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45" windowWidth="18135" windowHeight="7785" activeTab="3"/>
  </bookViews>
  <sheets>
    <sheet name="dime_conc" sheetId="1" r:id="rId1"/>
    <sheet name="Hoja2" sheetId="2" r:id="rId2"/>
    <sheet name="defi_conc" sheetId="3" r:id="rId3"/>
    <sheet name="dime_memb" sheetId="4" r:id="rId4"/>
    <sheet name="dime_axis" sheetId="5" r:id="rId5"/>
    <sheet name="dime_diax" sheetId="6" r:id="rId6"/>
  </sheets>
  <calcPr calcId="145621"/>
</workbook>
</file>

<file path=xl/calcChain.xml><?xml version="1.0" encoding="utf-8"?>
<calcChain xmlns="http://schemas.openxmlformats.org/spreadsheetml/2006/main">
  <c r="G954" i="4" l="1"/>
  <c r="F954" i="4"/>
  <c r="G953" i="4"/>
  <c r="F953" i="4"/>
  <c r="J953" i="4" s="1"/>
  <c r="G952" i="4"/>
  <c r="F952" i="4"/>
  <c r="G951" i="4"/>
  <c r="F951" i="4"/>
  <c r="G950" i="4"/>
  <c r="F950" i="4"/>
  <c r="G949" i="4"/>
  <c r="F949" i="4"/>
  <c r="J949" i="4" s="1"/>
  <c r="G948" i="4"/>
  <c r="F948" i="4"/>
  <c r="G947" i="4"/>
  <c r="F947" i="4"/>
  <c r="G946" i="4"/>
  <c r="F946" i="4"/>
  <c r="G945" i="4"/>
  <c r="F945" i="4"/>
  <c r="J945" i="4" s="1"/>
  <c r="G944" i="4"/>
  <c r="F944" i="4"/>
  <c r="C954" i="4"/>
  <c r="B954" i="4"/>
  <c r="J954" i="4" s="1"/>
  <c r="C953" i="4"/>
  <c r="B953" i="4"/>
  <c r="C952" i="4"/>
  <c r="B952" i="4"/>
  <c r="J952" i="4" s="1"/>
  <c r="C951" i="4"/>
  <c r="B951" i="4"/>
  <c r="C950" i="4"/>
  <c r="B950" i="4"/>
  <c r="J950" i="4" s="1"/>
  <c r="C949" i="4"/>
  <c r="B949" i="4"/>
  <c r="C948" i="4"/>
  <c r="B948" i="4"/>
  <c r="J948" i="4" s="1"/>
  <c r="C947" i="4"/>
  <c r="B947" i="4"/>
  <c r="C946" i="4"/>
  <c r="B946" i="4"/>
  <c r="J946" i="4" s="1"/>
  <c r="C945" i="4"/>
  <c r="B945" i="4"/>
  <c r="C944" i="4"/>
  <c r="B944" i="4"/>
  <c r="J944" i="4" s="1"/>
  <c r="J951" i="4"/>
  <c r="J947" i="4"/>
  <c r="J943" i="4"/>
  <c r="J942" i="4"/>
  <c r="J941" i="4"/>
  <c r="J940" i="4"/>
  <c r="J939" i="4"/>
  <c r="J938" i="4"/>
  <c r="J937" i="4"/>
  <c r="J936" i="4"/>
  <c r="J935" i="4"/>
  <c r="J934" i="4"/>
  <c r="J933" i="4"/>
  <c r="J932" i="4"/>
  <c r="J931" i="4"/>
  <c r="J930" i="4"/>
  <c r="J929" i="4"/>
  <c r="J928" i="4"/>
  <c r="J927" i="4"/>
  <c r="J926" i="4"/>
  <c r="J925" i="4"/>
  <c r="J924" i="4"/>
  <c r="J923" i="4"/>
  <c r="J922" i="4"/>
  <c r="J921" i="4"/>
  <c r="J920" i="4"/>
  <c r="J919" i="4"/>
  <c r="J918" i="4"/>
  <c r="J917" i="4"/>
  <c r="J916" i="4"/>
  <c r="J915" i="4"/>
  <c r="J914" i="4"/>
  <c r="J913" i="4"/>
  <c r="J912" i="4"/>
  <c r="J911" i="4"/>
  <c r="J910" i="4"/>
  <c r="J909" i="4"/>
  <c r="J908" i="4"/>
  <c r="J907" i="4"/>
  <c r="J906" i="4"/>
  <c r="J905" i="4"/>
  <c r="J904" i="4"/>
  <c r="J903" i="4"/>
  <c r="J902" i="4"/>
  <c r="J901" i="4"/>
  <c r="J900" i="4"/>
  <c r="J899" i="4"/>
  <c r="J898" i="4"/>
  <c r="J897" i="4"/>
  <c r="J896" i="4"/>
  <c r="J895" i="4"/>
  <c r="J894" i="4"/>
  <c r="J893" i="4"/>
  <c r="J892" i="4"/>
  <c r="J891" i="4"/>
  <c r="J890" i="4"/>
  <c r="J889" i="4"/>
  <c r="J888" i="4"/>
  <c r="J887" i="4"/>
  <c r="J886" i="4"/>
  <c r="J885" i="4"/>
  <c r="J884" i="4"/>
  <c r="J883" i="4"/>
  <c r="J882" i="4"/>
  <c r="J881" i="4"/>
  <c r="J880" i="4"/>
  <c r="J879" i="4"/>
  <c r="J878" i="4"/>
  <c r="J877" i="4"/>
  <c r="J876" i="4"/>
  <c r="J875" i="4"/>
  <c r="J874" i="4"/>
  <c r="J873" i="4"/>
  <c r="J872" i="4"/>
  <c r="J871" i="4"/>
  <c r="J870" i="4"/>
  <c r="J869" i="4"/>
  <c r="J868" i="4"/>
  <c r="J867" i="4"/>
  <c r="J866" i="4"/>
  <c r="J865" i="4"/>
  <c r="J864" i="4"/>
  <c r="J863" i="4"/>
  <c r="J862" i="4"/>
  <c r="J861" i="4"/>
  <c r="J860" i="4"/>
  <c r="J859" i="4"/>
  <c r="J858" i="4"/>
  <c r="J857" i="4"/>
  <c r="J856" i="4"/>
  <c r="J855" i="4"/>
  <c r="J854" i="4"/>
  <c r="J853" i="4"/>
  <c r="J852" i="4"/>
  <c r="J851" i="4"/>
  <c r="J850" i="4"/>
  <c r="J849" i="4"/>
  <c r="J848" i="4"/>
  <c r="J847" i="4"/>
  <c r="J846" i="4"/>
  <c r="J845" i="4"/>
  <c r="J844" i="4"/>
  <c r="J843" i="4"/>
  <c r="J842" i="4"/>
  <c r="J841" i="4"/>
  <c r="J840" i="4"/>
  <c r="J839" i="4"/>
  <c r="J838" i="4"/>
  <c r="J837" i="4"/>
  <c r="J836" i="4"/>
  <c r="J835" i="4"/>
  <c r="J834" i="4"/>
  <c r="J833" i="4"/>
  <c r="J832" i="4"/>
  <c r="J831" i="4"/>
  <c r="J830" i="4"/>
  <c r="J829" i="4"/>
  <c r="J828" i="4"/>
  <c r="J827" i="4"/>
  <c r="J826" i="4"/>
  <c r="J825" i="4"/>
  <c r="J824" i="4"/>
  <c r="J823" i="4"/>
  <c r="J822" i="4"/>
  <c r="J821" i="4"/>
  <c r="J820" i="4"/>
  <c r="J819" i="4"/>
  <c r="J818" i="4"/>
  <c r="J817" i="4"/>
  <c r="J816" i="4"/>
  <c r="J815" i="4"/>
  <c r="J814" i="4"/>
  <c r="J813" i="4"/>
  <c r="J812" i="4"/>
  <c r="J811" i="4"/>
  <c r="J810" i="4"/>
  <c r="J809" i="4"/>
  <c r="J808" i="4"/>
  <c r="J807" i="4"/>
  <c r="J806" i="4"/>
  <c r="J805" i="4"/>
  <c r="J804" i="4"/>
  <c r="J803" i="4"/>
  <c r="J802" i="4"/>
  <c r="J801" i="4"/>
  <c r="J800" i="4"/>
  <c r="J799" i="4"/>
  <c r="J798" i="4"/>
  <c r="J797" i="4"/>
  <c r="J796" i="4"/>
  <c r="J795" i="4"/>
  <c r="J794" i="4"/>
  <c r="J793" i="4"/>
  <c r="J792" i="4"/>
  <c r="J791" i="4"/>
  <c r="J790" i="4"/>
  <c r="J789" i="4"/>
  <c r="J788" i="4"/>
  <c r="J787" i="4"/>
  <c r="J786" i="4"/>
  <c r="J785" i="4"/>
  <c r="J784" i="4"/>
  <c r="J783" i="4"/>
  <c r="J782" i="4"/>
  <c r="J781" i="4"/>
  <c r="J780" i="4"/>
  <c r="J779" i="4"/>
  <c r="J778" i="4"/>
  <c r="J777" i="4"/>
  <c r="J776" i="4"/>
  <c r="J775" i="4"/>
  <c r="J774" i="4"/>
  <c r="J773" i="4"/>
  <c r="J772" i="4"/>
  <c r="J771" i="4"/>
  <c r="J770" i="4"/>
  <c r="J769" i="4"/>
  <c r="J768" i="4"/>
  <c r="J767" i="4"/>
  <c r="J766" i="4"/>
  <c r="J765" i="4"/>
  <c r="J764" i="4"/>
  <c r="J763" i="4"/>
  <c r="J762" i="4"/>
  <c r="J761" i="4"/>
  <c r="J760" i="4"/>
  <c r="J759" i="4"/>
  <c r="J758" i="4"/>
  <c r="J757" i="4"/>
  <c r="J756" i="4"/>
  <c r="J755" i="4"/>
  <c r="J754" i="4"/>
  <c r="J753" i="4"/>
  <c r="J752" i="4"/>
  <c r="J751" i="4"/>
  <c r="J750" i="4"/>
  <c r="J749" i="4"/>
  <c r="J748" i="4"/>
  <c r="J747" i="4"/>
  <c r="J746" i="4"/>
  <c r="J745" i="4"/>
  <c r="J744" i="4"/>
  <c r="J743" i="4"/>
  <c r="J742" i="4"/>
  <c r="J741" i="4"/>
  <c r="J740" i="4"/>
  <c r="J739" i="4"/>
  <c r="J738" i="4"/>
  <c r="J737" i="4"/>
  <c r="J736" i="4"/>
  <c r="J735" i="4"/>
  <c r="J734" i="4"/>
  <c r="J733" i="4"/>
  <c r="J732" i="4"/>
  <c r="J731" i="4"/>
  <c r="J730" i="4"/>
  <c r="J729" i="4"/>
  <c r="J728" i="4"/>
  <c r="J727" i="4"/>
  <c r="J726" i="4"/>
  <c r="J725" i="4"/>
  <c r="J724" i="4"/>
  <c r="J723" i="4"/>
  <c r="J722" i="4"/>
  <c r="J721" i="4"/>
  <c r="J720" i="4"/>
  <c r="J719" i="4"/>
  <c r="J718" i="4"/>
  <c r="J717" i="4"/>
  <c r="J716" i="4"/>
  <c r="J715" i="4"/>
  <c r="J714" i="4"/>
  <c r="J713" i="4"/>
  <c r="J712" i="4"/>
  <c r="J711" i="4"/>
  <c r="J710" i="4"/>
  <c r="J709" i="4"/>
  <c r="J708" i="4"/>
  <c r="J707" i="4"/>
  <c r="J706" i="4"/>
  <c r="J705" i="4"/>
  <c r="J704" i="4"/>
  <c r="J703" i="4"/>
  <c r="J702" i="4"/>
  <c r="J701" i="4"/>
  <c r="J700" i="4"/>
  <c r="J699" i="4"/>
  <c r="J698" i="4"/>
  <c r="J697" i="4"/>
  <c r="J696" i="4"/>
  <c r="J695" i="4"/>
  <c r="J694" i="4"/>
  <c r="J693" i="4"/>
  <c r="J692" i="4"/>
  <c r="J691" i="4"/>
  <c r="J690" i="4"/>
  <c r="J689" i="4"/>
  <c r="J688" i="4"/>
  <c r="J687" i="4"/>
  <c r="J686" i="4"/>
  <c r="J685" i="4"/>
  <c r="J684" i="4"/>
  <c r="J683" i="4"/>
  <c r="J682" i="4"/>
  <c r="J681" i="4"/>
  <c r="J680" i="4"/>
  <c r="J679" i="4"/>
  <c r="J678" i="4"/>
  <c r="J677" i="4"/>
  <c r="J676" i="4"/>
  <c r="J675" i="4"/>
  <c r="J674" i="4"/>
  <c r="J673" i="4"/>
  <c r="J672" i="4"/>
  <c r="J671" i="4"/>
  <c r="J670" i="4"/>
  <c r="J669" i="4"/>
  <c r="J668" i="4"/>
  <c r="J667" i="4"/>
  <c r="J666" i="4"/>
  <c r="J665" i="4"/>
  <c r="J664" i="4"/>
  <c r="J663" i="4"/>
  <c r="J662" i="4"/>
  <c r="J661" i="4"/>
  <c r="J660" i="4"/>
  <c r="J659" i="4"/>
  <c r="J658" i="4"/>
  <c r="J657" i="4"/>
  <c r="J656" i="4"/>
  <c r="J655" i="4"/>
  <c r="J654" i="4"/>
  <c r="J653" i="4"/>
  <c r="J652" i="4"/>
  <c r="J651" i="4"/>
  <c r="J650" i="4"/>
  <c r="J649" i="4"/>
  <c r="J648" i="4"/>
  <c r="J647" i="4"/>
  <c r="J646" i="4"/>
  <c r="J645" i="4"/>
  <c r="J644" i="4"/>
  <c r="J643" i="4"/>
  <c r="J642" i="4"/>
  <c r="J641" i="4"/>
  <c r="J640" i="4"/>
  <c r="J639" i="4"/>
  <c r="J638" i="4"/>
  <c r="J637" i="4"/>
  <c r="J636" i="4"/>
  <c r="J635" i="4"/>
  <c r="J634" i="4"/>
  <c r="J633" i="4"/>
  <c r="J632" i="4"/>
  <c r="J631" i="4"/>
  <c r="J630" i="4"/>
  <c r="J629" i="4"/>
  <c r="J628" i="4"/>
  <c r="J627" i="4"/>
  <c r="J626" i="4"/>
  <c r="J625" i="4"/>
  <c r="J624" i="4"/>
  <c r="J623" i="4"/>
  <c r="J622" i="4"/>
  <c r="J621" i="4"/>
  <c r="J620" i="4"/>
  <c r="J619" i="4"/>
  <c r="J618" i="4"/>
  <c r="J617" i="4"/>
  <c r="J616" i="4"/>
  <c r="J615" i="4"/>
  <c r="J614" i="4"/>
  <c r="J613" i="4"/>
  <c r="J612" i="4"/>
  <c r="J611" i="4"/>
  <c r="J610" i="4"/>
  <c r="J609" i="4"/>
  <c r="J608" i="4"/>
  <c r="J607" i="4"/>
  <c r="J606" i="4"/>
  <c r="J605" i="4"/>
  <c r="J604" i="4"/>
  <c r="J603" i="4"/>
  <c r="J602" i="4"/>
  <c r="J601" i="4"/>
  <c r="J600" i="4"/>
  <c r="J599" i="4"/>
  <c r="J598" i="4"/>
  <c r="J597" i="4"/>
  <c r="J596" i="4"/>
  <c r="J595" i="4"/>
  <c r="J594" i="4"/>
  <c r="J593" i="4"/>
  <c r="J592" i="4"/>
  <c r="J591" i="4"/>
  <c r="J590" i="4"/>
  <c r="J589" i="4"/>
  <c r="J588" i="4"/>
  <c r="J587" i="4"/>
  <c r="J586" i="4"/>
  <c r="J585" i="4"/>
  <c r="J584" i="4"/>
  <c r="J583" i="4"/>
  <c r="J582" i="4"/>
  <c r="J581" i="4"/>
  <c r="J580" i="4"/>
  <c r="J579" i="4"/>
  <c r="J578" i="4"/>
  <c r="J577" i="4"/>
  <c r="J576" i="4"/>
  <c r="J575" i="4"/>
  <c r="G943" i="4"/>
  <c r="F943" i="4"/>
  <c r="G942" i="4"/>
  <c r="F942" i="4"/>
  <c r="G941" i="4"/>
  <c r="F941" i="4"/>
  <c r="G940" i="4"/>
  <c r="F940" i="4"/>
  <c r="G939" i="4"/>
  <c r="F939" i="4"/>
  <c r="G938" i="4"/>
  <c r="F938" i="4"/>
  <c r="G937" i="4"/>
  <c r="F937" i="4"/>
  <c r="G936" i="4"/>
  <c r="F936" i="4"/>
  <c r="G935" i="4"/>
  <c r="F935" i="4"/>
  <c r="G934" i="4"/>
  <c r="F934" i="4"/>
  <c r="G933" i="4"/>
  <c r="F933" i="4"/>
  <c r="G932" i="4"/>
  <c r="F932" i="4"/>
  <c r="G931" i="4"/>
  <c r="F931" i="4"/>
  <c r="G930" i="4"/>
  <c r="F930" i="4"/>
  <c r="G929" i="4"/>
  <c r="F929" i="4"/>
  <c r="G928" i="4"/>
  <c r="F928" i="4"/>
  <c r="G927" i="4"/>
  <c r="F927" i="4"/>
  <c r="G926" i="4"/>
  <c r="F926" i="4"/>
  <c r="G925" i="4"/>
  <c r="F925" i="4"/>
  <c r="G924" i="4"/>
  <c r="F924" i="4"/>
  <c r="G923" i="4"/>
  <c r="F923" i="4"/>
  <c r="G922" i="4"/>
  <c r="F922" i="4"/>
  <c r="G921" i="4"/>
  <c r="F921" i="4"/>
  <c r="G920" i="4"/>
  <c r="F920" i="4"/>
  <c r="G919" i="4"/>
  <c r="F919" i="4"/>
  <c r="G918" i="4"/>
  <c r="F918" i="4"/>
  <c r="G917" i="4"/>
  <c r="F917" i="4"/>
  <c r="G916" i="4"/>
  <c r="F916" i="4"/>
  <c r="G915" i="4"/>
  <c r="F915" i="4"/>
  <c r="G914" i="4"/>
  <c r="F914" i="4"/>
  <c r="G913" i="4"/>
  <c r="F913" i="4"/>
  <c r="G912" i="4"/>
  <c r="F912" i="4"/>
  <c r="G911" i="4"/>
  <c r="F911" i="4"/>
  <c r="G910" i="4"/>
  <c r="F910" i="4"/>
  <c r="G909" i="4"/>
  <c r="F909" i="4"/>
  <c r="G908" i="4"/>
  <c r="F908" i="4"/>
  <c r="G907" i="4"/>
  <c r="F907" i="4"/>
  <c r="G906" i="4"/>
  <c r="F906" i="4"/>
  <c r="G905" i="4"/>
  <c r="F905" i="4"/>
  <c r="G904" i="4"/>
  <c r="F904" i="4"/>
  <c r="G903" i="4"/>
  <c r="F903" i="4"/>
  <c r="G902" i="4"/>
  <c r="F902" i="4"/>
  <c r="G901" i="4"/>
  <c r="F901" i="4"/>
  <c r="G900" i="4"/>
  <c r="F900" i="4"/>
  <c r="G899" i="4"/>
  <c r="F899" i="4"/>
  <c r="G898" i="4"/>
  <c r="F898" i="4"/>
  <c r="G897" i="4"/>
  <c r="F897" i="4"/>
  <c r="G896" i="4"/>
  <c r="F896" i="4"/>
  <c r="G895" i="4"/>
  <c r="F895" i="4"/>
  <c r="G894" i="4"/>
  <c r="F894" i="4"/>
  <c r="G893" i="4"/>
  <c r="F893" i="4"/>
  <c r="G892" i="4"/>
  <c r="F892" i="4"/>
  <c r="G891" i="4"/>
  <c r="F891" i="4"/>
  <c r="G890" i="4"/>
  <c r="F890" i="4"/>
  <c r="G889" i="4"/>
  <c r="F889" i="4"/>
  <c r="G888" i="4"/>
  <c r="F888" i="4"/>
  <c r="G887" i="4"/>
  <c r="F887" i="4"/>
  <c r="G886" i="4"/>
  <c r="F886" i="4"/>
  <c r="G885" i="4"/>
  <c r="F885" i="4"/>
  <c r="G884" i="4"/>
  <c r="F884" i="4"/>
  <c r="G883" i="4"/>
  <c r="F883" i="4"/>
  <c r="G882" i="4"/>
  <c r="F882" i="4"/>
  <c r="G881" i="4"/>
  <c r="F881" i="4"/>
  <c r="G880" i="4"/>
  <c r="F880" i="4"/>
  <c r="G879" i="4"/>
  <c r="F879" i="4"/>
  <c r="G878" i="4"/>
  <c r="F878" i="4"/>
  <c r="G877" i="4"/>
  <c r="F877" i="4"/>
  <c r="G876" i="4"/>
  <c r="F876" i="4"/>
  <c r="G875" i="4"/>
  <c r="F875" i="4"/>
  <c r="G874" i="4"/>
  <c r="F874" i="4"/>
  <c r="G873" i="4"/>
  <c r="F873" i="4"/>
  <c r="G872" i="4"/>
  <c r="F872" i="4"/>
  <c r="G871" i="4"/>
  <c r="F871" i="4"/>
  <c r="G870" i="4"/>
  <c r="F870" i="4"/>
  <c r="G869" i="4"/>
  <c r="F869" i="4"/>
  <c r="G868" i="4"/>
  <c r="F868" i="4"/>
  <c r="G867" i="4"/>
  <c r="F867" i="4"/>
  <c r="G866" i="4"/>
  <c r="F866" i="4"/>
  <c r="G865" i="4"/>
  <c r="F865" i="4"/>
  <c r="G864" i="4"/>
  <c r="F864" i="4"/>
  <c r="G863" i="4"/>
  <c r="F863" i="4"/>
  <c r="G862" i="4"/>
  <c r="F862" i="4"/>
  <c r="G861" i="4"/>
  <c r="F861" i="4"/>
  <c r="G860" i="4"/>
  <c r="F860" i="4"/>
  <c r="G859" i="4"/>
  <c r="F859" i="4"/>
  <c r="G858" i="4"/>
  <c r="F858" i="4"/>
  <c r="G857" i="4"/>
  <c r="F857" i="4"/>
  <c r="G856" i="4"/>
  <c r="F856" i="4"/>
  <c r="G855" i="4"/>
  <c r="F855" i="4"/>
  <c r="G854" i="4"/>
  <c r="F854" i="4"/>
  <c r="G853" i="4"/>
  <c r="F853" i="4"/>
  <c r="G852" i="4"/>
  <c r="F852" i="4"/>
  <c r="G851" i="4"/>
  <c r="F851" i="4"/>
  <c r="G850" i="4"/>
  <c r="F850" i="4"/>
  <c r="G849" i="4"/>
  <c r="F849" i="4"/>
  <c r="G848" i="4"/>
  <c r="F848" i="4"/>
  <c r="G847" i="4"/>
  <c r="F847" i="4"/>
  <c r="G846" i="4"/>
  <c r="F846" i="4"/>
  <c r="G845" i="4"/>
  <c r="F845" i="4"/>
  <c r="G844" i="4"/>
  <c r="F844" i="4"/>
  <c r="G843" i="4"/>
  <c r="F843" i="4"/>
  <c r="G842" i="4"/>
  <c r="F842" i="4"/>
  <c r="G841" i="4"/>
  <c r="F841" i="4"/>
  <c r="G840" i="4"/>
  <c r="F840" i="4"/>
  <c r="G839" i="4"/>
  <c r="F839" i="4"/>
  <c r="G838" i="4"/>
  <c r="F838" i="4"/>
  <c r="G837" i="4"/>
  <c r="F837" i="4"/>
  <c r="G836" i="4"/>
  <c r="F836" i="4"/>
  <c r="G835" i="4"/>
  <c r="F835" i="4"/>
  <c r="G834" i="4"/>
  <c r="F834" i="4"/>
  <c r="G833" i="4"/>
  <c r="F833" i="4"/>
  <c r="G832" i="4"/>
  <c r="F832" i="4"/>
  <c r="G831" i="4"/>
  <c r="F831" i="4"/>
  <c r="G830" i="4"/>
  <c r="F830" i="4"/>
  <c r="G829" i="4"/>
  <c r="F829" i="4"/>
  <c r="G828" i="4"/>
  <c r="F828" i="4"/>
  <c r="G827" i="4"/>
  <c r="F827" i="4"/>
  <c r="G826" i="4"/>
  <c r="F826" i="4"/>
  <c r="G825" i="4"/>
  <c r="F825" i="4"/>
  <c r="G824" i="4"/>
  <c r="F824" i="4"/>
  <c r="G823" i="4"/>
  <c r="F823" i="4"/>
  <c r="G822" i="4"/>
  <c r="F822" i="4"/>
  <c r="G821" i="4"/>
  <c r="F821" i="4"/>
  <c r="G820" i="4"/>
  <c r="F820" i="4"/>
  <c r="G819" i="4"/>
  <c r="F819" i="4"/>
  <c r="G818" i="4"/>
  <c r="F818" i="4"/>
  <c r="G817" i="4"/>
  <c r="F817" i="4"/>
  <c r="G816" i="4"/>
  <c r="F816" i="4"/>
  <c r="G815" i="4"/>
  <c r="F815" i="4"/>
  <c r="G814" i="4"/>
  <c r="F814" i="4"/>
  <c r="G813" i="4"/>
  <c r="F813" i="4"/>
  <c r="G812" i="4"/>
  <c r="F812" i="4"/>
  <c r="G811" i="4"/>
  <c r="F811" i="4"/>
  <c r="G810" i="4"/>
  <c r="F810" i="4"/>
  <c r="G809" i="4"/>
  <c r="F809" i="4"/>
  <c r="G808" i="4"/>
  <c r="F808" i="4"/>
  <c r="G807" i="4"/>
  <c r="F807" i="4"/>
  <c r="G806" i="4"/>
  <c r="F806" i="4"/>
  <c r="G805" i="4"/>
  <c r="F805" i="4"/>
  <c r="G804" i="4"/>
  <c r="F804" i="4"/>
  <c r="G803" i="4"/>
  <c r="F803" i="4"/>
  <c r="G802" i="4"/>
  <c r="F802" i="4"/>
  <c r="G801" i="4"/>
  <c r="F801" i="4"/>
  <c r="G800" i="4"/>
  <c r="F800" i="4"/>
  <c r="G799" i="4"/>
  <c r="F799" i="4"/>
  <c r="G798" i="4"/>
  <c r="F798" i="4"/>
  <c r="G797" i="4"/>
  <c r="F797" i="4"/>
  <c r="G796" i="4"/>
  <c r="F796" i="4"/>
  <c r="G795" i="4"/>
  <c r="F795" i="4"/>
  <c r="G794" i="4"/>
  <c r="F794" i="4"/>
  <c r="G793" i="4"/>
  <c r="F793" i="4"/>
  <c r="G792" i="4"/>
  <c r="F792" i="4"/>
  <c r="G791" i="4"/>
  <c r="F791" i="4"/>
  <c r="G790" i="4"/>
  <c r="F790" i="4"/>
  <c r="G789" i="4"/>
  <c r="F789" i="4"/>
  <c r="G788" i="4"/>
  <c r="F788" i="4"/>
  <c r="G787" i="4"/>
  <c r="F787" i="4"/>
  <c r="G786" i="4"/>
  <c r="F786" i="4"/>
  <c r="G785" i="4"/>
  <c r="F785" i="4"/>
  <c r="G784" i="4"/>
  <c r="F784" i="4"/>
  <c r="G783" i="4"/>
  <c r="F783" i="4"/>
  <c r="G782" i="4"/>
  <c r="F782" i="4"/>
  <c r="G781" i="4"/>
  <c r="F781" i="4"/>
  <c r="G780" i="4"/>
  <c r="F780" i="4"/>
  <c r="G779" i="4"/>
  <c r="F779" i="4"/>
  <c r="G778" i="4"/>
  <c r="F778" i="4"/>
  <c r="G777" i="4"/>
  <c r="F777" i="4"/>
  <c r="G776" i="4"/>
  <c r="F776" i="4"/>
  <c r="G775" i="4"/>
  <c r="F775" i="4"/>
  <c r="G774" i="4"/>
  <c r="F774" i="4"/>
  <c r="G773" i="4"/>
  <c r="F773" i="4"/>
  <c r="G772" i="4"/>
  <c r="F772" i="4"/>
  <c r="G771" i="4"/>
  <c r="F771" i="4"/>
  <c r="G770" i="4"/>
  <c r="F770" i="4"/>
  <c r="G769" i="4"/>
  <c r="F769" i="4"/>
  <c r="G768" i="4"/>
  <c r="F768" i="4"/>
  <c r="G767" i="4"/>
  <c r="F767" i="4"/>
  <c r="G766" i="4"/>
  <c r="F766" i="4"/>
  <c r="G765" i="4"/>
  <c r="F765" i="4"/>
  <c r="G764" i="4"/>
  <c r="F764" i="4"/>
  <c r="G763" i="4"/>
  <c r="F763" i="4"/>
  <c r="G762" i="4"/>
  <c r="F762" i="4"/>
  <c r="G761" i="4"/>
  <c r="F761" i="4"/>
  <c r="G760" i="4"/>
  <c r="F760" i="4"/>
  <c r="G759" i="4"/>
  <c r="F759" i="4"/>
  <c r="G758" i="4"/>
  <c r="F758" i="4"/>
  <c r="G757" i="4"/>
  <c r="F757" i="4"/>
  <c r="G756" i="4"/>
  <c r="F756" i="4"/>
  <c r="G755" i="4"/>
  <c r="F755" i="4"/>
  <c r="G754" i="4"/>
  <c r="F754" i="4"/>
  <c r="G753" i="4"/>
  <c r="F753" i="4"/>
  <c r="G752" i="4"/>
  <c r="F752" i="4"/>
  <c r="G751" i="4"/>
  <c r="F751" i="4"/>
  <c r="G750" i="4"/>
  <c r="F750" i="4"/>
  <c r="G749" i="4"/>
  <c r="F749" i="4"/>
  <c r="G748" i="4"/>
  <c r="F748" i="4"/>
  <c r="G747" i="4"/>
  <c r="F747" i="4"/>
  <c r="G746" i="4"/>
  <c r="F746" i="4"/>
  <c r="G745" i="4"/>
  <c r="F745" i="4"/>
  <c r="G744" i="4"/>
  <c r="F744" i="4"/>
  <c r="G743" i="4"/>
  <c r="F743" i="4"/>
  <c r="G742" i="4"/>
  <c r="F742" i="4"/>
  <c r="G741" i="4"/>
  <c r="F741" i="4"/>
  <c r="G740" i="4"/>
  <c r="F740" i="4"/>
  <c r="G739" i="4"/>
  <c r="F739" i="4"/>
  <c r="G738" i="4"/>
  <c r="F738" i="4"/>
  <c r="G737" i="4"/>
  <c r="F737" i="4"/>
  <c r="G736" i="4"/>
  <c r="F736" i="4"/>
  <c r="G735" i="4"/>
  <c r="F735" i="4"/>
  <c r="G734" i="4"/>
  <c r="F734" i="4"/>
  <c r="G733" i="4"/>
  <c r="F733" i="4"/>
  <c r="G732" i="4"/>
  <c r="F732" i="4"/>
  <c r="G731" i="4"/>
  <c r="F731" i="4"/>
  <c r="G730" i="4"/>
  <c r="F730" i="4"/>
  <c r="G729" i="4"/>
  <c r="F729" i="4"/>
  <c r="G728" i="4"/>
  <c r="F728" i="4"/>
  <c r="G727" i="4"/>
  <c r="F727" i="4"/>
  <c r="G726" i="4"/>
  <c r="F726" i="4"/>
  <c r="G725" i="4"/>
  <c r="F725" i="4"/>
  <c r="G724" i="4"/>
  <c r="F724" i="4"/>
  <c r="G723" i="4"/>
  <c r="F723" i="4"/>
  <c r="G722" i="4"/>
  <c r="F722" i="4"/>
  <c r="G721" i="4"/>
  <c r="F721" i="4"/>
  <c r="G720" i="4"/>
  <c r="F720" i="4"/>
  <c r="G719" i="4"/>
  <c r="F719" i="4"/>
  <c r="G718" i="4"/>
  <c r="F718" i="4"/>
  <c r="G717" i="4"/>
  <c r="F717" i="4"/>
  <c r="G716" i="4"/>
  <c r="F716" i="4"/>
  <c r="G715" i="4"/>
  <c r="F715" i="4"/>
  <c r="G714" i="4"/>
  <c r="F714" i="4"/>
  <c r="G713" i="4"/>
  <c r="F713" i="4"/>
  <c r="G712" i="4"/>
  <c r="F712" i="4"/>
  <c r="G711" i="4"/>
  <c r="F711" i="4"/>
  <c r="G710" i="4"/>
  <c r="F710" i="4"/>
  <c r="G709" i="4"/>
  <c r="F709" i="4"/>
  <c r="G708" i="4"/>
  <c r="F708" i="4"/>
  <c r="G707" i="4"/>
  <c r="F707" i="4"/>
  <c r="G706" i="4"/>
  <c r="F706" i="4"/>
  <c r="G705" i="4"/>
  <c r="F705" i="4"/>
  <c r="G704" i="4"/>
  <c r="F704" i="4"/>
  <c r="G703" i="4"/>
  <c r="F703" i="4"/>
  <c r="G702" i="4"/>
  <c r="F702" i="4"/>
  <c r="G701" i="4"/>
  <c r="F701" i="4"/>
  <c r="G700" i="4"/>
  <c r="F700" i="4"/>
  <c r="G699" i="4"/>
  <c r="F699" i="4"/>
  <c r="G698" i="4"/>
  <c r="F698" i="4"/>
  <c r="G697" i="4"/>
  <c r="F697" i="4"/>
  <c r="G696" i="4"/>
  <c r="F696" i="4"/>
  <c r="G695" i="4"/>
  <c r="F695" i="4"/>
  <c r="G694" i="4"/>
  <c r="F694" i="4"/>
  <c r="G693" i="4"/>
  <c r="F693" i="4"/>
  <c r="G692" i="4"/>
  <c r="F692" i="4"/>
  <c r="G691" i="4"/>
  <c r="F691" i="4"/>
  <c r="G690" i="4"/>
  <c r="F690" i="4"/>
  <c r="G689" i="4"/>
  <c r="F689" i="4"/>
  <c r="G688" i="4"/>
  <c r="F688" i="4"/>
  <c r="G687" i="4"/>
  <c r="F687" i="4"/>
  <c r="G686" i="4"/>
  <c r="F686" i="4"/>
  <c r="G685" i="4"/>
  <c r="F685" i="4"/>
  <c r="G684" i="4"/>
  <c r="F684" i="4"/>
  <c r="G683" i="4"/>
  <c r="F683" i="4"/>
  <c r="G682" i="4"/>
  <c r="F682" i="4"/>
  <c r="G681" i="4"/>
  <c r="F681" i="4"/>
  <c r="G680" i="4"/>
  <c r="F680" i="4"/>
  <c r="G679" i="4"/>
  <c r="F679" i="4"/>
  <c r="G678" i="4"/>
  <c r="F678" i="4"/>
  <c r="G677" i="4"/>
  <c r="F677" i="4"/>
  <c r="G676" i="4"/>
  <c r="F676" i="4"/>
  <c r="G675" i="4"/>
  <c r="F675" i="4"/>
  <c r="G674" i="4"/>
  <c r="F674" i="4"/>
  <c r="G673" i="4"/>
  <c r="F673" i="4"/>
  <c r="G672" i="4"/>
  <c r="F672" i="4"/>
  <c r="G671" i="4"/>
  <c r="F671" i="4"/>
  <c r="G670" i="4"/>
  <c r="F670" i="4"/>
  <c r="G669" i="4"/>
  <c r="F669" i="4"/>
  <c r="G668" i="4"/>
  <c r="F668" i="4"/>
  <c r="G667" i="4"/>
  <c r="F667" i="4"/>
  <c r="G666" i="4"/>
  <c r="F666" i="4"/>
  <c r="G665" i="4"/>
  <c r="F665" i="4"/>
  <c r="G664" i="4"/>
  <c r="F664" i="4"/>
  <c r="G663" i="4"/>
  <c r="F663" i="4"/>
  <c r="G662" i="4"/>
  <c r="F662" i="4"/>
  <c r="G661" i="4"/>
  <c r="F661" i="4"/>
  <c r="G660" i="4"/>
  <c r="F660" i="4"/>
  <c r="G659" i="4"/>
  <c r="F659" i="4"/>
  <c r="G658" i="4"/>
  <c r="F658" i="4"/>
  <c r="G657" i="4"/>
  <c r="F657" i="4"/>
  <c r="G656" i="4"/>
  <c r="F656" i="4"/>
  <c r="G655" i="4"/>
  <c r="F655" i="4"/>
  <c r="G654" i="4"/>
  <c r="F654" i="4"/>
  <c r="G653" i="4"/>
  <c r="F653" i="4"/>
  <c r="G652" i="4"/>
  <c r="F652" i="4"/>
  <c r="G651" i="4"/>
  <c r="F651" i="4"/>
  <c r="G650" i="4"/>
  <c r="F650" i="4"/>
  <c r="G649" i="4"/>
  <c r="F649" i="4"/>
  <c r="G648" i="4"/>
  <c r="F648" i="4"/>
  <c r="G647" i="4"/>
  <c r="F647" i="4"/>
  <c r="G646" i="4"/>
  <c r="F646" i="4"/>
  <c r="G645" i="4"/>
  <c r="F645" i="4"/>
  <c r="G644" i="4"/>
  <c r="F644" i="4"/>
  <c r="G643" i="4"/>
  <c r="F643" i="4"/>
  <c r="G642" i="4"/>
  <c r="F642" i="4"/>
  <c r="G641" i="4"/>
  <c r="F641" i="4"/>
  <c r="G640" i="4"/>
  <c r="F640" i="4"/>
  <c r="G639" i="4"/>
  <c r="F639" i="4"/>
  <c r="G638" i="4"/>
  <c r="F638" i="4"/>
  <c r="G637" i="4"/>
  <c r="F637" i="4"/>
  <c r="G636" i="4"/>
  <c r="F636" i="4"/>
  <c r="G635" i="4"/>
  <c r="F635" i="4"/>
  <c r="G634" i="4"/>
  <c r="F634" i="4"/>
  <c r="G633" i="4"/>
  <c r="F633" i="4"/>
  <c r="G632" i="4"/>
  <c r="F632" i="4"/>
  <c r="G631" i="4"/>
  <c r="F631" i="4"/>
  <c r="G630" i="4"/>
  <c r="F630" i="4"/>
  <c r="G629" i="4"/>
  <c r="F629" i="4"/>
  <c r="G628" i="4"/>
  <c r="F628" i="4"/>
  <c r="G627" i="4"/>
  <c r="F627" i="4"/>
  <c r="G626" i="4"/>
  <c r="F626" i="4"/>
  <c r="G625" i="4"/>
  <c r="F625" i="4"/>
  <c r="G624" i="4"/>
  <c r="F624" i="4"/>
  <c r="G623" i="4"/>
  <c r="F623" i="4"/>
  <c r="G622" i="4"/>
  <c r="F622" i="4"/>
  <c r="G621" i="4"/>
  <c r="F621" i="4"/>
  <c r="G620" i="4"/>
  <c r="F620" i="4"/>
  <c r="G619" i="4"/>
  <c r="F619" i="4"/>
  <c r="G618" i="4"/>
  <c r="F618" i="4"/>
  <c r="G617" i="4"/>
  <c r="F617" i="4"/>
  <c r="G616" i="4"/>
  <c r="F616" i="4"/>
  <c r="G615" i="4"/>
  <c r="F615" i="4"/>
  <c r="G614" i="4"/>
  <c r="F614" i="4"/>
  <c r="G613" i="4"/>
  <c r="F613" i="4"/>
  <c r="G612" i="4"/>
  <c r="F612" i="4"/>
  <c r="G611" i="4"/>
  <c r="F611" i="4"/>
  <c r="G610" i="4"/>
  <c r="F610" i="4"/>
  <c r="G609" i="4"/>
  <c r="F609" i="4"/>
  <c r="G608" i="4"/>
  <c r="F608" i="4"/>
  <c r="G607" i="4"/>
  <c r="F607" i="4"/>
  <c r="G606" i="4"/>
  <c r="F606" i="4"/>
  <c r="G605" i="4"/>
  <c r="F605" i="4"/>
  <c r="G604" i="4"/>
  <c r="F604" i="4"/>
  <c r="G603" i="4"/>
  <c r="F603" i="4"/>
  <c r="G602" i="4"/>
  <c r="F602" i="4"/>
  <c r="G601" i="4"/>
  <c r="F601" i="4"/>
  <c r="G600" i="4"/>
  <c r="F600" i="4"/>
  <c r="G599" i="4"/>
  <c r="F599" i="4"/>
  <c r="G598" i="4"/>
  <c r="F598" i="4"/>
  <c r="G597" i="4"/>
  <c r="F597" i="4"/>
  <c r="G596" i="4"/>
  <c r="F596" i="4"/>
  <c r="G595" i="4"/>
  <c r="F595" i="4"/>
  <c r="G594" i="4"/>
  <c r="F594" i="4"/>
  <c r="G593" i="4"/>
  <c r="F593" i="4"/>
  <c r="G592" i="4"/>
  <c r="F592" i="4"/>
  <c r="G591" i="4"/>
  <c r="F591" i="4"/>
  <c r="G590" i="4"/>
  <c r="F590" i="4"/>
  <c r="G589" i="4"/>
  <c r="F589" i="4"/>
  <c r="G588" i="4"/>
  <c r="F588" i="4"/>
  <c r="G587" i="4"/>
  <c r="F587" i="4"/>
  <c r="G586" i="4"/>
  <c r="F586" i="4"/>
  <c r="G585" i="4"/>
  <c r="F585" i="4"/>
  <c r="G584" i="4"/>
  <c r="F584" i="4"/>
  <c r="G583" i="4"/>
  <c r="F583" i="4"/>
  <c r="G582" i="4"/>
  <c r="F582" i="4"/>
  <c r="G581" i="4"/>
  <c r="F581" i="4"/>
  <c r="G580" i="4"/>
  <c r="F580" i="4"/>
  <c r="G579" i="4"/>
  <c r="F579" i="4"/>
  <c r="G578" i="4"/>
  <c r="F578" i="4"/>
  <c r="G577" i="4"/>
  <c r="F577" i="4"/>
  <c r="G576" i="4"/>
  <c r="F576" i="4"/>
  <c r="G575" i="4"/>
  <c r="F575" i="4"/>
  <c r="C943" i="4"/>
  <c r="B943" i="4"/>
  <c r="C942" i="4"/>
  <c r="B942" i="4"/>
  <c r="C941" i="4"/>
  <c r="B941" i="4"/>
  <c r="C940" i="4"/>
  <c r="B940" i="4"/>
  <c r="C939" i="4"/>
  <c r="B939" i="4"/>
  <c r="C938" i="4"/>
  <c r="B938" i="4"/>
  <c r="C937" i="4"/>
  <c r="B937" i="4"/>
  <c r="C936" i="4"/>
  <c r="B936" i="4"/>
  <c r="C935" i="4"/>
  <c r="B935" i="4"/>
  <c r="C934" i="4"/>
  <c r="B934" i="4"/>
  <c r="C933" i="4"/>
  <c r="B933" i="4"/>
  <c r="C932" i="4"/>
  <c r="B932" i="4"/>
  <c r="C931" i="4"/>
  <c r="B931" i="4"/>
  <c r="C930" i="4"/>
  <c r="B930" i="4"/>
  <c r="C929" i="4"/>
  <c r="B929" i="4"/>
  <c r="C928" i="4"/>
  <c r="B928" i="4"/>
  <c r="C927" i="4"/>
  <c r="B927" i="4"/>
  <c r="C926" i="4"/>
  <c r="B926" i="4"/>
  <c r="C925" i="4"/>
  <c r="B925" i="4"/>
  <c r="C924" i="4"/>
  <c r="B924" i="4"/>
  <c r="C923" i="4"/>
  <c r="B923" i="4"/>
  <c r="C922" i="4"/>
  <c r="B922" i="4"/>
  <c r="C921" i="4"/>
  <c r="B921" i="4"/>
  <c r="C920" i="4"/>
  <c r="B920" i="4"/>
  <c r="C919" i="4"/>
  <c r="B919" i="4"/>
  <c r="C918" i="4"/>
  <c r="B918" i="4"/>
  <c r="C917" i="4"/>
  <c r="B917" i="4"/>
  <c r="C916" i="4"/>
  <c r="B916" i="4"/>
  <c r="C915" i="4"/>
  <c r="B915" i="4"/>
  <c r="C914" i="4"/>
  <c r="B914" i="4"/>
  <c r="C913" i="4"/>
  <c r="B913" i="4"/>
  <c r="C912" i="4"/>
  <c r="B912" i="4"/>
  <c r="C911" i="4"/>
  <c r="B911" i="4"/>
  <c r="C910" i="4"/>
  <c r="B910" i="4"/>
  <c r="C909" i="4"/>
  <c r="B909" i="4"/>
  <c r="C908" i="4"/>
  <c r="B908" i="4"/>
  <c r="C907" i="4"/>
  <c r="B907" i="4"/>
  <c r="C906" i="4"/>
  <c r="B906" i="4"/>
  <c r="C905" i="4"/>
  <c r="B905" i="4"/>
  <c r="C904" i="4"/>
  <c r="B904" i="4"/>
  <c r="C903" i="4"/>
  <c r="B903" i="4"/>
  <c r="C902" i="4"/>
  <c r="B902" i="4"/>
  <c r="C901" i="4"/>
  <c r="B901" i="4"/>
  <c r="C900" i="4"/>
  <c r="B900" i="4"/>
  <c r="C899" i="4"/>
  <c r="B899" i="4"/>
  <c r="C898" i="4"/>
  <c r="B898" i="4"/>
  <c r="C897" i="4"/>
  <c r="B897" i="4"/>
  <c r="C896" i="4"/>
  <c r="B896" i="4"/>
  <c r="C895" i="4"/>
  <c r="B895" i="4"/>
  <c r="C894" i="4"/>
  <c r="B894" i="4"/>
  <c r="C893" i="4"/>
  <c r="B893" i="4"/>
  <c r="C892" i="4"/>
  <c r="B892" i="4"/>
  <c r="C891" i="4"/>
  <c r="B891" i="4"/>
  <c r="C890" i="4"/>
  <c r="B890" i="4"/>
  <c r="C889" i="4"/>
  <c r="B889" i="4"/>
  <c r="C888" i="4"/>
  <c r="B888" i="4"/>
  <c r="C887" i="4"/>
  <c r="B887" i="4"/>
  <c r="C886" i="4"/>
  <c r="B886" i="4"/>
  <c r="C885" i="4"/>
  <c r="B885" i="4"/>
  <c r="C884" i="4"/>
  <c r="B884" i="4"/>
  <c r="C883" i="4"/>
  <c r="B883" i="4"/>
  <c r="C882" i="4"/>
  <c r="B882" i="4"/>
  <c r="C881" i="4"/>
  <c r="B881" i="4"/>
  <c r="C880" i="4"/>
  <c r="B880" i="4"/>
  <c r="C879" i="4"/>
  <c r="B879" i="4"/>
  <c r="C878" i="4"/>
  <c r="B878" i="4"/>
  <c r="C877" i="4"/>
  <c r="B877" i="4"/>
  <c r="C876" i="4"/>
  <c r="B876" i="4"/>
  <c r="C875" i="4"/>
  <c r="B875" i="4"/>
  <c r="C874" i="4"/>
  <c r="B874" i="4"/>
  <c r="C873" i="4"/>
  <c r="B873" i="4"/>
  <c r="C872" i="4"/>
  <c r="B872" i="4"/>
  <c r="C871" i="4"/>
  <c r="B871" i="4"/>
  <c r="C870" i="4"/>
  <c r="B870" i="4"/>
  <c r="C869" i="4"/>
  <c r="B869" i="4"/>
  <c r="C868" i="4"/>
  <c r="B868" i="4"/>
  <c r="C867" i="4"/>
  <c r="B867" i="4"/>
  <c r="C866" i="4"/>
  <c r="B866" i="4"/>
  <c r="C865" i="4"/>
  <c r="B865" i="4"/>
  <c r="C864" i="4"/>
  <c r="B864" i="4"/>
  <c r="C863" i="4"/>
  <c r="B863" i="4"/>
  <c r="C862" i="4"/>
  <c r="B862" i="4"/>
  <c r="C861" i="4"/>
  <c r="B861" i="4"/>
  <c r="C860" i="4"/>
  <c r="B860" i="4"/>
  <c r="C859" i="4"/>
  <c r="B859" i="4"/>
  <c r="C858" i="4"/>
  <c r="B858" i="4"/>
  <c r="C857" i="4"/>
  <c r="B857" i="4"/>
  <c r="C856" i="4"/>
  <c r="B856" i="4"/>
  <c r="C855" i="4"/>
  <c r="B855" i="4"/>
  <c r="C854" i="4"/>
  <c r="B854" i="4"/>
  <c r="C853" i="4"/>
  <c r="B853" i="4"/>
  <c r="C852" i="4"/>
  <c r="B852" i="4"/>
  <c r="C851" i="4"/>
  <c r="B851" i="4"/>
  <c r="C850" i="4"/>
  <c r="B850" i="4"/>
  <c r="C849" i="4"/>
  <c r="B849" i="4"/>
  <c r="C848" i="4"/>
  <c r="B848" i="4"/>
  <c r="C847" i="4"/>
  <c r="B847" i="4"/>
  <c r="C846" i="4"/>
  <c r="B846" i="4"/>
  <c r="C845" i="4"/>
  <c r="B845" i="4"/>
  <c r="C844" i="4"/>
  <c r="B844" i="4"/>
  <c r="C843" i="4"/>
  <c r="B843" i="4"/>
  <c r="C842" i="4"/>
  <c r="B842" i="4"/>
  <c r="C841" i="4"/>
  <c r="B841" i="4"/>
  <c r="C840" i="4"/>
  <c r="B840" i="4"/>
  <c r="C839" i="4"/>
  <c r="B839" i="4"/>
  <c r="C838" i="4"/>
  <c r="B838" i="4"/>
  <c r="C837" i="4"/>
  <c r="B837" i="4"/>
  <c r="C836" i="4"/>
  <c r="B836" i="4"/>
  <c r="C835" i="4"/>
  <c r="B835" i="4"/>
  <c r="C834" i="4"/>
  <c r="B834" i="4"/>
  <c r="C833" i="4"/>
  <c r="B833" i="4"/>
  <c r="C832" i="4"/>
  <c r="B832" i="4"/>
  <c r="C831" i="4"/>
  <c r="B831" i="4"/>
  <c r="C830" i="4"/>
  <c r="B830" i="4"/>
  <c r="C829" i="4"/>
  <c r="B829" i="4"/>
  <c r="C828" i="4"/>
  <c r="B828" i="4"/>
  <c r="C827" i="4"/>
  <c r="B827" i="4"/>
  <c r="C826" i="4"/>
  <c r="B826" i="4"/>
  <c r="C825" i="4"/>
  <c r="B825" i="4"/>
  <c r="C824" i="4"/>
  <c r="B824" i="4"/>
  <c r="C823" i="4"/>
  <c r="B823" i="4"/>
  <c r="C822" i="4"/>
  <c r="B822" i="4"/>
  <c r="C821" i="4"/>
  <c r="B821" i="4"/>
  <c r="C820" i="4"/>
  <c r="B820" i="4"/>
  <c r="C819" i="4"/>
  <c r="B819" i="4"/>
  <c r="C818" i="4"/>
  <c r="B818" i="4"/>
  <c r="C817" i="4"/>
  <c r="B817" i="4"/>
  <c r="C816" i="4"/>
  <c r="B816" i="4"/>
  <c r="C815" i="4"/>
  <c r="B815" i="4"/>
  <c r="C814" i="4"/>
  <c r="B814" i="4"/>
  <c r="C813" i="4"/>
  <c r="B813" i="4"/>
  <c r="C812" i="4"/>
  <c r="B812" i="4"/>
  <c r="C811" i="4"/>
  <c r="B811" i="4"/>
  <c r="C810" i="4"/>
  <c r="B810" i="4"/>
  <c r="C809" i="4"/>
  <c r="B809" i="4"/>
  <c r="C808" i="4"/>
  <c r="B808" i="4"/>
  <c r="C807" i="4"/>
  <c r="B807" i="4"/>
  <c r="C806" i="4"/>
  <c r="B806" i="4"/>
  <c r="C805" i="4"/>
  <c r="B805" i="4"/>
  <c r="C804" i="4"/>
  <c r="B804" i="4"/>
  <c r="C803" i="4"/>
  <c r="B803" i="4"/>
  <c r="C802" i="4"/>
  <c r="B802" i="4"/>
  <c r="C801" i="4"/>
  <c r="B801" i="4"/>
  <c r="C800" i="4"/>
  <c r="B800" i="4"/>
  <c r="C799" i="4"/>
  <c r="B799" i="4"/>
  <c r="C798" i="4"/>
  <c r="B798" i="4"/>
  <c r="C797" i="4"/>
  <c r="B797" i="4"/>
  <c r="C796" i="4"/>
  <c r="B796" i="4"/>
  <c r="C795" i="4"/>
  <c r="B795" i="4"/>
  <c r="C794" i="4"/>
  <c r="B794" i="4"/>
  <c r="C793" i="4"/>
  <c r="B793" i="4"/>
  <c r="C792" i="4"/>
  <c r="B792" i="4"/>
  <c r="C791" i="4"/>
  <c r="B791" i="4"/>
  <c r="C790" i="4"/>
  <c r="B790" i="4"/>
  <c r="C789" i="4"/>
  <c r="B789" i="4"/>
  <c r="C788" i="4"/>
  <c r="B788" i="4"/>
  <c r="C787" i="4"/>
  <c r="B787" i="4"/>
  <c r="C786" i="4"/>
  <c r="B786" i="4"/>
  <c r="C785" i="4"/>
  <c r="B785" i="4"/>
  <c r="C784" i="4"/>
  <c r="B784" i="4"/>
  <c r="C783" i="4"/>
  <c r="B783" i="4"/>
  <c r="C782" i="4"/>
  <c r="B782" i="4"/>
  <c r="C781" i="4"/>
  <c r="B781" i="4"/>
  <c r="C780" i="4"/>
  <c r="B780" i="4"/>
  <c r="C779" i="4"/>
  <c r="B779" i="4"/>
  <c r="C778" i="4"/>
  <c r="B778" i="4"/>
  <c r="C777" i="4"/>
  <c r="B777" i="4"/>
  <c r="C776" i="4"/>
  <c r="B776" i="4"/>
  <c r="C775" i="4"/>
  <c r="B775" i="4"/>
  <c r="C774" i="4"/>
  <c r="B774" i="4"/>
  <c r="C773" i="4"/>
  <c r="B773" i="4"/>
  <c r="C772" i="4"/>
  <c r="B772" i="4"/>
  <c r="C771" i="4"/>
  <c r="B771" i="4"/>
  <c r="C770" i="4"/>
  <c r="B770" i="4"/>
  <c r="C769" i="4"/>
  <c r="B769" i="4"/>
  <c r="C768" i="4"/>
  <c r="B768" i="4"/>
  <c r="C767" i="4"/>
  <c r="B767" i="4"/>
  <c r="C766" i="4"/>
  <c r="B766" i="4"/>
  <c r="C765" i="4"/>
  <c r="B765" i="4"/>
  <c r="C764" i="4"/>
  <c r="B764" i="4"/>
  <c r="C763" i="4"/>
  <c r="B763" i="4"/>
  <c r="C762" i="4"/>
  <c r="B762" i="4"/>
  <c r="C761" i="4"/>
  <c r="B761" i="4"/>
  <c r="C760" i="4"/>
  <c r="B760" i="4"/>
  <c r="C759" i="4"/>
  <c r="B759" i="4"/>
  <c r="C758" i="4"/>
  <c r="B758" i="4"/>
  <c r="C757" i="4"/>
  <c r="B757" i="4"/>
  <c r="C756" i="4"/>
  <c r="B756" i="4"/>
  <c r="C755" i="4"/>
  <c r="B755" i="4"/>
  <c r="C754" i="4"/>
  <c r="B754" i="4"/>
  <c r="C753" i="4"/>
  <c r="B753" i="4"/>
  <c r="C752" i="4"/>
  <c r="B752" i="4"/>
  <c r="C751" i="4"/>
  <c r="B751" i="4"/>
  <c r="C750" i="4"/>
  <c r="B750" i="4"/>
  <c r="C749" i="4"/>
  <c r="B749" i="4"/>
  <c r="C748" i="4"/>
  <c r="B748" i="4"/>
  <c r="C747" i="4"/>
  <c r="B747" i="4"/>
  <c r="C746" i="4"/>
  <c r="B746" i="4"/>
  <c r="C745" i="4"/>
  <c r="B745" i="4"/>
  <c r="C744" i="4"/>
  <c r="B744" i="4"/>
  <c r="C743" i="4"/>
  <c r="B743" i="4"/>
  <c r="C742" i="4"/>
  <c r="B742" i="4"/>
  <c r="C741" i="4"/>
  <c r="B741" i="4"/>
  <c r="C740" i="4"/>
  <c r="B740" i="4"/>
  <c r="C739" i="4"/>
  <c r="B739" i="4"/>
  <c r="C738" i="4"/>
  <c r="B738" i="4"/>
  <c r="C737" i="4"/>
  <c r="B737" i="4"/>
  <c r="C736" i="4"/>
  <c r="B736" i="4"/>
  <c r="C735" i="4"/>
  <c r="B735" i="4"/>
  <c r="C734" i="4"/>
  <c r="B734" i="4"/>
  <c r="C733" i="4"/>
  <c r="B733" i="4"/>
  <c r="C732" i="4"/>
  <c r="B732" i="4"/>
  <c r="C731" i="4"/>
  <c r="B731" i="4"/>
  <c r="C730" i="4"/>
  <c r="B730" i="4"/>
  <c r="C729" i="4"/>
  <c r="B729" i="4"/>
  <c r="C728" i="4"/>
  <c r="B728" i="4"/>
  <c r="C727" i="4"/>
  <c r="B727" i="4"/>
  <c r="C726" i="4"/>
  <c r="B726" i="4"/>
  <c r="C725" i="4"/>
  <c r="B725" i="4"/>
  <c r="C724" i="4"/>
  <c r="B724" i="4"/>
  <c r="C723" i="4"/>
  <c r="B723" i="4"/>
  <c r="C722" i="4"/>
  <c r="B722" i="4"/>
  <c r="C721" i="4"/>
  <c r="B721" i="4"/>
  <c r="C720" i="4"/>
  <c r="B720" i="4"/>
  <c r="C719" i="4"/>
  <c r="B719" i="4"/>
  <c r="C718" i="4"/>
  <c r="B718" i="4"/>
  <c r="C717" i="4"/>
  <c r="B717" i="4"/>
  <c r="C716" i="4"/>
  <c r="B716" i="4"/>
  <c r="C715" i="4"/>
  <c r="B715" i="4"/>
  <c r="C714" i="4"/>
  <c r="B714" i="4"/>
  <c r="C713" i="4"/>
  <c r="B713" i="4"/>
  <c r="C712" i="4"/>
  <c r="B712" i="4"/>
  <c r="C711" i="4"/>
  <c r="B711" i="4"/>
  <c r="C710" i="4"/>
  <c r="B710" i="4"/>
  <c r="C709" i="4"/>
  <c r="B709" i="4"/>
  <c r="C708" i="4"/>
  <c r="B708" i="4"/>
  <c r="C707" i="4"/>
  <c r="B707" i="4"/>
  <c r="C706" i="4"/>
  <c r="B706" i="4"/>
  <c r="C705" i="4"/>
  <c r="B705" i="4"/>
  <c r="C704" i="4"/>
  <c r="B704" i="4"/>
  <c r="C703" i="4"/>
  <c r="B703" i="4"/>
  <c r="C702" i="4"/>
  <c r="B702" i="4"/>
  <c r="C701" i="4"/>
  <c r="B701" i="4"/>
  <c r="C700" i="4"/>
  <c r="B700" i="4"/>
  <c r="C699" i="4"/>
  <c r="B699" i="4"/>
  <c r="C698" i="4"/>
  <c r="B698" i="4"/>
  <c r="C697" i="4"/>
  <c r="B697" i="4"/>
  <c r="C696" i="4"/>
  <c r="B696" i="4"/>
  <c r="C695" i="4"/>
  <c r="B695" i="4"/>
  <c r="C694" i="4"/>
  <c r="B694" i="4"/>
  <c r="C693" i="4"/>
  <c r="B693" i="4"/>
  <c r="C692" i="4"/>
  <c r="B692" i="4"/>
  <c r="C691" i="4"/>
  <c r="B691" i="4"/>
  <c r="C690" i="4"/>
  <c r="B690" i="4"/>
  <c r="C689" i="4"/>
  <c r="B689" i="4"/>
  <c r="C688" i="4"/>
  <c r="B688" i="4"/>
  <c r="C687" i="4"/>
  <c r="B687" i="4"/>
  <c r="C686" i="4"/>
  <c r="B686" i="4"/>
  <c r="C685" i="4"/>
  <c r="B685" i="4"/>
  <c r="C684" i="4"/>
  <c r="B684" i="4"/>
  <c r="C683" i="4"/>
  <c r="B683" i="4"/>
  <c r="C682" i="4"/>
  <c r="B682" i="4"/>
  <c r="C681" i="4"/>
  <c r="B681" i="4"/>
  <c r="C680" i="4"/>
  <c r="B680" i="4"/>
  <c r="C679" i="4"/>
  <c r="B679" i="4"/>
  <c r="C678" i="4"/>
  <c r="B678" i="4"/>
  <c r="C677" i="4"/>
  <c r="B677" i="4"/>
  <c r="C676" i="4"/>
  <c r="B676" i="4"/>
  <c r="C675" i="4"/>
  <c r="B675" i="4"/>
  <c r="C674" i="4"/>
  <c r="B674" i="4"/>
  <c r="C673" i="4"/>
  <c r="B673" i="4"/>
  <c r="C672" i="4"/>
  <c r="B672" i="4"/>
  <c r="C671" i="4"/>
  <c r="B671" i="4"/>
  <c r="C670" i="4"/>
  <c r="B670" i="4"/>
  <c r="C669" i="4"/>
  <c r="B669" i="4"/>
  <c r="C668" i="4"/>
  <c r="B668" i="4"/>
  <c r="C667" i="4"/>
  <c r="B667" i="4"/>
  <c r="C666" i="4"/>
  <c r="B666" i="4"/>
  <c r="C665" i="4"/>
  <c r="B665" i="4"/>
  <c r="C664" i="4"/>
  <c r="B664" i="4"/>
  <c r="C663" i="4"/>
  <c r="B663" i="4"/>
  <c r="C662" i="4"/>
  <c r="B662" i="4"/>
  <c r="C661" i="4"/>
  <c r="B661" i="4"/>
  <c r="C660" i="4"/>
  <c r="B660" i="4"/>
  <c r="C659" i="4"/>
  <c r="B659" i="4"/>
  <c r="C658" i="4"/>
  <c r="B658" i="4"/>
  <c r="C657" i="4"/>
  <c r="B657" i="4"/>
  <c r="C656" i="4"/>
  <c r="B656" i="4"/>
  <c r="C655" i="4"/>
  <c r="B655" i="4"/>
  <c r="C654" i="4"/>
  <c r="B654" i="4"/>
  <c r="C653" i="4"/>
  <c r="B653" i="4"/>
  <c r="C652" i="4"/>
  <c r="B652" i="4"/>
  <c r="C651" i="4"/>
  <c r="B651" i="4"/>
  <c r="C650" i="4"/>
  <c r="B650" i="4"/>
  <c r="C649" i="4"/>
  <c r="B649" i="4"/>
  <c r="C648" i="4"/>
  <c r="B648" i="4"/>
  <c r="C647" i="4"/>
  <c r="B647" i="4"/>
  <c r="C646" i="4"/>
  <c r="B646" i="4"/>
  <c r="C645" i="4"/>
  <c r="B645" i="4"/>
  <c r="C644" i="4"/>
  <c r="B644" i="4"/>
  <c r="C643" i="4"/>
  <c r="B643" i="4"/>
  <c r="C642" i="4"/>
  <c r="B642" i="4"/>
  <c r="C641" i="4"/>
  <c r="B641" i="4"/>
  <c r="C640" i="4"/>
  <c r="B640" i="4"/>
  <c r="C639" i="4"/>
  <c r="B639" i="4"/>
  <c r="C638" i="4"/>
  <c r="B638" i="4"/>
  <c r="C637" i="4"/>
  <c r="B637" i="4"/>
  <c r="C636" i="4"/>
  <c r="B636" i="4"/>
  <c r="C635" i="4"/>
  <c r="B635" i="4"/>
  <c r="C634" i="4"/>
  <c r="B634" i="4"/>
  <c r="C633" i="4"/>
  <c r="B633" i="4"/>
  <c r="C632" i="4"/>
  <c r="B632" i="4"/>
  <c r="C631" i="4"/>
  <c r="B631" i="4"/>
  <c r="C630" i="4"/>
  <c r="B630" i="4"/>
  <c r="C629" i="4"/>
  <c r="B629" i="4"/>
  <c r="C628" i="4"/>
  <c r="B628" i="4"/>
  <c r="C627" i="4"/>
  <c r="B627" i="4"/>
  <c r="C626" i="4"/>
  <c r="B626" i="4"/>
  <c r="C625" i="4"/>
  <c r="B625" i="4"/>
  <c r="C624" i="4"/>
  <c r="B624" i="4"/>
  <c r="C623" i="4"/>
  <c r="B623" i="4"/>
  <c r="C622" i="4"/>
  <c r="B622" i="4"/>
  <c r="C621" i="4"/>
  <c r="B621" i="4"/>
  <c r="C620" i="4"/>
  <c r="B620" i="4"/>
  <c r="C619" i="4"/>
  <c r="B619" i="4"/>
  <c r="C618" i="4"/>
  <c r="B618" i="4"/>
  <c r="C617" i="4"/>
  <c r="B617" i="4"/>
  <c r="C616" i="4"/>
  <c r="B616" i="4"/>
  <c r="C615" i="4"/>
  <c r="B615" i="4"/>
  <c r="C614" i="4"/>
  <c r="B614" i="4"/>
  <c r="C613" i="4"/>
  <c r="B613" i="4"/>
  <c r="C612" i="4"/>
  <c r="B612" i="4"/>
  <c r="C611" i="4"/>
  <c r="B611" i="4"/>
  <c r="C610" i="4"/>
  <c r="B610" i="4"/>
  <c r="C609" i="4"/>
  <c r="B609" i="4"/>
  <c r="C608" i="4"/>
  <c r="B608" i="4"/>
  <c r="C607" i="4"/>
  <c r="B607" i="4"/>
  <c r="C606" i="4"/>
  <c r="B606" i="4"/>
  <c r="C605" i="4"/>
  <c r="B605" i="4"/>
  <c r="C604" i="4"/>
  <c r="B604" i="4"/>
  <c r="C603" i="4"/>
  <c r="B603" i="4"/>
  <c r="C602" i="4"/>
  <c r="B602" i="4"/>
  <c r="C601" i="4"/>
  <c r="B601" i="4"/>
  <c r="C600" i="4"/>
  <c r="B600" i="4"/>
  <c r="C599" i="4"/>
  <c r="B599" i="4"/>
  <c r="C598" i="4"/>
  <c r="B598" i="4"/>
  <c r="C597" i="4"/>
  <c r="B597" i="4"/>
  <c r="C596" i="4"/>
  <c r="B596" i="4"/>
  <c r="C595" i="4"/>
  <c r="B595" i="4"/>
  <c r="C594" i="4"/>
  <c r="B594" i="4"/>
  <c r="C593" i="4"/>
  <c r="B593" i="4"/>
  <c r="C592" i="4"/>
  <c r="B592" i="4"/>
  <c r="C591" i="4"/>
  <c r="B591" i="4"/>
  <c r="C590" i="4"/>
  <c r="B590" i="4"/>
  <c r="C589" i="4"/>
  <c r="B589" i="4"/>
  <c r="C588" i="4"/>
  <c r="B588" i="4"/>
  <c r="C587" i="4"/>
  <c r="B587" i="4"/>
  <c r="C586" i="4"/>
  <c r="B586" i="4"/>
  <c r="C585" i="4"/>
  <c r="B585" i="4"/>
  <c r="C584" i="4"/>
  <c r="B584" i="4"/>
  <c r="C583" i="4"/>
  <c r="B583" i="4"/>
  <c r="C582" i="4"/>
  <c r="B582" i="4"/>
  <c r="C581" i="4"/>
  <c r="B581" i="4"/>
  <c r="C580" i="4"/>
  <c r="B580" i="4"/>
  <c r="C579" i="4"/>
  <c r="B579" i="4"/>
  <c r="C578" i="4"/>
  <c r="B578" i="4"/>
  <c r="C577" i="4"/>
  <c r="B577" i="4"/>
  <c r="C576" i="4"/>
  <c r="B576" i="4"/>
  <c r="C575" i="4"/>
  <c r="B575" i="4"/>
  <c r="G574" i="4"/>
  <c r="F574" i="4"/>
  <c r="C574" i="4"/>
  <c r="B574" i="4"/>
  <c r="K456" i="6"/>
  <c r="K455" i="6"/>
  <c r="K454" i="6"/>
  <c r="K453" i="6"/>
  <c r="K452" i="6"/>
  <c r="K451" i="6"/>
  <c r="K450" i="6"/>
  <c r="K449" i="6"/>
  <c r="K448" i="6"/>
  <c r="K447" i="6"/>
  <c r="K446" i="6"/>
  <c r="K445" i="6"/>
  <c r="K444" i="6"/>
  <c r="K443" i="6"/>
  <c r="K442" i="6"/>
  <c r="K441" i="6"/>
  <c r="K440" i="6"/>
  <c r="K439" i="6"/>
  <c r="K438" i="6"/>
  <c r="K437" i="6"/>
  <c r="K436" i="6"/>
  <c r="K435" i="6"/>
  <c r="K434" i="6"/>
  <c r="K433" i="6"/>
  <c r="K432" i="6"/>
  <c r="K431" i="6"/>
  <c r="K430" i="6"/>
  <c r="K429" i="6"/>
  <c r="K428" i="6"/>
  <c r="K427" i="6"/>
  <c r="K426" i="6"/>
  <c r="K425" i="6"/>
  <c r="K424" i="6"/>
  <c r="K423" i="6"/>
  <c r="K422" i="6"/>
  <c r="K421" i="6"/>
  <c r="K420" i="6"/>
  <c r="K419" i="6"/>
  <c r="K418" i="6"/>
  <c r="K417" i="6"/>
  <c r="K416" i="6"/>
  <c r="K415" i="6"/>
  <c r="K414" i="6"/>
  <c r="K413" i="6"/>
  <c r="K412" i="6"/>
  <c r="K411" i="6"/>
  <c r="K410" i="6"/>
  <c r="K409" i="6"/>
  <c r="K408" i="6"/>
  <c r="K407" i="6"/>
  <c r="K406" i="6"/>
  <c r="K405" i="6"/>
  <c r="K404" i="6"/>
  <c r="K403" i="6"/>
  <c r="K402" i="6"/>
  <c r="K401" i="6"/>
  <c r="K400" i="6"/>
  <c r="K399" i="6"/>
  <c r="K398" i="6"/>
  <c r="K397" i="6"/>
  <c r="K396" i="6"/>
  <c r="K395" i="6"/>
  <c r="K394" i="6"/>
  <c r="K393" i="6"/>
  <c r="K392" i="6"/>
  <c r="K391" i="6"/>
  <c r="K390" i="6"/>
  <c r="K389" i="6"/>
  <c r="K388" i="6"/>
  <c r="K387" i="6"/>
  <c r="K386" i="6"/>
  <c r="K385" i="6"/>
  <c r="K384" i="6"/>
  <c r="K383" i="6"/>
  <c r="K382" i="6"/>
  <c r="K381" i="6"/>
  <c r="K380" i="6"/>
  <c r="K379" i="6"/>
  <c r="K378" i="6"/>
  <c r="K377" i="6"/>
  <c r="K376" i="6"/>
  <c r="K375" i="6"/>
  <c r="K374" i="6"/>
  <c r="K373" i="6"/>
  <c r="K372" i="6"/>
  <c r="K371" i="6"/>
  <c r="K370" i="6"/>
  <c r="K369" i="6"/>
  <c r="K368" i="6"/>
  <c r="K367" i="6"/>
  <c r="K366" i="6"/>
  <c r="K365" i="6"/>
  <c r="K364" i="6"/>
  <c r="K363" i="6"/>
  <c r="K362" i="6"/>
  <c r="K361" i="6"/>
  <c r="K360" i="6"/>
  <c r="K359" i="6"/>
  <c r="K358" i="6"/>
  <c r="K357" i="6"/>
  <c r="K356" i="6"/>
  <c r="K355" i="6"/>
  <c r="K354" i="6"/>
  <c r="K353" i="6"/>
  <c r="K352" i="6"/>
  <c r="K351" i="6"/>
  <c r="K350" i="6"/>
  <c r="K349" i="6"/>
  <c r="K348" i="6"/>
  <c r="K347" i="6"/>
  <c r="K346" i="6"/>
  <c r="K345" i="6"/>
  <c r="K344" i="6"/>
  <c r="K343" i="6"/>
  <c r="K342" i="6"/>
  <c r="K341" i="6"/>
  <c r="K340" i="6"/>
  <c r="K339" i="6"/>
  <c r="K338" i="6"/>
  <c r="K337" i="6"/>
  <c r="K336" i="6"/>
  <c r="K335" i="6"/>
  <c r="K334" i="6"/>
  <c r="K333" i="6"/>
  <c r="K332" i="6"/>
  <c r="K331" i="6"/>
  <c r="K330" i="6"/>
  <c r="K329" i="6"/>
  <c r="K328" i="6"/>
  <c r="K327" i="6"/>
  <c r="K326" i="6"/>
  <c r="K325" i="6"/>
  <c r="K324" i="6"/>
  <c r="K323" i="6"/>
  <c r="K322" i="6"/>
  <c r="K321" i="6"/>
  <c r="K320" i="6"/>
  <c r="K319" i="6"/>
  <c r="K318" i="6"/>
  <c r="K317" i="6"/>
  <c r="K316" i="6"/>
  <c r="K315" i="6"/>
  <c r="K314" i="6"/>
  <c r="K313" i="6"/>
  <c r="K312" i="6"/>
  <c r="K311" i="6"/>
  <c r="G456" i="6"/>
  <c r="F456" i="6"/>
  <c r="H456" i="6" s="1"/>
  <c r="F455" i="6"/>
  <c r="G455" i="6" s="1"/>
  <c r="G454" i="6"/>
  <c r="F454" i="6"/>
  <c r="H454" i="6" s="1"/>
  <c r="H453" i="6"/>
  <c r="F453" i="6"/>
  <c r="G453" i="6" s="1"/>
  <c r="G452" i="6"/>
  <c r="F452" i="6"/>
  <c r="H452" i="6" s="1"/>
  <c r="F451" i="6"/>
  <c r="G451" i="6" s="1"/>
  <c r="G450" i="6"/>
  <c r="F450" i="6"/>
  <c r="H450" i="6" s="1"/>
  <c r="H449" i="6"/>
  <c r="F449" i="6"/>
  <c r="G449" i="6" s="1"/>
  <c r="H448" i="6"/>
  <c r="G448" i="6"/>
  <c r="F448" i="6"/>
  <c r="F447" i="6"/>
  <c r="G447" i="6" s="1"/>
  <c r="G446" i="6"/>
  <c r="F446" i="6"/>
  <c r="H446" i="6" s="1"/>
  <c r="H445" i="6"/>
  <c r="F445" i="6"/>
  <c r="G445" i="6" s="1"/>
  <c r="H444" i="6"/>
  <c r="G444" i="6"/>
  <c r="F444" i="6"/>
  <c r="F443" i="6"/>
  <c r="G443" i="6" s="1"/>
  <c r="G442" i="6"/>
  <c r="F442" i="6"/>
  <c r="H442" i="6" s="1"/>
  <c r="H441" i="6"/>
  <c r="F441" i="6"/>
  <c r="G441" i="6" s="1"/>
  <c r="H440" i="6"/>
  <c r="G440" i="6"/>
  <c r="F440" i="6"/>
  <c r="F439" i="6"/>
  <c r="G439" i="6" s="1"/>
  <c r="G438" i="6"/>
  <c r="F438" i="6"/>
  <c r="H438" i="6" s="1"/>
  <c r="H437" i="6"/>
  <c r="F437" i="6"/>
  <c r="G437" i="6" s="1"/>
  <c r="H436" i="6"/>
  <c r="G436" i="6"/>
  <c r="F436" i="6"/>
  <c r="F435" i="6"/>
  <c r="G435" i="6" s="1"/>
  <c r="G434" i="6"/>
  <c r="F434" i="6"/>
  <c r="H434" i="6" s="1"/>
  <c r="H433" i="6"/>
  <c r="F433" i="6"/>
  <c r="G433" i="6" s="1"/>
  <c r="H432" i="6"/>
  <c r="G432" i="6"/>
  <c r="F432" i="6"/>
  <c r="F431" i="6"/>
  <c r="G431" i="6" s="1"/>
  <c r="G430" i="6"/>
  <c r="F430" i="6"/>
  <c r="H430" i="6" s="1"/>
  <c r="H429" i="6"/>
  <c r="F429" i="6"/>
  <c r="G429" i="6" s="1"/>
  <c r="H428" i="6"/>
  <c r="G428" i="6"/>
  <c r="F428" i="6"/>
  <c r="F427" i="6"/>
  <c r="G427" i="6" s="1"/>
  <c r="G426" i="6"/>
  <c r="F426" i="6"/>
  <c r="H426" i="6" s="1"/>
  <c r="H425" i="6"/>
  <c r="F425" i="6"/>
  <c r="G425" i="6" s="1"/>
  <c r="H424" i="6"/>
  <c r="G424" i="6"/>
  <c r="F424" i="6"/>
  <c r="F423" i="6"/>
  <c r="G423" i="6" s="1"/>
  <c r="G422" i="6"/>
  <c r="F422" i="6"/>
  <c r="H422" i="6" s="1"/>
  <c r="H421" i="6"/>
  <c r="F421" i="6"/>
  <c r="G421" i="6" s="1"/>
  <c r="H420" i="6"/>
  <c r="G420" i="6"/>
  <c r="F420" i="6"/>
  <c r="F419" i="6"/>
  <c r="G419" i="6" s="1"/>
  <c r="G418" i="6"/>
  <c r="F418" i="6"/>
  <c r="H418" i="6" s="1"/>
  <c r="H417" i="6"/>
  <c r="F417" i="6"/>
  <c r="G417" i="6" s="1"/>
  <c r="H416" i="6"/>
  <c r="G416" i="6"/>
  <c r="F416" i="6"/>
  <c r="F415" i="6"/>
  <c r="G414" i="6"/>
  <c r="F414" i="6"/>
  <c r="H414" i="6" s="1"/>
  <c r="H413" i="6"/>
  <c r="F413" i="6"/>
  <c r="G413" i="6" s="1"/>
  <c r="H412" i="6"/>
  <c r="G412" i="6"/>
  <c r="F412" i="6"/>
  <c r="F411" i="6"/>
  <c r="G410" i="6"/>
  <c r="F410" i="6"/>
  <c r="H410" i="6" s="1"/>
  <c r="H409" i="6"/>
  <c r="F409" i="6"/>
  <c r="G409" i="6" s="1"/>
  <c r="H408" i="6"/>
  <c r="G408" i="6"/>
  <c r="F408" i="6"/>
  <c r="F407" i="6"/>
  <c r="G406" i="6"/>
  <c r="F406" i="6"/>
  <c r="H406" i="6" s="1"/>
  <c r="F405" i="6"/>
  <c r="G405" i="6" s="1"/>
  <c r="H404" i="6"/>
  <c r="G404" i="6"/>
  <c r="F404" i="6"/>
  <c r="H403" i="6"/>
  <c r="F403" i="6"/>
  <c r="G403" i="6" s="1"/>
  <c r="G402" i="6"/>
  <c r="F402" i="6"/>
  <c r="H402" i="6" s="1"/>
  <c r="H401" i="6"/>
  <c r="F401" i="6"/>
  <c r="G401" i="6" s="1"/>
  <c r="H400" i="6"/>
  <c r="G400" i="6"/>
  <c r="F400" i="6"/>
  <c r="F399" i="6"/>
  <c r="G399" i="6" s="1"/>
  <c r="G398" i="6"/>
  <c r="F398" i="6"/>
  <c r="H398" i="6" s="1"/>
  <c r="F397" i="6"/>
  <c r="G397" i="6" s="1"/>
  <c r="H396" i="6"/>
  <c r="G396" i="6"/>
  <c r="F396" i="6"/>
  <c r="H395" i="6"/>
  <c r="F395" i="6"/>
  <c r="G395" i="6" s="1"/>
  <c r="G394" i="6"/>
  <c r="F394" i="6"/>
  <c r="H394" i="6" s="1"/>
  <c r="H393" i="6"/>
  <c r="F393" i="6"/>
  <c r="G393" i="6" s="1"/>
  <c r="H392" i="6"/>
  <c r="G392" i="6"/>
  <c r="F392" i="6"/>
  <c r="F391" i="6"/>
  <c r="G391" i="6" s="1"/>
  <c r="G390" i="6"/>
  <c r="F390" i="6"/>
  <c r="H390" i="6" s="1"/>
  <c r="F389" i="6"/>
  <c r="G389" i="6" s="1"/>
  <c r="H388" i="6"/>
  <c r="G388" i="6"/>
  <c r="F388" i="6"/>
  <c r="H387" i="6"/>
  <c r="F387" i="6"/>
  <c r="G387" i="6" s="1"/>
  <c r="G386" i="6"/>
  <c r="F386" i="6"/>
  <c r="H386" i="6" s="1"/>
  <c r="H385" i="6"/>
  <c r="F385" i="6"/>
  <c r="G385" i="6" s="1"/>
  <c r="H384" i="6"/>
  <c r="G384" i="6"/>
  <c r="F384" i="6"/>
  <c r="F383" i="6"/>
  <c r="G383" i="6" s="1"/>
  <c r="G382" i="6"/>
  <c r="F382" i="6"/>
  <c r="H382" i="6" s="1"/>
  <c r="F381" i="6"/>
  <c r="G381" i="6" s="1"/>
  <c r="H380" i="6"/>
  <c r="G380" i="6"/>
  <c r="F380" i="6"/>
  <c r="H379" i="6"/>
  <c r="F379" i="6"/>
  <c r="G379" i="6" s="1"/>
  <c r="G378" i="6"/>
  <c r="F378" i="6"/>
  <c r="H378" i="6" s="1"/>
  <c r="H377" i="6"/>
  <c r="F377" i="6"/>
  <c r="G377" i="6" s="1"/>
  <c r="H376" i="6"/>
  <c r="G376" i="6"/>
  <c r="F376" i="6"/>
  <c r="F375" i="6"/>
  <c r="G375" i="6" s="1"/>
  <c r="G374" i="6"/>
  <c r="F374" i="6"/>
  <c r="H374" i="6" s="1"/>
  <c r="F373" i="6"/>
  <c r="G373" i="6" s="1"/>
  <c r="H372" i="6"/>
  <c r="G372" i="6"/>
  <c r="F372" i="6"/>
  <c r="H371" i="6"/>
  <c r="F371" i="6"/>
  <c r="G371" i="6" s="1"/>
  <c r="G370" i="6"/>
  <c r="F370" i="6"/>
  <c r="H370" i="6" s="1"/>
  <c r="H369" i="6"/>
  <c r="F369" i="6"/>
  <c r="G369" i="6" s="1"/>
  <c r="H368" i="6"/>
  <c r="G368" i="6"/>
  <c r="F368" i="6"/>
  <c r="F367" i="6"/>
  <c r="G367" i="6" s="1"/>
  <c r="G366" i="6"/>
  <c r="F366" i="6"/>
  <c r="H366" i="6" s="1"/>
  <c r="F365" i="6"/>
  <c r="G365" i="6" s="1"/>
  <c r="H364" i="6"/>
  <c r="G364" i="6"/>
  <c r="F364" i="6"/>
  <c r="H363" i="6"/>
  <c r="F363" i="6"/>
  <c r="G363" i="6" s="1"/>
  <c r="G362" i="6"/>
  <c r="F362" i="6"/>
  <c r="H362" i="6" s="1"/>
  <c r="H361" i="6"/>
  <c r="F361" i="6"/>
  <c r="G361" i="6" s="1"/>
  <c r="H360" i="6"/>
  <c r="G360" i="6"/>
  <c r="F360" i="6"/>
  <c r="F359" i="6"/>
  <c r="G359" i="6" s="1"/>
  <c r="G358" i="6"/>
  <c r="F358" i="6"/>
  <c r="H358" i="6" s="1"/>
  <c r="F357" i="6"/>
  <c r="G357" i="6" s="1"/>
  <c r="H356" i="6"/>
  <c r="G356" i="6"/>
  <c r="F356" i="6"/>
  <c r="H355" i="6"/>
  <c r="F355" i="6"/>
  <c r="G355" i="6" s="1"/>
  <c r="G354" i="6"/>
  <c r="F354" i="6"/>
  <c r="H354" i="6" s="1"/>
  <c r="H353" i="6"/>
  <c r="F353" i="6"/>
  <c r="G353" i="6" s="1"/>
  <c r="H352" i="6"/>
  <c r="G352" i="6"/>
  <c r="F352" i="6"/>
  <c r="F351" i="6"/>
  <c r="G351" i="6" s="1"/>
  <c r="G350" i="6"/>
  <c r="F350" i="6"/>
  <c r="H350" i="6" s="1"/>
  <c r="F349" i="6"/>
  <c r="G349" i="6" s="1"/>
  <c r="H348" i="6"/>
  <c r="G348" i="6"/>
  <c r="F348" i="6"/>
  <c r="H347" i="6"/>
  <c r="F347" i="6"/>
  <c r="G347" i="6" s="1"/>
  <c r="G346" i="6"/>
  <c r="F346" i="6"/>
  <c r="H346" i="6" s="1"/>
  <c r="H345" i="6"/>
  <c r="F345" i="6"/>
  <c r="G345" i="6" s="1"/>
  <c r="H344" i="6"/>
  <c r="G344" i="6"/>
  <c r="F344" i="6"/>
  <c r="F343" i="6"/>
  <c r="G343" i="6" s="1"/>
  <c r="G342" i="6"/>
  <c r="F342" i="6"/>
  <c r="H342" i="6" s="1"/>
  <c r="F341" i="6"/>
  <c r="G341" i="6" s="1"/>
  <c r="H340" i="6"/>
  <c r="G340" i="6"/>
  <c r="F340" i="6"/>
  <c r="H339" i="6"/>
  <c r="F339" i="6"/>
  <c r="G339" i="6" s="1"/>
  <c r="G338" i="6"/>
  <c r="F338" i="6"/>
  <c r="H338" i="6" s="1"/>
  <c r="H337" i="6"/>
  <c r="F337" i="6"/>
  <c r="G337" i="6" s="1"/>
  <c r="H336" i="6"/>
  <c r="G336" i="6"/>
  <c r="F336" i="6"/>
  <c r="F335" i="6"/>
  <c r="G335" i="6" s="1"/>
  <c r="G334" i="6"/>
  <c r="F334" i="6"/>
  <c r="H334" i="6" s="1"/>
  <c r="F333" i="6"/>
  <c r="G333" i="6" s="1"/>
  <c r="H332" i="6"/>
  <c r="G332" i="6"/>
  <c r="F332" i="6"/>
  <c r="H331" i="6"/>
  <c r="F331" i="6"/>
  <c r="G331" i="6" s="1"/>
  <c r="G330" i="6"/>
  <c r="F330" i="6"/>
  <c r="H330" i="6" s="1"/>
  <c r="H329" i="6"/>
  <c r="F329" i="6"/>
  <c r="G329" i="6" s="1"/>
  <c r="H328" i="6"/>
  <c r="G328" i="6"/>
  <c r="F328" i="6"/>
  <c r="F327" i="6"/>
  <c r="G327" i="6" s="1"/>
  <c r="G326" i="6"/>
  <c r="F326" i="6"/>
  <c r="H326" i="6" s="1"/>
  <c r="F325" i="6"/>
  <c r="G325" i="6" s="1"/>
  <c r="H324" i="6"/>
  <c r="G324" i="6"/>
  <c r="F324" i="6"/>
  <c r="H323" i="6"/>
  <c r="F323" i="6"/>
  <c r="G323" i="6" s="1"/>
  <c r="G322" i="6"/>
  <c r="F322" i="6"/>
  <c r="H322" i="6" s="1"/>
  <c r="H321" i="6"/>
  <c r="F321" i="6"/>
  <c r="G321" i="6" s="1"/>
  <c r="H320" i="6"/>
  <c r="G320" i="6"/>
  <c r="F320" i="6"/>
  <c r="F319" i="6"/>
  <c r="G319" i="6" s="1"/>
  <c r="G318" i="6"/>
  <c r="F318" i="6"/>
  <c r="H318" i="6" s="1"/>
  <c r="F317" i="6"/>
  <c r="G317" i="6" s="1"/>
  <c r="H316" i="6"/>
  <c r="G316" i="6"/>
  <c r="F316" i="6"/>
  <c r="H315" i="6"/>
  <c r="F315" i="6"/>
  <c r="G315" i="6" s="1"/>
  <c r="G314" i="6"/>
  <c r="F314" i="6"/>
  <c r="H314" i="6" s="1"/>
  <c r="H313" i="6"/>
  <c r="F313" i="6"/>
  <c r="G313" i="6" s="1"/>
  <c r="H312" i="6"/>
  <c r="G312" i="6"/>
  <c r="F312" i="6"/>
  <c r="F311" i="6"/>
  <c r="G311" i="6" s="1"/>
  <c r="B456" i="6"/>
  <c r="D456" i="6" s="1"/>
  <c r="D455" i="6"/>
  <c r="B455" i="6"/>
  <c r="C455" i="6" s="1"/>
  <c r="D454" i="6"/>
  <c r="C454" i="6"/>
  <c r="B454" i="6"/>
  <c r="B453" i="6"/>
  <c r="B452" i="6"/>
  <c r="D452" i="6" s="1"/>
  <c r="D451" i="6"/>
  <c r="B451" i="6"/>
  <c r="C451" i="6" s="1"/>
  <c r="D450" i="6"/>
  <c r="C450" i="6"/>
  <c r="B450" i="6"/>
  <c r="B449" i="6"/>
  <c r="B448" i="6"/>
  <c r="D448" i="6" s="1"/>
  <c r="D447" i="6"/>
  <c r="B447" i="6"/>
  <c r="C447" i="6" s="1"/>
  <c r="D446" i="6"/>
  <c r="C446" i="6"/>
  <c r="B446" i="6"/>
  <c r="B445" i="6"/>
  <c r="B444" i="6"/>
  <c r="D444" i="6" s="1"/>
  <c r="D443" i="6"/>
  <c r="B443" i="6"/>
  <c r="C443" i="6" s="1"/>
  <c r="D442" i="6"/>
  <c r="C442" i="6"/>
  <c r="B442" i="6"/>
  <c r="B441" i="6"/>
  <c r="B440" i="6"/>
  <c r="D440" i="6" s="1"/>
  <c r="D439" i="6"/>
  <c r="B439" i="6"/>
  <c r="C439" i="6" s="1"/>
  <c r="D438" i="6"/>
  <c r="C438" i="6"/>
  <c r="B438" i="6"/>
  <c r="B437" i="6"/>
  <c r="B436" i="6"/>
  <c r="D436" i="6" s="1"/>
  <c r="D435" i="6"/>
  <c r="B435" i="6"/>
  <c r="C435" i="6" s="1"/>
  <c r="D434" i="6"/>
  <c r="C434" i="6"/>
  <c r="B434" i="6"/>
  <c r="B433" i="6"/>
  <c r="B432" i="6"/>
  <c r="D432" i="6" s="1"/>
  <c r="D431" i="6"/>
  <c r="B431" i="6"/>
  <c r="C431" i="6" s="1"/>
  <c r="D430" i="6"/>
  <c r="C430" i="6"/>
  <c r="B430" i="6"/>
  <c r="B429" i="6"/>
  <c r="B428" i="6"/>
  <c r="D428" i="6" s="1"/>
  <c r="D427" i="6"/>
  <c r="B427" i="6"/>
  <c r="C427" i="6" s="1"/>
  <c r="D426" i="6"/>
  <c r="C426" i="6"/>
  <c r="B426" i="6"/>
  <c r="B425" i="6"/>
  <c r="B424" i="6"/>
  <c r="D424" i="6" s="1"/>
  <c r="D423" i="6"/>
  <c r="B423" i="6"/>
  <c r="C423" i="6" s="1"/>
  <c r="D422" i="6"/>
  <c r="C422" i="6"/>
  <c r="B422" i="6"/>
  <c r="B421" i="6"/>
  <c r="B420" i="6"/>
  <c r="D420" i="6" s="1"/>
  <c r="D419" i="6"/>
  <c r="B419" i="6"/>
  <c r="C419" i="6" s="1"/>
  <c r="D418" i="6"/>
  <c r="C418" i="6"/>
  <c r="B418" i="6"/>
  <c r="B417" i="6"/>
  <c r="B416" i="6"/>
  <c r="D416" i="6" s="1"/>
  <c r="D415" i="6"/>
  <c r="B415" i="6"/>
  <c r="C415" i="6" s="1"/>
  <c r="D414" i="6"/>
  <c r="C414" i="6"/>
  <c r="B414" i="6"/>
  <c r="B413" i="6"/>
  <c r="B412" i="6"/>
  <c r="D412" i="6" s="1"/>
  <c r="D411" i="6"/>
  <c r="B411" i="6"/>
  <c r="C411" i="6" s="1"/>
  <c r="D410" i="6"/>
  <c r="C410" i="6"/>
  <c r="B410" i="6"/>
  <c r="B409" i="6"/>
  <c r="B408" i="6"/>
  <c r="D408" i="6" s="1"/>
  <c r="D407" i="6"/>
  <c r="B407" i="6"/>
  <c r="C407" i="6" s="1"/>
  <c r="D406" i="6"/>
  <c r="C406" i="6"/>
  <c r="B406" i="6"/>
  <c r="B405" i="6"/>
  <c r="B404" i="6"/>
  <c r="D404" i="6" s="1"/>
  <c r="D403" i="6"/>
  <c r="B403" i="6"/>
  <c r="C403" i="6" s="1"/>
  <c r="D402" i="6"/>
  <c r="C402" i="6"/>
  <c r="B402" i="6"/>
  <c r="B401" i="6"/>
  <c r="B400" i="6"/>
  <c r="D400" i="6" s="1"/>
  <c r="D399" i="6"/>
  <c r="B399" i="6"/>
  <c r="C399" i="6" s="1"/>
  <c r="D398" i="6"/>
  <c r="C398" i="6"/>
  <c r="B398" i="6"/>
  <c r="B397" i="6"/>
  <c r="B396" i="6"/>
  <c r="D396" i="6" s="1"/>
  <c r="D395" i="6"/>
  <c r="B395" i="6"/>
  <c r="C395" i="6" s="1"/>
  <c r="D394" i="6"/>
  <c r="C394" i="6"/>
  <c r="B394" i="6"/>
  <c r="B393" i="6"/>
  <c r="B392" i="6"/>
  <c r="D392" i="6" s="1"/>
  <c r="D391" i="6"/>
  <c r="B391" i="6"/>
  <c r="C391" i="6" s="1"/>
  <c r="D390" i="6"/>
  <c r="C390" i="6"/>
  <c r="B390" i="6"/>
  <c r="B389" i="6"/>
  <c r="B388" i="6"/>
  <c r="D388" i="6" s="1"/>
  <c r="D387" i="6"/>
  <c r="B387" i="6"/>
  <c r="C387" i="6" s="1"/>
  <c r="D386" i="6"/>
  <c r="C386" i="6"/>
  <c r="B386" i="6"/>
  <c r="B385" i="6"/>
  <c r="B384" i="6"/>
  <c r="D384" i="6" s="1"/>
  <c r="D383" i="6"/>
  <c r="B383" i="6"/>
  <c r="C383" i="6" s="1"/>
  <c r="D382" i="6"/>
  <c r="C382" i="6"/>
  <c r="B382" i="6"/>
  <c r="B381" i="6"/>
  <c r="B380" i="6"/>
  <c r="D380" i="6" s="1"/>
  <c r="D379" i="6"/>
  <c r="B379" i="6"/>
  <c r="C379" i="6" s="1"/>
  <c r="D378" i="6"/>
  <c r="C378" i="6"/>
  <c r="B378" i="6"/>
  <c r="B377" i="6"/>
  <c r="B376" i="6"/>
  <c r="D375" i="6"/>
  <c r="B375" i="6"/>
  <c r="C375" i="6" s="1"/>
  <c r="D374" i="6"/>
  <c r="C374" i="6"/>
  <c r="B374" i="6"/>
  <c r="B373" i="6"/>
  <c r="D373" i="6" s="1"/>
  <c r="B372" i="6"/>
  <c r="D371" i="6"/>
  <c r="B371" i="6"/>
  <c r="C371" i="6" s="1"/>
  <c r="D370" i="6"/>
  <c r="C370" i="6"/>
  <c r="B370" i="6"/>
  <c r="B369" i="6"/>
  <c r="D369" i="6" s="1"/>
  <c r="B368" i="6"/>
  <c r="D367" i="6"/>
  <c r="B367" i="6"/>
  <c r="C367" i="6" s="1"/>
  <c r="D366" i="6"/>
  <c r="C366" i="6"/>
  <c r="B366" i="6"/>
  <c r="B365" i="6"/>
  <c r="D365" i="6" s="1"/>
  <c r="B364" i="6"/>
  <c r="D363" i="6"/>
  <c r="B363" i="6"/>
  <c r="C363" i="6" s="1"/>
  <c r="D362" i="6"/>
  <c r="C362" i="6"/>
  <c r="B362" i="6"/>
  <c r="B361" i="6"/>
  <c r="D361" i="6" s="1"/>
  <c r="B360" i="6"/>
  <c r="D359" i="6"/>
  <c r="B359" i="6"/>
  <c r="C359" i="6" s="1"/>
  <c r="D358" i="6"/>
  <c r="C358" i="6"/>
  <c r="B358" i="6"/>
  <c r="B357" i="6"/>
  <c r="D357" i="6" s="1"/>
  <c r="B356" i="6"/>
  <c r="D355" i="6"/>
  <c r="B355" i="6"/>
  <c r="C355" i="6" s="1"/>
  <c r="D354" i="6"/>
  <c r="C354" i="6"/>
  <c r="B354" i="6"/>
  <c r="B353" i="6"/>
  <c r="D353" i="6" s="1"/>
  <c r="B352" i="6"/>
  <c r="D351" i="6"/>
  <c r="B351" i="6"/>
  <c r="C351" i="6" s="1"/>
  <c r="D350" i="6"/>
  <c r="C350" i="6"/>
  <c r="B350" i="6"/>
  <c r="B349" i="6"/>
  <c r="D349" i="6" s="1"/>
  <c r="B348" i="6"/>
  <c r="D347" i="6"/>
  <c r="B347" i="6"/>
  <c r="C347" i="6" s="1"/>
  <c r="D346" i="6"/>
  <c r="C346" i="6"/>
  <c r="B346" i="6"/>
  <c r="B345" i="6"/>
  <c r="D345" i="6" s="1"/>
  <c r="B344" i="6"/>
  <c r="D343" i="6"/>
  <c r="B343" i="6"/>
  <c r="C343" i="6" s="1"/>
  <c r="D342" i="6"/>
  <c r="C342" i="6"/>
  <c r="B342" i="6"/>
  <c r="B341" i="6"/>
  <c r="D341" i="6" s="1"/>
  <c r="B340" i="6"/>
  <c r="D339" i="6"/>
  <c r="B339" i="6"/>
  <c r="C339" i="6" s="1"/>
  <c r="D338" i="6"/>
  <c r="C338" i="6"/>
  <c r="B338" i="6"/>
  <c r="B337" i="6"/>
  <c r="D337" i="6" s="1"/>
  <c r="B336" i="6"/>
  <c r="D335" i="6"/>
  <c r="B335" i="6"/>
  <c r="C335" i="6" s="1"/>
  <c r="D334" i="6"/>
  <c r="C334" i="6"/>
  <c r="B334" i="6"/>
  <c r="B333" i="6"/>
  <c r="D333" i="6" s="1"/>
  <c r="B332" i="6"/>
  <c r="D331" i="6"/>
  <c r="B331" i="6"/>
  <c r="C331" i="6" s="1"/>
  <c r="D330" i="6"/>
  <c r="C330" i="6"/>
  <c r="B330" i="6"/>
  <c r="B329" i="6"/>
  <c r="D329" i="6" s="1"/>
  <c r="B328" i="6"/>
  <c r="D327" i="6"/>
  <c r="B327" i="6"/>
  <c r="C327" i="6" s="1"/>
  <c r="D326" i="6"/>
  <c r="C326" i="6"/>
  <c r="B326" i="6"/>
  <c r="B325" i="6"/>
  <c r="D325" i="6" s="1"/>
  <c r="B324" i="6"/>
  <c r="D323" i="6"/>
  <c r="B323" i="6"/>
  <c r="C323" i="6" s="1"/>
  <c r="D322" i="6"/>
  <c r="C322" i="6"/>
  <c r="B322" i="6"/>
  <c r="B321" i="6"/>
  <c r="D321" i="6" s="1"/>
  <c r="B320" i="6"/>
  <c r="D319" i="6"/>
  <c r="B319" i="6"/>
  <c r="C319" i="6" s="1"/>
  <c r="D318" i="6"/>
  <c r="C318" i="6"/>
  <c r="B318" i="6"/>
  <c r="B317" i="6"/>
  <c r="D317" i="6" s="1"/>
  <c r="B316" i="6"/>
  <c r="D315" i="6"/>
  <c r="B315" i="6"/>
  <c r="C315" i="6" s="1"/>
  <c r="D314" i="6"/>
  <c r="C314" i="6"/>
  <c r="B314" i="6"/>
  <c r="B313" i="6"/>
  <c r="D313" i="6" s="1"/>
  <c r="B312" i="6"/>
  <c r="B311" i="6"/>
  <c r="D311" i="6" s="1"/>
  <c r="D283" i="5"/>
  <c r="C283" i="5"/>
  <c r="E283" i="5" s="1"/>
  <c r="D282" i="5"/>
  <c r="C282" i="5"/>
  <c r="E282" i="5" s="1"/>
  <c r="D281" i="5"/>
  <c r="C281" i="5"/>
  <c r="E281" i="5" s="1"/>
  <c r="E280" i="5"/>
  <c r="D280" i="5"/>
  <c r="C280" i="5"/>
  <c r="D279" i="5"/>
  <c r="C279" i="5"/>
  <c r="E279" i="5" s="1"/>
  <c r="D278" i="5"/>
  <c r="C278" i="5"/>
  <c r="E278" i="5" s="1"/>
  <c r="D277" i="5"/>
  <c r="C277" i="5"/>
  <c r="E277" i="5" s="1"/>
  <c r="E276" i="5"/>
  <c r="D276" i="5"/>
  <c r="C276" i="5"/>
  <c r="D275" i="5"/>
  <c r="C275" i="5"/>
  <c r="E275" i="5" s="1"/>
  <c r="D274" i="5"/>
  <c r="C274" i="5"/>
  <c r="E274" i="5" s="1"/>
  <c r="D273" i="5"/>
  <c r="C273" i="5"/>
  <c r="E273" i="5" s="1"/>
  <c r="E272" i="5"/>
  <c r="D272" i="5"/>
  <c r="C272" i="5"/>
  <c r="D271" i="5"/>
  <c r="C271" i="5"/>
  <c r="E271" i="5" s="1"/>
  <c r="D270" i="5"/>
  <c r="C270" i="5"/>
  <c r="E270" i="5" s="1"/>
  <c r="D269" i="5"/>
  <c r="C269" i="5"/>
  <c r="E269" i="5" s="1"/>
  <c r="E268" i="5"/>
  <c r="D268" i="5"/>
  <c r="C268" i="5"/>
  <c r="D267" i="5"/>
  <c r="C267" i="5"/>
  <c r="E267" i="5" s="1"/>
  <c r="D266" i="5"/>
  <c r="C266" i="5"/>
  <c r="E266" i="5" s="1"/>
  <c r="D265" i="5"/>
  <c r="C265" i="5"/>
  <c r="E265" i="5" s="1"/>
  <c r="E264" i="5"/>
  <c r="D264" i="5"/>
  <c r="C264" i="5"/>
  <c r="D263" i="5"/>
  <c r="C263" i="5"/>
  <c r="E263" i="5" s="1"/>
  <c r="D262" i="5"/>
  <c r="C262" i="5"/>
  <c r="E262" i="5" s="1"/>
  <c r="D261" i="5"/>
  <c r="C261" i="5"/>
  <c r="E261" i="5" s="1"/>
  <c r="E260" i="5"/>
  <c r="D260" i="5"/>
  <c r="C260" i="5"/>
  <c r="D259" i="5"/>
  <c r="C259" i="5"/>
  <c r="E259" i="5" s="1"/>
  <c r="D258" i="5"/>
  <c r="C258" i="5"/>
  <c r="E258" i="5" s="1"/>
  <c r="D257" i="5"/>
  <c r="C257" i="5"/>
  <c r="E257" i="5" s="1"/>
  <c r="E256" i="5"/>
  <c r="D256" i="5"/>
  <c r="C256" i="5"/>
  <c r="D255" i="5"/>
  <c r="E255" i="5" s="1"/>
  <c r="C255" i="5"/>
  <c r="D254" i="5"/>
  <c r="C254" i="5"/>
  <c r="E254" i="5" s="1"/>
  <c r="D253" i="5"/>
  <c r="C253" i="5"/>
  <c r="E253" i="5" s="1"/>
  <c r="E252" i="5"/>
  <c r="D252" i="5"/>
  <c r="C252" i="5"/>
  <c r="D251" i="5"/>
  <c r="E251" i="5" s="1"/>
  <c r="C251" i="5"/>
  <c r="D250" i="5"/>
  <c r="C250" i="5"/>
  <c r="E250" i="5" s="1"/>
  <c r="D249" i="5"/>
  <c r="C249" i="5"/>
  <c r="E249" i="5" s="1"/>
  <c r="E248" i="5"/>
  <c r="D248" i="5"/>
  <c r="C248" i="5"/>
  <c r="D247" i="5"/>
  <c r="E247" i="5" s="1"/>
  <c r="C247" i="5"/>
  <c r="D246" i="5"/>
  <c r="C246" i="5"/>
  <c r="E246" i="5" s="1"/>
  <c r="D245" i="5"/>
  <c r="C245" i="5"/>
  <c r="E245" i="5" s="1"/>
  <c r="E244" i="5"/>
  <c r="D244" i="5"/>
  <c r="C244" i="5"/>
  <c r="D243" i="5"/>
  <c r="E243" i="5" s="1"/>
  <c r="C243" i="5"/>
  <c r="D242" i="5"/>
  <c r="C242" i="5"/>
  <c r="E242" i="5" s="1"/>
  <c r="D241" i="5"/>
  <c r="C241" i="5"/>
  <c r="E241" i="5" s="1"/>
  <c r="E240" i="5"/>
  <c r="D240" i="5"/>
  <c r="C240" i="5"/>
  <c r="D239" i="5"/>
  <c r="E239" i="5" s="1"/>
  <c r="C239" i="5"/>
  <c r="D238" i="5"/>
  <c r="C238" i="5"/>
  <c r="E238" i="5" s="1"/>
  <c r="D237" i="5"/>
  <c r="C237" i="5"/>
  <c r="E237" i="5" s="1"/>
  <c r="E236" i="5"/>
  <c r="D236" i="5"/>
  <c r="C236" i="5"/>
  <c r="D235" i="5"/>
  <c r="E235" i="5" s="1"/>
  <c r="C235" i="5"/>
  <c r="D234" i="5"/>
  <c r="C234" i="5"/>
  <c r="E234" i="5" s="1"/>
  <c r="D233" i="5"/>
  <c r="C233" i="5"/>
  <c r="E233" i="5" s="1"/>
  <c r="E232" i="5"/>
  <c r="D232" i="5"/>
  <c r="C232" i="5"/>
  <c r="D231" i="5"/>
  <c r="E231" i="5" s="1"/>
  <c r="C231" i="5"/>
  <c r="D230" i="5"/>
  <c r="C230" i="5"/>
  <c r="E230" i="5" s="1"/>
  <c r="D229" i="5"/>
  <c r="C229" i="5"/>
  <c r="E229" i="5" s="1"/>
  <c r="E228" i="5"/>
  <c r="D228" i="5"/>
  <c r="C228" i="5"/>
  <c r="D227" i="5"/>
  <c r="E227" i="5" s="1"/>
  <c r="C227" i="5"/>
  <c r="D226" i="5"/>
  <c r="C226" i="5"/>
  <c r="E226" i="5" s="1"/>
  <c r="D225" i="5"/>
  <c r="C225" i="5"/>
  <c r="E225" i="5" s="1"/>
  <c r="E224" i="5"/>
  <c r="D224" i="5"/>
  <c r="C224" i="5"/>
  <c r="D223" i="5"/>
  <c r="E223" i="5" s="1"/>
  <c r="C223" i="5"/>
  <c r="D222" i="5"/>
  <c r="C222" i="5"/>
  <c r="E222" i="5" s="1"/>
  <c r="D221" i="5"/>
  <c r="C221" i="5"/>
  <c r="E221" i="5" s="1"/>
  <c r="E220" i="5"/>
  <c r="D220" i="5"/>
  <c r="C220" i="5"/>
  <c r="D219" i="5"/>
  <c r="E219" i="5" s="1"/>
  <c r="C219" i="5"/>
  <c r="D218" i="5"/>
  <c r="C218" i="5"/>
  <c r="E218" i="5" s="1"/>
  <c r="D217" i="5"/>
  <c r="C217" i="5"/>
  <c r="E217" i="5" s="1"/>
  <c r="E216" i="5"/>
  <c r="D216" i="5"/>
  <c r="C216" i="5"/>
  <c r="D215" i="5"/>
  <c r="E215" i="5" s="1"/>
  <c r="C215" i="5"/>
  <c r="D214" i="5"/>
  <c r="C214" i="5"/>
  <c r="E214" i="5" s="1"/>
  <c r="D213" i="5"/>
  <c r="C213" i="5"/>
  <c r="E213" i="5" s="1"/>
  <c r="E212" i="5"/>
  <c r="D212" i="5"/>
  <c r="C212" i="5"/>
  <c r="D211" i="5"/>
  <c r="E211" i="5" s="1"/>
  <c r="C211" i="5"/>
  <c r="D210" i="5"/>
  <c r="C210" i="5"/>
  <c r="E210" i="5" s="1"/>
  <c r="D209" i="5"/>
  <c r="C209" i="5"/>
  <c r="E209" i="5" s="1"/>
  <c r="E208" i="5"/>
  <c r="D208" i="5"/>
  <c r="C208" i="5"/>
  <c r="D207" i="5"/>
  <c r="E207" i="5" s="1"/>
  <c r="C207" i="5"/>
  <c r="D206" i="5"/>
  <c r="C206" i="5"/>
  <c r="E206" i="5" s="1"/>
  <c r="D205" i="5"/>
  <c r="C205" i="5"/>
  <c r="E205" i="5" s="1"/>
  <c r="E204" i="5"/>
  <c r="D204" i="5"/>
  <c r="C204" i="5"/>
  <c r="D203" i="5"/>
  <c r="E203" i="5" s="1"/>
  <c r="C203" i="5"/>
  <c r="D202" i="5"/>
  <c r="C202" i="5"/>
  <c r="E202" i="5" s="1"/>
  <c r="D201" i="5"/>
  <c r="C201" i="5"/>
  <c r="E201" i="5" s="1"/>
  <c r="E200" i="5"/>
  <c r="D200" i="5"/>
  <c r="C200" i="5"/>
  <c r="D199" i="5"/>
  <c r="E199" i="5" s="1"/>
  <c r="C199" i="5"/>
  <c r="D198" i="5"/>
  <c r="C198" i="5"/>
  <c r="E198" i="5" s="1"/>
  <c r="D197" i="5"/>
  <c r="C197" i="5"/>
  <c r="E197" i="5" s="1"/>
  <c r="E196" i="5"/>
  <c r="D196" i="5"/>
  <c r="C196" i="5"/>
  <c r="D195" i="5"/>
  <c r="E195" i="5" s="1"/>
  <c r="C195" i="5"/>
  <c r="D194" i="5"/>
  <c r="C194" i="5"/>
  <c r="E194" i="5" s="1"/>
  <c r="D193" i="5"/>
  <c r="C193" i="5"/>
  <c r="E193" i="5" s="1"/>
  <c r="E192" i="5"/>
  <c r="D192" i="5"/>
  <c r="C192" i="5"/>
  <c r="D191" i="5"/>
  <c r="E191" i="5" s="1"/>
  <c r="C191" i="5"/>
  <c r="D190" i="5"/>
  <c r="C190" i="5"/>
  <c r="E190" i="5" s="1"/>
  <c r="D189" i="5"/>
  <c r="C189" i="5"/>
  <c r="E189" i="5" s="1"/>
  <c r="E188" i="5"/>
  <c r="D188" i="5"/>
  <c r="C188" i="5"/>
  <c r="D187" i="5"/>
  <c r="E187" i="5" s="1"/>
  <c r="C187" i="5"/>
  <c r="E186" i="5"/>
  <c r="D186" i="5"/>
  <c r="C186" i="5"/>
  <c r="I4632" i="1"/>
  <c r="I4631" i="1"/>
  <c r="I4630" i="1"/>
  <c r="I4629" i="1"/>
  <c r="I4628" i="1"/>
  <c r="I4627" i="1"/>
  <c r="I4626" i="1"/>
  <c r="I4625" i="1"/>
  <c r="I4624" i="1"/>
  <c r="I4623" i="1"/>
  <c r="I4622" i="1"/>
  <c r="I4621" i="1"/>
  <c r="I4620" i="1"/>
  <c r="I4619" i="1"/>
  <c r="I4618" i="1"/>
  <c r="I4617" i="1"/>
  <c r="I4616" i="1"/>
  <c r="I4615" i="1"/>
  <c r="I4614" i="1"/>
  <c r="I4613" i="1"/>
  <c r="I4612" i="1"/>
  <c r="I4611" i="1"/>
  <c r="I4610" i="1"/>
  <c r="I4609" i="1"/>
  <c r="I4608" i="1"/>
  <c r="I4607" i="1"/>
  <c r="I4606" i="1"/>
  <c r="I4605" i="1"/>
  <c r="I4604" i="1"/>
  <c r="I4603" i="1"/>
  <c r="I4602" i="1"/>
  <c r="I4601" i="1"/>
  <c r="I4600" i="1"/>
  <c r="I4599" i="1"/>
  <c r="I4598" i="1"/>
  <c r="I4597" i="1"/>
  <c r="I4596" i="1"/>
  <c r="I4595" i="1"/>
  <c r="I4594" i="1"/>
  <c r="I4593" i="1"/>
  <c r="I4592" i="1"/>
  <c r="I4591" i="1"/>
  <c r="I4590" i="1"/>
  <c r="I4589" i="1"/>
  <c r="I4588" i="1"/>
  <c r="I4587" i="1"/>
  <c r="I4586" i="1"/>
  <c r="I4585" i="1"/>
  <c r="I4584" i="1"/>
  <c r="I4583" i="1"/>
  <c r="I4582" i="1"/>
  <c r="I4581" i="1"/>
  <c r="I4580" i="1"/>
  <c r="I4579" i="1"/>
  <c r="I4578" i="1"/>
  <c r="I4577" i="1"/>
  <c r="I4576" i="1"/>
  <c r="I4575" i="1"/>
  <c r="I4574" i="1"/>
  <c r="I4573" i="1"/>
  <c r="I4572" i="1"/>
  <c r="I4571" i="1"/>
  <c r="I4570" i="1"/>
  <c r="I4569" i="1"/>
  <c r="I4568" i="1"/>
  <c r="I4567" i="1"/>
  <c r="I4566" i="1"/>
  <c r="I4565" i="1"/>
  <c r="I4564" i="1"/>
  <c r="I4563" i="1"/>
  <c r="I4562" i="1"/>
  <c r="I4561" i="1"/>
  <c r="I4560" i="1"/>
  <c r="I4559" i="1"/>
  <c r="I4558" i="1"/>
  <c r="I4557" i="1"/>
  <c r="I4556" i="1"/>
  <c r="I4555" i="1"/>
  <c r="I4554" i="1"/>
  <c r="I4553" i="1"/>
  <c r="I4552" i="1"/>
  <c r="I4551" i="1"/>
  <c r="I4550" i="1"/>
  <c r="I4549" i="1"/>
  <c r="I4548" i="1"/>
  <c r="I4547" i="1"/>
  <c r="I4546" i="1"/>
  <c r="I4545" i="1"/>
  <c r="I4544" i="1"/>
  <c r="I4543" i="1"/>
  <c r="I4542" i="1"/>
  <c r="I4541" i="1"/>
  <c r="I4540" i="1"/>
  <c r="I4539" i="1"/>
  <c r="I4538" i="1"/>
  <c r="I4537" i="1"/>
  <c r="I4536" i="1"/>
  <c r="I4535" i="1"/>
  <c r="I4534" i="1"/>
  <c r="I4533" i="1"/>
  <c r="I4532" i="1"/>
  <c r="I4531" i="1"/>
  <c r="I4530" i="1"/>
  <c r="I4529" i="1"/>
  <c r="I4528" i="1"/>
  <c r="I4527" i="1"/>
  <c r="I4526" i="1"/>
  <c r="I4525" i="1"/>
  <c r="I4524" i="1"/>
  <c r="I4523" i="1"/>
  <c r="I4522" i="1"/>
  <c r="I4521" i="1"/>
  <c r="I4520" i="1"/>
  <c r="I4519" i="1"/>
  <c r="I4518" i="1"/>
  <c r="I4517" i="1"/>
  <c r="I4516" i="1"/>
  <c r="I4515" i="1"/>
  <c r="I4514" i="1"/>
  <c r="I4513" i="1"/>
  <c r="I4512" i="1"/>
  <c r="I4511" i="1"/>
  <c r="I4510" i="1"/>
  <c r="I4509" i="1"/>
  <c r="I4508" i="1"/>
  <c r="I4507" i="1"/>
  <c r="I4506" i="1"/>
  <c r="I4505" i="1"/>
  <c r="I4504" i="1"/>
  <c r="I4503" i="1"/>
  <c r="I4502" i="1"/>
  <c r="I4501" i="1"/>
  <c r="I4500" i="1"/>
  <c r="I4499" i="1"/>
  <c r="I4498" i="1"/>
  <c r="I4497" i="1"/>
  <c r="I4496" i="1"/>
  <c r="I4495" i="1"/>
  <c r="I4494" i="1"/>
  <c r="I4493" i="1"/>
  <c r="I4492" i="1"/>
  <c r="I4491" i="1"/>
  <c r="I4490" i="1"/>
  <c r="I4489" i="1"/>
  <c r="I4488" i="1"/>
  <c r="I4487" i="1"/>
  <c r="I4486" i="1"/>
  <c r="I4485" i="1"/>
  <c r="I4484" i="1"/>
  <c r="I4483" i="1"/>
  <c r="I4482" i="1"/>
  <c r="I4481" i="1"/>
  <c r="I4480" i="1"/>
  <c r="I4479" i="1"/>
  <c r="I4478" i="1"/>
  <c r="I4477" i="1"/>
  <c r="I4476" i="1"/>
  <c r="I4475" i="1"/>
  <c r="I4474" i="1"/>
  <c r="I4473" i="1"/>
  <c r="I4472" i="1"/>
  <c r="I4471" i="1"/>
  <c r="I4470" i="1"/>
  <c r="I4469" i="1"/>
  <c r="I4468" i="1"/>
  <c r="I4467" i="1"/>
  <c r="I4466" i="1"/>
  <c r="I4465" i="1"/>
  <c r="I4464" i="1"/>
  <c r="I4463" i="1"/>
  <c r="I4462" i="1"/>
  <c r="I4461" i="1"/>
  <c r="I4460" i="1"/>
  <c r="I4459" i="1"/>
  <c r="I4458" i="1"/>
  <c r="I4457" i="1"/>
  <c r="I4456" i="1"/>
  <c r="I4455" i="1"/>
  <c r="I4454" i="1"/>
  <c r="I4453" i="1"/>
  <c r="I4452" i="1"/>
  <c r="I4451" i="1"/>
  <c r="I4450" i="1"/>
  <c r="I4449" i="1"/>
  <c r="I4448" i="1"/>
  <c r="I4447" i="1"/>
  <c r="I4446" i="1"/>
  <c r="I4445" i="1"/>
  <c r="I4444" i="1"/>
  <c r="I4443" i="1"/>
  <c r="I4442" i="1"/>
  <c r="I4441" i="1"/>
  <c r="I4440" i="1"/>
  <c r="I4439" i="1"/>
  <c r="I4438" i="1"/>
  <c r="I4437" i="1"/>
  <c r="I4436" i="1"/>
  <c r="I4435" i="1"/>
  <c r="I4434" i="1"/>
  <c r="I4433" i="1"/>
  <c r="I4432" i="1"/>
  <c r="I4431" i="1"/>
  <c r="I4430" i="1"/>
  <c r="I4429" i="1"/>
  <c r="I4428" i="1"/>
  <c r="I4427" i="1"/>
  <c r="I4426" i="1"/>
  <c r="I4425" i="1"/>
  <c r="I4424" i="1"/>
  <c r="I4423" i="1"/>
  <c r="I4422" i="1"/>
  <c r="I4421" i="1"/>
  <c r="I4420" i="1"/>
  <c r="I4419" i="1"/>
  <c r="I4418" i="1"/>
  <c r="I4417" i="1"/>
  <c r="I4416" i="1"/>
  <c r="I4415" i="1"/>
  <c r="I4414" i="1"/>
  <c r="I4413" i="1"/>
  <c r="I4412" i="1"/>
  <c r="I4411" i="1"/>
  <c r="I4410" i="1"/>
  <c r="I4409" i="1"/>
  <c r="I4408" i="1"/>
  <c r="I4407" i="1"/>
  <c r="I4406" i="1"/>
  <c r="I4405" i="1"/>
  <c r="I4404" i="1"/>
  <c r="I4403" i="1"/>
  <c r="I4402" i="1"/>
  <c r="I4401" i="1"/>
  <c r="I4400" i="1"/>
  <c r="I4399" i="1"/>
  <c r="I4398" i="1"/>
  <c r="I4397" i="1"/>
  <c r="I4396" i="1"/>
  <c r="I4395" i="1"/>
  <c r="I4394" i="1"/>
  <c r="I4393" i="1"/>
  <c r="I4392" i="1"/>
  <c r="I4391" i="1"/>
  <c r="I4390" i="1"/>
  <c r="I4389" i="1"/>
  <c r="I4388" i="1"/>
  <c r="I4387" i="1"/>
  <c r="I4386" i="1"/>
  <c r="I4385" i="1"/>
  <c r="I4384" i="1"/>
  <c r="I4383" i="1"/>
  <c r="I4382" i="1"/>
  <c r="I4381" i="1"/>
  <c r="I4380" i="1"/>
  <c r="I4379" i="1"/>
  <c r="I4378" i="1"/>
  <c r="I4377" i="1"/>
  <c r="I4376" i="1"/>
  <c r="I4375" i="1"/>
  <c r="I4374" i="1"/>
  <c r="I4373" i="1"/>
  <c r="I4372" i="1"/>
  <c r="I4371" i="1"/>
  <c r="I4370" i="1"/>
  <c r="I4369" i="1"/>
  <c r="I4368" i="1"/>
  <c r="I4367" i="1"/>
  <c r="I4366" i="1"/>
  <c r="I4365" i="1"/>
  <c r="I4364" i="1"/>
  <c r="I4363" i="1"/>
  <c r="I4362" i="1"/>
  <c r="I4361" i="1"/>
  <c r="I4360" i="1"/>
  <c r="I4359" i="1"/>
  <c r="I4358" i="1"/>
  <c r="I4357" i="1"/>
  <c r="I4356" i="1"/>
  <c r="I4355" i="1"/>
  <c r="I4354" i="1"/>
  <c r="I4353" i="1"/>
  <c r="I4352" i="1"/>
  <c r="I4351" i="1"/>
  <c r="I4350" i="1"/>
  <c r="I4349" i="1"/>
  <c r="I4348" i="1"/>
  <c r="I4347" i="1"/>
  <c r="I4346" i="1"/>
  <c r="I4345" i="1"/>
  <c r="I4344" i="1"/>
  <c r="I4343" i="1"/>
  <c r="I4342" i="1"/>
  <c r="I4341" i="1"/>
  <c r="I4340" i="1"/>
  <c r="I4339" i="1"/>
  <c r="I4338" i="1"/>
  <c r="I4337" i="1"/>
  <c r="I4336" i="1"/>
  <c r="I4335" i="1"/>
  <c r="I4334" i="1"/>
  <c r="I4333" i="1"/>
  <c r="I4332" i="1"/>
  <c r="I4331" i="1"/>
  <c r="I4330" i="1"/>
  <c r="I4329" i="1"/>
  <c r="I4328" i="1"/>
  <c r="I4327" i="1"/>
  <c r="I4326" i="1"/>
  <c r="I4325" i="1"/>
  <c r="I4324" i="1"/>
  <c r="I4323" i="1"/>
  <c r="I4322" i="1"/>
  <c r="I4321" i="1"/>
  <c r="I4320" i="1"/>
  <c r="I4319" i="1"/>
  <c r="I4318" i="1"/>
  <c r="I4317" i="1"/>
  <c r="I4316" i="1"/>
  <c r="I4315" i="1"/>
  <c r="I4314" i="1"/>
  <c r="I4313" i="1"/>
  <c r="I4312" i="1"/>
  <c r="I4311" i="1"/>
  <c r="I4310" i="1"/>
  <c r="I4309" i="1"/>
  <c r="I4308" i="1"/>
  <c r="I4307" i="1"/>
  <c r="I4306" i="1"/>
  <c r="I4305" i="1"/>
  <c r="I4304" i="1"/>
  <c r="I4303" i="1"/>
  <c r="I4302" i="1"/>
  <c r="I4301" i="1"/>
  <c r="I4300" i="1"/>
  <c r="I4299" i="1"/>
  <c r="I4298" i="1"/>
  <c r="I4297" i="1"/>
  <c r="I4296" i="1"/>
  <c r="I4295" i="1"/>
  <c r="I4294" i="1"/>
  <c r="I4293" i="1"/>
  <c r="I4292" i="1"/>
  <c r="I4291" i="1"/>
  <c r="I4290" i="1"/>
  <c r="I4289" i="1"/>
  <c r="I4288" i="1"/>
  <c r="I4287" i="1"/>
  <c r="I4286" i="1"/>
  <c r="I4285" i="1"/>
  <c r="I4284" i="1"/>
  <c r="I4283" i="1"/>
  <c r="I4282" i="1"/>
  <c r="I4281" i="1"/>
  <c r="I4280" i="1"/>
  <c r="I4279" i="1"/>
  <c r="I4278" i="1"/>
  <c r="I4277" i="1"/>
  <c r="I4276" i="1"/>
  <c r="I4275" i="1"/>
  <c r="I4274" i="1"/>
  <c r="I4273" i="1"/>
  <c r="I4272" i="1"/>
  <c r="I4271" i="1"/>
  <c r="I4270" i="1"/>
  <c r="I4269" i="1"/>
  <c r="I4268" i="1"/>
  <c r="I4267" i="1"/>
  <c r="I4266" i="1"/>
  <c r="I4265" i="1"/>
  <c r="I4264" i="1"/>
  <c r="I4263" i="1"/>
  <c r="I4262" i="1"/>
  <c r="I4261" i="1"/>
  <c r="I4260" i="1"/>
  <c r="I4259" i="1"/>
  <c r="I4258" i="1"/>
  <c r="I4257" i="1"/>
  <c r="I4256" i="1"/>
  <c r="I4255" i="1"/>
  <c r="I4254" i="1"/>
  <c r="I4253" i="1"/>
  <c r="I4252" i="1"/>
  <c r="I4251" i="1"/>
  <c r="I4250" i="1"/>
  <c r="I4249" i="1"/>
  <c r="I4248" i="1"/>
  <c r="I4247" i="1"/>
  <c r="I4246" i="1"/>
  <c r="I4245" i="1"/>
  <c r="I4244" i="1"/>
  <c r="I4243" i="1"/>
  <c r="I4242" i="1"/>
  <c r="I4241" i="1"/>
  <c r="I4240" i="1"/>
  <c r="I4239" i="1"/>
  <c r="I4238" i="1"/>
  <c r="I4237" i="1"/>
  <c r="I4236" i="1"/>
  <c r="I4235" i="1"/>
  <c r="I4234" i="1"/>
  <c r="I4233" i="1"/>
  <c r="I4232" i="1"/>
  <c r="I4231" i="1"/>
  <c r="I4230" i="1"/>
  <c r="I4229" i="1"/>
  <c r="I4228" i="1"/>
  <c r="I4227" i="1"/>
  <c r="I4226" i="1"/>
  <c r="I4225" i="1"/>
  <c r="I4224" i="1"/>
  <c r="I4223" i="1"/>
  <c r="I4222" i="1"/>
  <c r="I4221" i="1"/>
  <c r="I4220" i="1"/>
  <c r="I4219" i="1"/>
  <c r="I4218" i="1"/>
  <c r="I4217" i="1"/>
  <c r="I4216" i="1"/>
  <c r="I4215" i="1"/>
  <c r="I4214" i="1"/>
  <c r="I4213" i="1"/>
  <c r="I4212" i="1"/>
  <c r="I4211" i="1"/>
  <c r="I4210" i="1"/>
  <c r="I4209" i="1"/>
  <c r="I4208" i="1"/>
  <c r="I4207" i="1"/>
  <c r="I4206" i="1"/>
  <c r="I4205" i="1"/>
  <c r="I4204" i="1"/>
  <c r="I4203" i="1"/>
  <c r="I4202" i="1"/>
  <c r="I4201" i="1"/>
  <c r="I4200" i="1"/>
  <c r="I4199" i="1"/>
  <c r="I4198" i="1"/>
  <c r="I4197" i="1"/>
  <c r="I4196" i="1"/>
  <c r="I4195" i="1"/>
  <c r="I4194" i="1"/>
  <c r="I4193" i="1"/>
  <c r="I4192" i="1"/>
  <c r="I4191" i="1"/>
  <c r="I4190" i="1"/>
  <c r="I4189" i="1"/>
  <c r="I4188" i="1"/>
  <c r="I4187" i="1"/>
  <c r="I4186" i="1"/>
  <c r="I4185" i="1"/>
  <c r="I4184" i="1"/>
  <c r="I4183" i="1"/>
  <c r="I4182" i="1"/>
  <c r="I4181" i="1"/>
  <c r="I4180" i="1"/>
  <c r="I4179" i="1"/>
  <c r="I4178" i="1"/>
  <c r="I4177" i="1"/>
  <c r="I4176" i="1"/>
  <c r="I4175" i="1"/>
  <c r="I4174" i="1"/>
  <c r="I4173" i="1"/>
  <c r="I4172" i="1"/>
  <c r="I4171" i="1"/>
  <c r="I4170" i="1"/>
  <c r="I4169" i="1"/>
  <c r="I4168" i="1"/>
  <c r="I4167" i="1"/>
  <c r="I4166" i="1"/>
  <c r="I4165" i="1"/>
  <c r="I4164" i="1"/>
  <c r="I4163" i="1"/>
  <c r="I4162" i="1"/>
  <c r="I4161" i="1"/>
  <c r="I4160" i="1"/>
  <c r="I4159" i="1"/>
  <c r="I4158" i="1"/>
  <c r="I4157" i="1"/>
  <c r="I4156" i="1"/>
  <c r="I4155" i="1"/>
  <c r="I4154" i="1"/>
  <c r="I4153" i="1"/>
  <c r="I4152" i="1"/>
  <c r="I4151" i="1"/>
  <c r="I4150" i="1"/>
  <c r="I4149" i="1"/>
  <c r="I4148" i="1"/>
  <c r="I4147" i="1"/>
  <c r="I4146" i="1"/>
  <c r="I4145" i="1"/>
  <c r="I4144" i="1"/>
  <c r="I4143" i="1"/>
  <c r="I4142" i="1"/>
  <c r="I4141" i="1"/>
  <c r="I4140" i="1"/>
  <c r="I4139" i="1"/>
  <c r="I4138" i="1"/>
  <c r="I4137" i="1"/>
  <c r="I4136" i="1"/>
  <c r="I4135" i="1"/>
  <c r="I4134" i="1"/>
  <c r="I4133" i="1"/>
  <c r="I4132" i="1"/>
  <c r="I4131" i="1"/>
  <c r="I4130" i="1"/>
  <c r="I4129" i="1"/>
  <c r="I4128" i="1"/>
  <c r="I4127" i="1"/>
  <c r="I4126" i="1"/>
  <c r="I4125" i="1"/>
  <c r="I4124" i="1"/>
  <c r="I4123" i="1"/>
  <c r="I4122" i="1"/>
  <c r="I4121" i="1"/>
  <c r="I4120" i="1"/>
  <c r="I4119" i="1"/>
  <c r="I4118" i="1"/>
  <c r="I4117" i="1"/>
  <c r="I4116" i="1"/>
  <c r="I4115" i="1"/>
  <c r="I4114" i="1"/>
  <c r="I4113" i="1"/>
  <c r="I4112" i="1"/>
  <c r="I4111" i="1"/>
  <c r="I4110" i="1"/>
  <c r="I4109" i="1"/>
  <c r="I4108" i="1"/>
  <c r="I4107" i="1"/>
  <c r="I4106" i="1"/>
  <c r="I4105" i="1"/>
  <c r="I4104" i="1"/>
  <c r="I4103" i="1"/>
  <c r="I4102" i="1"/>
  <c r="I4101" i="1"/>
  <c r="I4100" i="1"/>
  <c r="I4099" i="1"/>
  <c r="I4098" i="1"/>
  <c r="I4097" i="1"/>
  <c r="I4096" i="1"/>
  <c r="I4095" i="1"/>
  <c r="I4094" i="1"/>
  <c r="I4093" i="1"/>
  <c r="I4092" i="1"/>
  <c r="I4091" i="1"/>
  <c r="I4090" i="1"/>
  <c r="I4089" i="1"/>
  <c r="I4088" i="1"/>
  <c r="I4087" i="1"/>
  <c r="I4086" i="1"/>
  <c r="I4085" i="1"/>
  <c r="I4084" i="1"/>
  <c r="I4083" i="1"/>
  <c r="I4082" i="1"/>
  <c r="I4081" i="1"/>
  <c r="I4080" i="1"/>
  <c r="I4079" i="1"/>
  <c r="I4078" i="1"/>
  <c r="I4077" i="1"/>
  <c r="I4076" i="1"/>
  <c r="I4075" i="1"/>
  <c r="I4074" i="1"/>
  <c r="I4073" i="1"/>
  <c r="I4072" i="1"/>
  <c r="I4071" i="1"/>
  <c r="I4070" i="1"/>
  <c r="I4069" i="1"/>
  <c r="I4068" i="1"/>
  <c r="I4067" i="1"/>
  <c r="I4066" i="1"/>
  <c r="I4065" i="1"/>
  <c r="I4064" i="1"/>
  <c r="I4063" i="1"/>
  <c r="I4062" i="1"/>
  <c r="I4061" i="1"/>
  <c r="I4060" i="1"/>
  <c r="I4059" i="1"/>
  <c r="I4058" i="1"/>
  <c r="I4057" i="1"/>
  <c r="I4056" i="1"/>
  <c r="I4055" i="1"/>
  <c r="I4054" i="1"/>
  <c r="I4053" i="1"/>
  <c r="I4052" i="1"/>
  <c r="I4051" i="1"/>
  <c r="I4050" i="1"/>
  <c r="I4049" i="1"/>
  <c r="I4048" i="1"/>
  <c r="I4047" i="1"/>
  <c r="I4046" i="1"/>
  <c r="I4045" i="1"/>
  <c r="I4044" i="1"/>
  <c r="I4043" i="1"/>
  <c r="I4042" i="1"/>
  <c r="I4041" i="1"/>
  <c r="I4040" i="1"/>
  <c r="I4039" i="1"/>
  <c r="I4038" i="1"/>
  <c r="I4037" i="1"/>
  <c r="I4036" i="1"/>
  <c r="I4035" i="1"/>
  <c r="I4034" i="1"/>
  <c r="I4033" i="1"/>
  <c r="I4032" i="1"/>
  <c r="I4031" i="1"/>
  <c r="I4030" i="1"/>
  <c r="I4029" i="1"/>
  <c r="I4028" i="1"/>
  <c r="I4027" i="1"/>
  <c r="I4026" i="1"/>
  <c r="I4025" i="1"/>
  <c r="I4024" i="1"/>
  <c r="I4023" i="1"/>
  <c r="I4022" i="1"/>
  <c r="I4021" i="1"/>
  <c r="I4020" i="1"/>
  <c r="I4019" i="1"/>
  <c r="I4018" i="1"/>
  <c r="I4017" i="1"/>
  <c r="I4016" i="1"/>
  <c r="I4015" i="1"/>
  <c r="I4014" i="1"/>
  <c r="I4013" i="1"/>
  <c r="I4012" i="1"/>
  <c r="I4011" i="1"/>
  <c r="I4010" i="1"/>
  <c r="I4009" i="1"/>
  <c r="I4008" i="1"/>
  <c r="I4007" i="1"/>
  <c r="I4006" i="1"/>
  <c r="I4005" i="1"/>
  <c r="I4004" i="1"/>
  <c r="I4003" i="1"/>
  <c r="I4002" i="1"/>
  <c r="I4001" i="1"/>
  <c r="I4000" i="1"/>
  <c r="I3999" i="1"/>
  <c r="I3998" i="1"/>
  <c r="I3997" i="1"/>
  <c r="I3996" i="1"/>
  <c r="I3995" i="1"/>
  <c r="I3994" i="1"/>
  <c r="I3993" i="1"/>
  <c r="I3992" i="1"/>
  <c r="I3991" i="1"/>
  <c r="I3990" i="1"/>
  <c r="I3989" i="1"/>
  <c r="I3988" i="1"/>
  <c r="I3987" i="1"/>
  <c r="I3986" i="1"/>
  <c r="I3985" i="1"/>
  <c r="I3984" i="1"/>
  <c r="I3983" i="1"/>
  <c r="I3982" i="1"/>
  <c r="I3981" i="1"/>
  <c r="I3980" i="1"/>
  <c r="I3979" i="1"/>
  <c r="I3978" i="1"/>
  <c r="I3977" i="1"/>
  <c r="I3976" i="1"/>
  <c r="I3975" i="1"/>
  <c r="I3974" i="1"/>
  <c r="I3973" i="1"/>
  <c r="I3972" i="1"/>
  <c r="I3971" i="1"/>
  <c r="I3970" i="1"/>
  <c r="I3969" i="1"/>
  <c r="I3968" i="1"/>
  <c r="I3967" i="1"/>
  <c r="I3966" i="1"/>
  <c r="I3965" i="1"/>
  <c r="I3964" i="1"/>
  <c r="I3963" i="1"/>
  <c r="I3962" i="1"/>
  <c r="I3961" i="1"/>
  <c r="I3960" i="1"/>
  <c r="I3959" i="1"/>
  <c r="I3958" i="1"/>
  <c r="I3957" i="1"/>
  <c r="I3956" i="1"/>
  <c r="I3955" i="1"/>
  <c r="I3954" i="1"/>
  <c r="I3953" i="1"/>
  <c r="I3952" i="1"/>
  <c r="I3951" i="1"/>
  <c r="I3950" i="1"/>
  <c r="I3949" i="1"/>
  <c r="I3948" i="1"/>
  <c r="I3947" i="1"/>
  <c r="I3946" i="1"/>
  <c r="I3945" i="1"/>
  <c r="I3944" i="1"/>
  <c r="I3943" i="1"/>
  <c r="I3942" i="1"/>
  <c r="I3941" i="1"/>
  <c r="I3940" i="1"/>
  <c r="I3939" i="1"/>
  <c r="I3938" i="1"/>
  <c r="I3937" i="1"/>
  <c r="I3936" i="1"/>
  <c r="I3935" i="1"/>
  <c r="I3934" i="1"/>
  <c r="I3933" i="1"/>
  <c r="I3932" i="1"/>
  <c r="I3931" i="1"/>
  <c r="I3930" i="1"/>
  <c r="I3929" i="1"/>
  <c r="I3928" i="1"/>
  <c r="I3927" i="1"/>
  <c r="I3926" i="1"/>
  <c r="I3925" i="1"/>
  <c r="I3924" i="1"/>
  <c r="I3923" i="1"/>
  <c r="I3922" i="1"/>
  <c r="I3921" i="1"/>
  <c r="I3920" i="1"/>
  <c r="I3919" i="1"/>
  <c r="I3918" i="1"/>
  <c r="I3917" i="1"/>
  <c r="I3916" i="1"/>
  <c r="I3915" i="1"/>
  <c r="I3914" i="1"/>
  <c r="I3913" i="1"/>
  <c r="I3912" i="1"/>
  <c r="I3911" i="1"/>
  <c r="I3910" i="1"/>
  <c r="I3909" i="1"/>
  <c r="I3908" i="1"/>
  <c r="I3907" i="1"/>
  <c r="I3906" i="1"/>
  <c r="I3905" i="1"/>
  <c r="I3904" i="1"/>
  <c r="I3903" i="1"/>
  <c r="I3902" i="1"/>
  <c r="I3901" i="1"/>
  <c r="I3900" i="1"/>
  <c r="I3899" i="1"/>
  <c r="I3898" i="1"/>
  <c r="I3897" i="1"/>
  <c r="I3896" i="1"/>
  <c r="I3895" i="1"/>
  <c r="I3894" i="1"/>
  <c r="I3893" i="1"/>
  <c r="I3892" i="1"/>
  <c r="I3891" i="1"/>
  <c r="I3890" i="1"/>
  <c r="I3889" i="1"/>
  <c r="I3888" i="1"/>
  <c r="I3887" i="1"/>
  <c r="I3886" i="1"/>
  <c r="I3885" i="1"/>
  <c r="I3884" i="1"/>
  <c r="I3883" i="1"/>
  <c r="I3882" i="1"/>
  <c r="I3881" i="1"/>
  <c r="I3880" i="1"/>
  <c r="I3879" i="1"/>
  <c r="I3878" i="1"/>
  <c r="I3877" i="1"/>
  <c r="I3876" i="1"/>
  <c r="I3875" i="1"/>
  <c r="I3874" i="1"/>
  <c r="I3873" i="1"/>
  <c r="I3872" i="1"/>
  <c r="I3871" i="1"/>
  <c r="I3870" i="1"/>
  <c r="I3869" i="1"/>
  <c r="I3868" i="1"/>
  <c r="I3867" i="1"/>
  <c r="I3866" i="1"/>
  <c r="I3865" i="1"/>
  <c r="I3864" i="1"/>
  <c r="I3863" i="1"/>
  <c r="I3862" i="1"/>
  <c r="I3861" i="1"/>
  <c r="I3860" i="1"/>
  <c r="I3859" i="1"/>
  <c r="I3858" i="1"/>
  <c r="I3857" i="1"/>
  <c r="I3856" i="1"/>
  <c r="I3855" i="1"/>
  <c r="I3854" i="1"/>
  <c r="I3853" i="1"/>
  <c r="I3852" i="1"/>
  <c r="I3851" i="1"/>
  <c r="I3850" i="1"/>
  <c r="I3849" i="1"/>
  <c r="I3848" i="1"/>
  <c r="I3847" i="1"/>
  <c r="I3846" i="1"/>
  <c r="I3845" i="1"/>
  <c r="I3844" i="1"/>
  <c r="I3843" i="1"/>
  <c r="I3842" i="1"/>
  <c r="I3841" i="1"/>
  <c r="I3840" i="1"/>
  <c r="I3839" i="1"/>
  <c r="I3838" i="1"/>
  <c r="I3837" i="1"/>
  <c r="I3836" i="1"/>
  <c r="I3835" i="1"/>
  <c r="I3834" i="1"/>
  <c r="I3833" i="1"/>
  <c r="I3832" i="1"/>
  <c r="I3831" i="1"/>
  <c r="I3830" i="1"/>
  <c r="I3829" i="1"/>
  <c r="I3828" i="1"/>
  <c r="I3827" i="1"/>
  <c r="I3826" i="1"/>
  <c r="I3825" i="1"/>
  <c r="I3824" i="1"/>
  <c r="I3823" i="1"/>
  <c r="I3822" i="1"/>
  <c r="I3821" i="1"/>
  <c r="I3820" i="1"/>
  <c r="I3819" i="1"/>
  <c r="I3818" i="1"/>
  <c r="I3817" i="1"/>
  <c r="I3816" i="1"/>
  <c r="I3815" i="1"/>
  <c r="I3814" i="1"/>
  <c r="I3813" i="1"/>
  <c r="I3812" i="1"/>
  <c r="I3811" i="1"/>
  <c r="I3810" i="1"/>
  <c r="I3809" i="1"/>
  <c r="I3808" i="1"/>
  <c r="I3807" i="1"/>
  <c r="I3806" i="1"/>
  <c r="I3805" i="1"/>
  <c r="I3804" i="1"/>
  <c r="I3803" i="1"/>
  <c r="I3802" i="1"/>
  <c r="I3801" i="1"/>
  <c r="I3800" i="1"/>
  <c r="I3799" i="1"/>
  <c r="I3798" i="1"/>
  <c r="I3797" i="1"/>
  <c r="I3796" i="1"/>
  <c r="I3795" i="1"/>
  <c r="I3794" i="1"/>
  <c r="I3793" i="1"/>
  <c r="I3792" i="1"/>
  <c r="I3791" i="1"/>
  <c r="I3790" i="1"/>
  <c r="I3789" i="1"/>
  <c r="I3788" i="1"/>
  <c r="I3787" i="1"/>
  <c r="I3786" i="1"/>
  <c r="I3785" i="1"/>
  <c r="I3784" i="1"/>
  <c r="I3783" i="1"/>
  <c r="I3782" i="1"/>
  <c r="I3781" i="1"/>
  <c r="I3780" i="1"/>
  <c r="I3779" i="1"/>
  <c r="I3778" i="1"/>
  <c r="I3777" i="1"/>
  <c r="I3776" i="1"/>
  <c r="I3775" i="1"/>
  <c r="I3774" i="1"/>
  <c r="I3773" i="1"/>
  <c r="I3772" i="1"/>
  <c r="I3771" i="1"/>
  <c r="I3770" i="1"/>
  <c r="I3769" i="1"/>
  <c r="I3768" i="1"/>
  <c r="I3767" i="1"/>
  <c r="I3766" i="1"/>
  <c r="I3765" i="1"/>
  <c r="I3764" i="1"/>
  <c r="I3763" i="1"/>
  <c r="I3762" i="1"/>
  <c r="I3761" i="1"/>
  <c r="I3760" i="1"/>
  <c r="I3759" i="1"/>
  <c r="I3758" i="1"/>
  <c r="I3757" i="1"/>
  <c r="I3756" i="1"/>
  <c r="I3755" i="1"/>
  <c r="I3754" i="1"/>
  <c r="I3753" i="1"/>
  <c r="I3752" i="1"/>
  <c r="I3751" i="1"/>
  <c r="I3750" i="1"/>
  <c r="I3749" i="1"/>
  <c r="I3748" i="1"/>
  <c r="I3747" i="1"/>
  <c r="I3746" i="1"/>
  <c r="I3745" i="1"/>
  <c r="I3744" i="1"/>
  <c r="I3743" i="1"/>
  <c r="I3742" i="1"/>
  <c r="I3741" i="1"/>
  <c r="I3740" i="1"/>
  <c r="I3739" i="1"/>
  <c r="I3738" i="1"/>
  <c r="I3737" i="1"/>
  <c r="I3736" i="1"/>
  <c r="I3735" i="1"/>
  <c r="I3734" i="1"/>
  <c r="I3733" i="1"/>
  <c r="I3732" i="1"/>
  <c r="I3731" i="1"/>
  <c r="I3730" i="1"/>
  <c r="I3729" i="1"/>
  <c r="I3728" i="1"/>
  <c r="I3727" i="1"/>
  <c r="I3726" i="1"/>
  <c r="I3725" i="1"/>
  <c r="I3724" i="1"/>
  <c r="I3723" i="1"/>
  <c r="I3722" i="1"/>
  <c r="I3721" i="1"/>
  <c r="I3720" i="1"/>
  <c r="I3719" i="1"/>
  <c r="I3718" i="1"/>
  <c r="I3717" i="1"/>
  <c r="I3716" i="1"/>
  <c r="I3715" i="1"/>
  <c r="I3714" i="1"/>
  <c r="I3713" i="1"/>
  <c r="I3712" i="1"/>
  <c r="I3711" i="1"/>
  <c r="I3710" i="1"/>
  <c r="I3709" i="1"/>
  <c r="I3708" i="1"/>
  <c r="I3707" i="1"/>
  <c r="I3706" i="1"/>
  <c r="I3705" i="1"/>
  <c r="I3704" i="1"/>
  <c r="I3703" i="1"/>
  <c r="I3702" i="1"/>
  <c r="I3701" i="1"/>
  <c r="I3700" i="1"/>
  <c r="I3699" i="1"/>
  <c r="I3698" i="1"/>
  <c r="I3697" i="1"/>
  <c r="I3696" i="1"/>
  <c r="I3695" i="1"/>
  <c r="I3694" i="1"/>
  <c r="I3693" i="1"/>
  <c r="I3692" i="1"/>
  <c r="I3691" i="1"/>
  <c r="I3690" i="1"/>
  <c r="I3689" i="1"/>
  <c r="I3688" i="1"/>
  <c r="I3687" i="1"/>
  <c r="I3686" i="1"/>
  <c r="I3685" i="1"/>
  <c r="I3684" i="1"/>
  <c r="I3683" i="1"/>
  <c r="I3682" i="1"/>
  <c r="I3681" i="1"/>
  <c r="I3680" i="1"/>
  <c r="I3679" i="1"/>
  <c r="I3678" i="1"/>
  <c r="I3677" i="1"/>
  <c r="I3676" i="1"/>
  <c r="I3675" i="1"/>
  <c r="I3674" i="1"/>
  <c r="I3673" i="1"/>
  <c r="I3672" i="1"/>
  <c r="I3671" i="1"/>
  <c r="I3670" i="1"/>
  <c r="I3669" i="1"/>
  <c r="I3668" i="1"/>
  <c r="I3667" i="1"/>
  <c r="I3666" i="1"/>
  <c r="I3665" i="1"/>
  <c r="I3664" i="1"/>
  <c r="I3663" i="1"/>
  <c r="I3662" i="1"/>
  <c r="I3661" i="1"/>
  <c r="I3660" i="1"/>
  <c r="I3659" i="1"/>
  <c r="I3658" i="1"/>
  <c r="I3657" i="1"/>
  <c r="I3656" i="1"/>
  <c r="I3655" i="1"/>
  <c r="I3654" i="1"/>
  <c r="I3653" i="1"/>
  <c r="I3652" i="1"/>
  <c r="I3651" i="1"/>
  <c r="I3650" i="1"/>
  <c r="I3649" i="1"/>
  <c r="I3648" i="1"/>
  <c r="I3647" i="1"/>
  <c r="I3646" i="1"/>
  <c r="I3645" i="1"/>
  <c r="I3644" i="1"/>
  <c r="I3643" i="1"/>
  <c r="I3642" i="1"/>
  <c r="I3641" i="1"/>
  <c r="I3640" i="1"/>
  <c r="I3639" i="1"/>
  <c r="I3638" i="1"/>
  <c r="I3637" i="1"/>
  <c r="I3636" i="1"/>
  <c r="I3635" i="1"/>
  <c r="I3634" i="1"/>
  <c r="I3633" i="1"/>
  <c r="I3632" i="1"/>
  <c r="I3631" i="1"/>
  <c r="I3630" i="1"/>
  <c r="I3629" i="1"/>
  <c r="I3628" i="1"/>
  <c r="I3627" i="1"/>
  <c r="I3626" i="1"/>
  <c r="I3625" i="1"/>
  <c r="I3624" i="1"/>
  <c r="I3623" i="1"/>
  <c r="I3622" i="1"/>
  <c r="I3621" i="1"/>
  <c r="I3620" i="1"/>
  <c r="I3619" i="1"/>
  <c r="I3618" i="1"/>
  <c r="I3617" i="1"/>
  <c r="I3616" i="1"/>
  <c r="I3615" i="1"/>
  <c r="I3614" i="1"/>
  <c r="I3613" i="1"/>
  <c r="I3612" i="1"/>
  <c r="I3611" i="1"/>
  <c r="I3610" i="1"/>
  <c r="I3609" i="1"/>
  <c r="I3608" i="1"/>
  <c r="I3607" i="1"/>
  <c r="I3606" i="1"/>
  <c r="I3605" i="1"/>
  <c r="I3604" i="1"/>
  <c r="I3603" i="1"/>
  <c r="I3602" i="1"/>
  <c r="I3601" i="1"/>
  <c r="I3600" i="1"/>
  <c r="I3599" i="1"/>
  <c r="I3598" i="1"/>
  <c r="I3597" i="1"/>
  <c r="I3596" i="1"/>
  <c r="I3595" i="1"/>
  <c r="I3594" i="1"/>
  <c r="I3593" i="1"/>
  <c r="I3592" i="1"/>
  <c r="I3591" i="1"/>
  <c r="I3590" i="1"/>
  <c r="I3589" i="1"/>
  <c r="I3588" i="1"/>
  <c r="I3587" i="1"/>
  <c r="I3586" i="1"/>
  <c r="I3585" i="1"/>
  <c r="I3584" i="1"/>
  <c r="I3583" i="1"/>
  <c r="I3582" i="1"/>
  <c r="I3581" i="1"/>
  <c r="I3580" i="1"/>
  <c r="I3579" i="1"/>
  <c r="I3578" i="1"/>
  <c r="I3577" i="1"/>
  <c r="I3576" i="1"/>
  <c r="I3575" i="1"/>
  <c r="I3574" i="1"/>
  <c r="I3573" i="1"/>
  <c r="I3572" i="1"/>
  <c r="I3571" i="1"/>
  <c r="I3570" i="1"/>
  <c r="I3569" i="1"/>
  <c r="I3568" i="1"/>
  <c r="I3567" i="1"/>
  <c r="I3566" i="1"/>
  <c r="I3565" i="1"/>
  <c r="I3564" i="1"/>
  <c r="I3563" i="1"/>
  <c r="I3562" i="1"/>
  <c r="I3561" i="1"/>
  <c r="I3560" i="1"/>
  <c r="I3559" i="1"/>
  <c r="I3558" i="1"/>
  <c r="I3557" i="1"/>
  <c r="I3556" i="1"/>
  <c r="I3555" i="1"/>
  <c r="I3554" i="1"/>
  <c r="I3553" i="1"/>
  <c r="I3552" i="1"/>
  <c r="I3551" i="1"/>
  <c r="I3550" i="1"/>
  <c r="I3549" i="1"/>
  <c r="I3548" i="1"/>
  <c r="I3547" i="1"/>
  <c r="I3546" i="1"/>
  <c r="I3545" i="1"/>
  <c r="I3544" i="1"/>
  <c r="I3543" i="1"/>
  <c r="I3542" i="1"/>
  <c r="I3541" i="1"/>
  <c r="I3540" i="1"/>
  <c r="I3539" i="1"/>
  <c r="I3538" i="1"/>
  <c r="I3537" i="1"/>
  <c r="I3536" i="1"/>
  <c r="I3535" i="1"/>
  <c r="I3534" i="1"/>
  <c r="I3533" i="1"/>
  <c r="I3532" i="1"/>
  <c r="I3531" i="1"/>
  <c r="I3530" i="1"/>
  <c r="I3529" i="1"/>
  <c r="I3528" i="1"/>
  <c r="I3527" i="1"/>
  <c r="I3526" i="1"/>
  <c r="I3525" i="1"/>
  <c r="I3524" i="1"/>
  <c r="I3523" i="1"/>
  <c r="I3522" i="1"/>
  <c r="I3521" i="1"/>
  <c r="I3520" i="1"/>
  <c r="I3519" i="1"/>
  <c r="I3518" i="1"/>
  <c r="I3517" i="1"/>
  <c r="I3516" i="1"/>
  <c r="I3515" i="1"/>
  <c r="I3514" i="1"/>
  <c r="I3513" i="1"/>
  <c r="I3512" i="1"/>
  <c r="I3511" i="1"/>
  <c r="I3510" i="1"/>
  <c r="I3509" i="1"/>
  <c r="I3508" i="1"/>
  <c r="I3507" i="1"/>
  <c r="I3506" i="1"/>
  <c r="I3505" i="1"/>
  <c r="I3504" i="1"/>
  <c r="I3503" i="1"/>
  <c r="I3502" i="1"/>
  <c r="I3501" i="1"/>
  <c r="I3500" i="1"/>
  <c r="I3499" i="1"/>
  <c r="I3498" i="1"/>
  <c r="I3497" i="1"/>
  <c r="I3496" i="1"/>
  <c r="I3495" i="1"/>
  <c r="I3494" i="1"/>
  <c r="I3493" i="1"/>
  <c r="I3492" i="1"/>
  <c r="I3491" i="1"/>
  <c r="I3490" i="1"/>
  <c r="I3489" i="1"/>
  <c r="I3488" i="1"/>
  <c r="I3487" i="1"/>
  <c r="I3486" i="1"/>
  <c r="I3485" i="1"/>
  <c r="I3484" i="1"/>
  <c r="I3483" i="1"/>
  <c r="I3482" i="1"/>
  <c r="I3481" i="1"/>
  <c r="I3480" i="1"/>
  <c r="I3479" i="1"/>
  <c r="I3478" i="1"/>
  <c r="I3477" i="1"/>
  <c r="I3476" i="1"/>
  <c r="I3475" i="1"/>
  <c r="I3474" i="1"/>
  <c r="I3473" i="1"/>
  <c r="I3472" i="1"/>
  <c r="I3471" i="1"/>
  <c r="I3470" i="1"/>
  <c r="I3469" i="1"/>
  <c r="I3468" i="1"/>
  <c r="I3467" i="1"/>
  <c r="I3466" i="1"/>
  <c r="I3465" i="1"/>
  <c r="I3464" i="1"/>
  <c r="I3463" i="1"/>
  <c r="I3462" i="1"/>
  <c r="I3461" i="1"/>
  <c r="I3460" i="1"/>
  <c r="I3459" i="1"/>
  <c r="I3458" i="1"/>
  <c r="I3457" i="1"/>
  <c r="I3456" i="1"/>
  <c r="I3455" i="1"/>
  <c r="I3454" i="1"/>
  <c r="I3453" i="1"/>
  <c r="I3452" i="1"/>
  <c r="I3451" i="1"/>
  <c r="I3450" i="1"/>
  <c r="I3449" i="1"/>
  <c r="I3448" i="1"/>
  <c r="I3447" i="1"/>
  <c r="I3446" i="1"/>
  <c r="I3445" i="1"/>
  <c r="I3444" i="1"/>
  <c r="I3443" i="1"/>
  <c r="I3442" i="1"/>
  <c r="I3441" i="1"/>
  <c r="I3440" i="1"/>
  <c r="I3439" i="1"/>
  <c r="I3438" i="1"/>
  <c r="I3437" i="1"/>
  <c r="I3436" i="1"/>
  <c r="I3435" i="1"/>
  <c r="I3434" i="1"/>
  <c r="I3433" i="1"/>
  <c r="I3432" i="1"/>
  <c r="I3431" i="1"/>
  <c r="I3430" i="1"/>
  <c r="I3429" i="1"/>
  <c r="I3428" i="1"/>
  <c r="I3427" i="1"/>
  <c r="I3426" i="1"/>
  <c r="I3425" i="1"/>
  <c r="I3424" i="1"/>
  <c r="I3423" i="1"/>
  <c r="I3422" i="1"/>
  <c r="I3421" i="1"/>
  <c r="I3420" i="1"/>
  <c r="I3419" i="1"/>
  <c r="I3418" i="1"/>
  <c r="I3417" i="1"/>
  <c r="I3416" i="1"/>
  <c r="I3415" i="1"/>
  <c r="I3414" i="1"/>
  <c r="I3413" i="1"/>
  <c r="I3412" i="1"/>
  <c r="I3411" i="1"/>
  <c r="I3410" i="1"/>
  <c r="I3409" i="1"/>
  <c r="I3408" i="1"/>
  <c r="I3407" i="1"/>
  <c r="I3406" i="1"/>
  <c r="I3405" i="1"/>
  <c r="I3404" i="1"/>
  <c r="I3403" i="1"/>
  <c r="I3402" i="1"/>
  <c r="I3401" i="1"/>
  <c r="I3400" i="1"/>
  <c r="I3399" i="1"/>
  <c r="I3398" i="1"/>
  <c r="I3397" i="1"/>
  <c r="I3396" i="1"/>
  <c r="I3395" i="1"/>
  <c r="I3394" i="1"/>
  <c r="I3393" i="1"/>
  <c r="I3392" i="1"/>
  <c r="I3391" i="1"/>
  <c r="I3390" i="1"/>
  <c r="I3389" i="1"/>
  <c r="I3388" i="1"/>
  <c r="I3387" i="1"/>
  <c r="I3386" i="1"/>
  <c r="I3385" i="1"/>
  <c r="I3384" i="1"/>
  <c r="I3383" i="1"/>
  <c r="I3382" i="1"/>
  <c r="I3381" i="1"/>
  <c r="I3380" i="1"/>
  <c r="I3379" i="1"/>
  <c r="I3378" i="1"/>
  <c r="I3377" i="1"/>
  <c r="I3376" i="1"/>
  <c r="I3375" i="1"/>
  <c r="I3374" i="1"/>
  <c r="I3373" i="1"/>
  <c r="I3372" i="1"/>
  <c r="I3371" i="1"/>
  <c r="I3370" i="1"/>
  <c r="I3369" i="1"/>
  <c r="I3368" i="1"/>
  <c r="I3367" i="1"/>
  <c r="I3366" i="1"/>
  <c r="I3365" i="1"/>
  <c r="I3364" i="1"/>
  <c r="I3363" i="1"/>
  <c r="I3362" i="1"/>
  <c r="I3361" i="1"/>
  <c r="I3360" i="1"/>
  <c r="I3359" i="1"/>
  <c r="I3358" i="1"/>
  <c r="I3357" i="1"/>
  <c r="I3356" i="1"/>
  <c r="I3355" i="1"/>
  <c r="I3354" i="1"/>
  <c r="I3353" i="1"/>
  <c r="I3352" i="1"/>
  <c r="I3351" i="1"/>
  <c r="I3350" i="1"/>
  <c r="I3349" i="1"/>
  <c r="I3348" i="1"/>
  <c r="I3347" i="1"/>
  <c r="I3346" i="1"/>
  <c r="I3345" i="1"/>
  <c r="I3344" i="1"/>
  <c r="I3343" i="1"/>
  <c r="I3342" i="1"/>
  <c r="I3341" i="1"/>
  <c r="I3340" i="1"/>
  <c r="I3339" i="1"/>
  <c r="I3338" i="1"/>
  <c r="I3337" i="1"/>
  <c r="I3336" i="1"/>
  <c r="I3335" i="1"/>
  <c r="I3334" i="1"/>
  <c r="I3333" i="1"/>
  <c r="I3332" i="1"/>
  <c r="I3331" i="1"/>
  <c r="I3330" i="1"/>
  <c r="I3329" i="1"/>
  <c r="I3328" i="1"/>
  <c r="I3327" i="1"/>
  <c r="I3326" i="1"/>
  <c r="I3325" i="1"/>
  <c r="I3324" i="1"/>
  <c r="I3323" i="1"/>
  <c r="I3322" i="1"/>
  <c r="I3321" i="1"/>
  <c r="I3320" i="1"/>
  <c r="I3319" i="1"/>
  <c r="I3318" i="1"/>
  <c r="I3317" i="1"/>
  <c r="I3316" i="1"/>
  <c r="I3315" i="1"/>
  <c r="I3314" i="1"/>
  <c r="I3313" i="1"/>
  <c r="I3312" i="1"/>
  <c r="I3311" i="1"/>
  <c r="I3310" i="1"/>
  <c r="I3309" i="1"/>
  <c r="I3308" i="1"/>
  <c r="I3307" i="1"/>
  <c r="I3306" i="1"/>
  <c r="I3305" i="1"/>
  <c r="I3304" i="1"/>
  <c r="I3303" i="1"/>
  <c r="I3302" i="1"/>
  <c r="I3301" i="1"/>
  <c r="I3300" i="1"/>
  <c r="I3299" i="1"/>
  <c r="I3298" i="1"/>
  <c r="I3297" i="1"/>
  <c r="I3296" i="1"/>
  <c r="I3295" i="1"/>
  <c r="I3294" i="1"/>
  <c r="I3293" i="1"/>
  <c r="I3292" i="1"/>
  <c r="I3291" i="1"/>
  <c r="I3290" i="1"/>
  <c r="I3289" i="1"/>
  <c r="I3288" i="1"/>
  <c r="I3287" i="1"/>
  <c r="I3286" i="1"/>
  <c r="I3285" i="1"/>
  <c r="I3284" i="1"/>
  <c r="I3283" i="1"/>
  <c r="I3282" i="1"/>
  <c r="I3281" i="1"/>
  <c r="I3280" i="1"/>
  <c r="I3279" i="1"/>
  <c r="I3278" i="1"/>
  <c r="I3277" i="1"/>
  <c r="I3276" i="1"/>
  <c r="I3275" i="1"/>
  <c r="I3274" i="1"/>
  <c r="I3273" i="1"/>
  <c r="I3272" i="1"/>
  <c r="I3271" i="1"/>
  <c r="I3270" i="1"/>
  <c r="I3269" i="1"/>
  <c r="I3268" i="1"/>
  <c r="I3267" i="1"/>
  <c r="I3266" i="1"/>
  <c r="I3265" i="1"/>
  <c r="I3264" i="1"/>
  <c r="I3263" i="1"/>
  <c r="I3262" i="1"/>
  <c r="I3261" i="1"/>
  <c r="I3260" i="1"/>
  <c r="I3259" i="1"/>
  <c r="I3258" i="1"/>
  <c r="I3257" i="1"/>
  <c r="I3256" i="1"/>
  <c r="I3255" i="1"/>
  <c r="I3254" i="1"/>
  <c r="I3253" i="1"/>
  <c r="I3252" i="1"/>
  <c r="I3251" i="1"/>
  <c r="I3250" i="1"/>
  <c r="I3249" i="1"/>
  <c r="I3248" i="1"/>
  <c r="I3247" i="1"/>
  <c r="I3246" i="1"/>
  <c r="I3245" i="1"/>
  <c r="I3244" i="1"/>
  <c r="I3243" i="1"/>
  <c r="I3242" i="1"/>
  <c r="I3241" i="1"/>
  <c r="I3240" i="1"/>
  <c r="I3239" i="1"/>
  <c r="I3238" i="1"/>
  <c r="I3237" i="1"/>
  <c r="I3236" i="1"/>
  <c r="I3235" i="1"/>
  <c r="I3234" i="1"/>
  <c r="I3233" i="1"/>
  <c r="I3232" i="1"/>
  <c r="I3231" i="1"/>
  <c r="I3230" i="1"/>
  <c r="I3229" i="1"/>
  <c r="I3228" i="1"/>
  <c r="I3227" i="1"/>
  <c r="I3226" i="1"/>
  <c r="I3225" i="1"/>
  <c r="I3224" i="1"/>
  <c r="I3223" i="1"/>
  <c r="I3222" i="1"/>
  <c r="I3221" i="1"/>
  <c r="I3220" i="1"/>
  <c r="I3219" i="1"/>
  <c r="I3218" i="1"/>
  <c r="I3217" i="1"/>
  <c r="I3216" i="1"/>
  <c r="I3215" i="1"/>
  <c r="I3214" i="1"/>
  <c r="I3213" i="1"/>
  <c r="I3212" i="1"/>
  <c r="I3211" i="1"/>
  <c r="I3210" i="1"/>
  <c r="I3209" i="1"/>
  <c r="I3208" i="1"/>
  <c r="I3207" i="1"/>
  <c r="I3206" i="1"/>
  <c r="I3205" i="1"/>
  <c r="I3204" i="1"/>
  <c r="I3203" i="1"/>
  <c r="I3202" i="1"/>
  <c r="I3201" i="1"/>
  <c r="I3200" i="1"/>
  <c r="I3199" i="1"/>
  <c r="I3198" i="1"/>
  <c r="I3197" i="1"/>
  <c r="I3196" i="1"/>
  <c r="I3195" i="1"/>
  <c r="I3194" i="1"/>
  <c r="I3193" i="1"/>
  <c r="I3192" i="1"/>
  <c r="G4632" i="1"/>
  <c r="F4632" i="1"/>
  <c r="G4631" i="1"/>
  <c r="F4631" i="1"/>
  <c r="G4630" i="1"/>
  <c r="F4630" i="1"/>
  <c r="G4629" i="1"/>
  <c r="F4629" i="1"/>
  <c r="G4628" i="1"/>
  <c r="F4628" i="1"/>
  <c r="G4627" i="1"/>
  <c r="F4627" i="1"/>
  <c r="G4626" i="1"/>
  <c r="F4626" i="1"/>
  <c r="G4625" i="1"/>
  <c r="F4625" i="1"/>
  <c r="G4624" i="1"/>
  <c r="F4624" i="1"/>
  <c r="G4623" i="1"/>
  <c r="F4623" i="1"/>
  <c r="G4622" i="1"/>
  <c r="F4622" i="1"/>
  <c r="G4621" i="1"/>
  <c r="F4621" i="1"/>
  <c r="G4620" i="1"/>
  <c r="F4620" i="1"/>
  <c r="G4619" i="1"/>
  <c r="F4619" i="1"/>
  <c r="G4618" i="1"/>
  <c r="F4618" i="1"/>
  <c r="G4617" i="1"/>
  <c r="F4617" i="1"/>
  <c r="G4616" i="1"/>
  <c r="F4616" i="1"/>
  <c r="G4615" i="1"/>
  <c r="F4615" i="1"/>
  <c r="G4614" i="1"/>
  <c r="F4614" i="1"/>
  <c r="G4613" i="1"/>
  <c r="F4613" i="1"/>
  <c r="G4612" i="1"/>
  <c r="F4612" i="1"/>
  <c r="G4611" i="1"/>
  <c r="F4611" i="1"/>
  <c r="G4610" i="1"/>
  <c r="F4610" i="1"/>
  <c r="G4609" i="1"/>
  <c r="F4609" i="1"/>
  <c r="G4608" i="1"/>
  <c r="F4608" i="1"/>
  <c r="G4607" i="1"/>
  <c r="F4607" i="1"/>
  <c r="G4606" i="1"/>
  <c r="F4606" i="1"/>
  <c r="G4605" i="1"/>
  <c r="F4605" i="1"/>
  <c r="G4604" i="1"/>
  <c r="F4604" i="1"/>
  <c r="G4603" i="1"/>
  <c r="F4603" i="1"/>
  <c r="G4602" i="1"/>
  <c r="F4602" i="1"/>
  <c r="G4601" i="1"/>
  <c r="F4601" i="1"/>
  <c r="G4600" i="1"/>
  <c r="F4600" i="1"/>
  <c r="G4599" i="1"/>
  <c r="F4599" i="1"/>
  <c r="G4598" i="1"/>
  <c r="F4598" i="1"/>
  <c r="G4597" i="1"/>
  <c r="F4597" i="1"/>
  <c r="G4596" i="1"/>
  <c r="F4596" i="1"/>
  <c r="G4595" i="1"/>
  <c r="F4595" i="1"/>
  <c r="G4594" i="1"/>
  <c r="F4594" i="1"/>
  <c r="G4593" i="1"/>
  <c r="F4593" i="1"/>
  <c r="G4592" i="1"/>
  <c r="F4592" i="1"/>
  <c r="G4591" i="1"/>
  <c r="F4591" i="1"/>
  <c r="G4590" i="1"/>
  <c r="F4590" i="1"/>
  <c r="G4589" i="1"/>
  <c r="F4589" i="1"/>
  <c r="G4588" i="1"/>
  <c r="F4588" i="1"/>
  <c r="G4587" i="1"/>
  <c r="F4587" i="1"/>
  <c r="G4586" i="1"/>
  <c r="F4586" i="1"/>
  <c r="G4585" i="1"/>
  <c r="F4585" i="1"/>
  <c r="G4584" i="1"/>
  <c r="F4584" i="1"/>
  <c r="G4583" i="1"/>
  <c r="F4583" i="1"/>
  <c r="G4582" i="1"/>
  <c r="F4582" i="1"/>
  <c r="G4581" i="1"/>
  <c r="F4581" i="1"/>
  <c r="G4580" i="1"/>
  <c r="F4580" i="1"/>
  <c r="G4579" i="1"/>
  <c r="F4579" i="1"/>
  <c r="G4578" i="1"/>
  <c r="F4578" i="1"/>
  <c r="G4577" i="1"/>
  <c r="F4577" i="1"/>
  <c r="G4576" i="1"/>
  <c r="F4576" i="1"/>
  <c r="G4575" i="1"/>
  <c r="F4575" i="1"/>
  <c r="G4574" i="1"/>
  <c r="F4574" i="1"/>
  <c r="G4573" i="1"/>
  <c r="F4573" i="1"/>
  <c r="G4572" i="1"/>
  <c r="F4572" i="1"/>
  <c r="G4571" i="1"/>
  <c r="F4571" i="1"/>
  <c r="G4570" i="1"/>
  <c r="F4570" i="1"/>
  <c r="G4569" i="1"/>
  <c r="F4569" i="1"/>
  <c r="G4568" i="1"/>
  <c r="F4568" i="1"/>
  <c r="G4567" i="1"/>
  <c r="F4567" i="1"/>
  <c r="G4566" i="1"/>
  <c r="F4566" i="1"/>
  <c r="G4565" i="1"/>
  <c r="F4565" i="1"/>
  <c r="G4564" i="1"/>
  <c r="F4564" i="1"/>
  <c r="G4563" i="1"/>
  <c r="F4563" i="1"/>
  <c r="G4562" i="1"/>
  <c r="F4562" i="1"/>
  <c r="G4561" i="1"/>
  <c r="F4561" i="1"/>
  <c r="G4560" i="1"/>
  <c r="F4560" i="1"/>
  <c r="G4559" i="1"/>
  <c r="F4559" i="1"/>
  <c r="G4558" i="1"/>
  <c r="F4558" i="1"/>
  <c r="G4557" i="1"/>
  <c r="F4557" i="1"/>
  <c r="G4556" i="1"/>
  <c r="F4556" i="1"/>
  <c r="G4555" i="1"/>
  <c r="F4555" i="1"/>
  <c r="G4554" i="1"/>
  <c r="F4554" i="1"/>
  <c r="G4553" i="1"/>
  <c r="F4553" i="1"/>
  <c r="G4552" i="1"/>
  <c r="F4552" i="1"/>
  <c r="G4551" i="1"/>
  <c r="F4551" i="1"/>
  <c r="G4550" i="1"/>
  <c r="F4550" i="1"/>
  <c r="G4549" i="1"/>
  <c r="F4549" i="1"/>
  <c r="G4548" i="1"/>
  <c r="F4548" i="1"/>
  <c r="G4547" i="1"/>
  <c r="F4547" i="1"/>
  <c r="G4546" i="1"/>
  <c r="F4546" i="1"/>
  <c r="G4545" i="1"/>
  <c r="F4545" i="1"/>
  <c r="G4544" i="1"/>
  <c r="F4544" i="1"/>
  <c r="G4543" i="1"/>
  <c r="F4543" i="1"/>
  <c r="G4542" i="1"/>
  <c r="F4542" i="1"/>
  <c r="G4541" i="1"/>
  <c r="F4541" i="1"/>
  <c r="G4540" i="1"/>
  <c r="F4540" i="1"/>
  <c r="G4539" i="1"/>
  <c r="F4539" i="1"/>
  <c r="G4538" i="1"/>
  <c r="F4538" i="1"/>
  <c r="G4537" i="1"/>
  <c r="F4537" i="1"/>
  <c r="G4536" i="1"/>
  <c r="F4536" i="1"/>
  <c r="G4535" i="1"/>
  <c r="F4535" i="1"/>
  <c r="G4534" i="1"/>
  <c r="F4534" i="1"/>
  <c r="G4533" i="1"/>
  <c r="F4533" i="1"/>
  <c r="G4532" i="1"/>
  <c r="F4532" i="1"/>
  <c r="G4531" i="1"/>
  <c r="F4531" i="1"/>
  <c r="G4530" i="1"/>
  <c r="F4530" i="1"/>
  <c r="G4529" i="1"/>
  <c r="F4529" i="1"/>
  <c r="G4528" i="1"/>
  <c r="F4528" i="1"/>
  <c r="G4527" i="1"/>
  <c r="F4527" i="1"/>
  <c r="G4526" i="1"/>
  <c r="F4526" i="1"/>
  <c r="G4525" i="1"/>
  <c r="F4525" i="1"/>
  <c r="G4524" i="1"/>
  <c r="F4524" i="1"/>
  <c r="G4523" i="1"/>
  <c r="F4523" i="1"/>
  <c r="G4522" i="1"/>
  <c r="F4522" i="1"/>
  <c r="G4521" i="1"/>
  <c r="F4521" i="1"/>
  <c r="G4520" i="1"/>
  <c r="F4520" i="1"/>
  <c r="G4519" i="1"/>
  <c r="F4519" i="1"/>
  <c r="G4518" i="1"/>
  <c r="F4518" i="1"/>
  <c r="G4517" i="1"/>
  <c r="F4517" i="1"/>
  <c r="G4516" i="1"/>
  <c r="F4516" i="1"/>
  <c r="G4515" i="1"/>
  <c r="F4515" i="1"/>
  <c r="G4514" i="1"/>
  <c r="F4514" i="1"/>
  <c r="G4513" i="1"/>
  <c r="F4513" i="1"/>
  <c r="G4512" i="1"/>
  <c r="F4512" i="1"/>
  <c r="G4511" i="1"/>
  <c r="F4511" i="1"/>
  <c r="G4510" i="1"/>
  <c r="F4510" i="1"/>
  <c r="G4509" i="1"/>
  <c r="F4509" i="1"/>
  <c r="G4508" i="1"/>
  <c r="F4508" i="1"/>
  <c r="G4507" i="1"/>
  <c r="F4507" i="1"/>
  <c r="G4506" i="1"/>
  <c r="F4506" i="1"/>
  <c r="G4505" i="1"/>
  <c r="F4505" i="1"/>
  <c r="G4504" i="1"/>
  <c r="F4504" i="1"/>
  <c r="G4503" i="1"/>
  <c r="F4503" i="1"/>
  <c r="G4502" i="1"/>
  <c r="F4502" i="1"/>
  <c r="G4501" i="1"/>
  <c r="F4501" i="1"/>
  <c r="G4500" i="1"/>
  <c r="F4500" i="1"/>
  <c r="G4499" i="1"/>
  <c r="F4499" i="1"/>
  <c r="G4498" i="1"/>
  <c r="F4498" i="1"/>
  <c r="G4497" i="1"/>
  <c r="F4497" i="1"/>
  <c r="G4496" i="1"/>
  <c r="F4496" i="1"/>
  <c r="G4495" i="1"/>
  <c r="F4495" i="1"/>
  <c r="G4494" i="1"/>
  <c r="F4494" i="1"/>
  <c r="G4493" i="1"/>
  <c r="F4493" i="1"/>
  <c r="G4492" i="1"/>
  <c r="F4492" i="1"/>
  <c r="G4491" i="1"/>
  <c r="F4491" i="1"/>
  <c r="G4490" i="1"/>
  <c r="F4490" i="1"/>
  <c r="G4489" i="1"/>
  <c r="F4489" i="1"/>
  <c r="G4488" i="1"/>
  <c r="F4488" i="1"/>
  <c r="G4487" i="1"/>
  <c r="F4487" i="1"/>
  <c r="G4486" i="1"/>
  <c r="F4486" i="1"/>
  <c r="G4485" i="1"/>
  <c r="F4485" i="1"/>
  <c r="G4484" i="1"/>
  <c r="F4484" i="1"/>
  <c r="G4483" i="1"/>
  <c r="F4483" i="1"/>
  <c r="G4482" i="1"/>
  <c r="F4482" i="1"/>
  <c r="G4481" i="1"/>
  <c r="F4481" i="1"/>
  <c r="G4480" i="1"/>
  <c r="F4480" i="1"/>
  <c r="G4479" i="1"/>
  <c r="F4479" i="1"/>
  <c r="G4478" i="1"/>
  <c r="F4478" i="1"/>
  <c r="G4477" i="1"/>
  <c r="F4477" i="1"/>
  <c r="G4476" i="1"/>
  <c r="F4476" i="1"/>
  <c r="G4475" i="1"/>
  <c r="F4475" i="1"/>
  <c r="G4474" i="1"/>
  <c r="F4474" i="1"/>
  <c r="G4473" i="1"/>
  <c r="F4473" i="1"/>
  <c r="G4472" i="1"/>
  <c r="F4472" i="1"/>
  <c r="G4471" i="1"/>
  <c r="F4471" i="1"/>
  <c r="G4470" i="1"/>
  <c r="F4470" i="1"/>
  <c r="G4469" i="1"/>
  <c r="F4469" i="1"/>
  <c r="G4468" i="1"/>
  <c r="F4468" i="1"/>
  <c r="G4467" i="1"/>
  <c r="F4467" i="1"/>
  <c r="G4466" i="1"/>
  <c r="F4466" i="1"/>
  <c r="G4465" i="1"/>
  <c r="F4465" i="1"/>
  <c r="G4464" i="1"/>
  <c r="F4464" i="1"/>
  <c r="G4463" i="1"/>
  <c r="F4463" i="1"/>
  <c r="G4462" i="1"/>
  <c r="F4462" i="1"/>
  <c r="G4461" i="1"/>
  <c r="F4461" i="1"/>
  <c r="G4460" i="1"/>
  <c r="F4460" i="1"/>
  <c r="G4459" i="1"/>
  <c r="F4459" i="1"/>
  <c r="G4458" i="1"/>
  <c r="F4458" i="1"/>
  <c r="G4457" i="1"/>
  <c r="F4457" i="1"/>
  <c r="G4456" i="1"/>
  <c r="F4456" i="1"/>
  <c r="G4455" i="1"/>
  <c r="F4455" i="1"/>
  <c r="G4454" i="1"/>
  <c r="F4454" i="1"/>
  <c r="G4453" i="1"/>
  <c r="F4453" i="1"/>
  <c r="G4452" i="1"/>
  <c r="F4452" i="1"/>
  <c r="G4451" i="1"/>
  <c r="F4451" i="1"/>
  <c r="G4450" i="1"/>
  <c r="F4450" i="1"/>
  <c r="G4449" i="1"/>
  <c r="F4449" i="1"/>
  <c r="G4448" i="1"/>
  <c r="F4448" i="1"/>
  <c r="G4447" i="1"/>
  <c r="F4447" i="1"/>
  <c r="G4446" i="1"/>
  <c r="F4446" i="1"/>
  <c r="G4445" i="1"/>
  <c r="F4445" i="1"/>
  <c r="G4444" i="1"/>
  <c r="F4444" i="1"/>
  <c r="G4443" i="1"/>
  <c r="F4443" i="1"/>
  <c r="G4442" i="1"/>
  <c r="F4442" i="1"/>
  <c r="G4441" i="1"/>
  <c r="F4441" i="1"/>
  <c r="G4440" i="1"/>
  <c r="F4440" i="1"/>
  <c r="G4439" i="1"/>
  <c r="F4439" i="1"/>
  <c r="G4438" i="1"/>
  <c r="F4438" i="1"/>
  <c r="G4437" i="1"/>
  <c r="F4437" i="1"/>
  <c r="G4436" i="1"/>
  <c r="F4436" i="1"/>
  <c r="G4435" i="1"/>
  <c r="F4435" i="1"/>
  <c r="G4434" i="1"/>
  <c r="F4434" i="1"/>
  <c r="G4433" i="1"/>
  <c r="F4433" i="1"/>
  <c r="G4432" i="1"/>
  <c r="F4432" i="1"/>
  <c r="G4431" i="1"/>
  <c r="F4431" i="1"/>
  <c r="G4430" i="1"/>
  <c r="F4430" i="1"/>
  <c r="G4429" i="1"/>
  <c r="F4429" i="1"/>
  <c r="G4428" i="1"/>
  <c r="F4428" i="1"/>
  <c r="G4427" i="1"/>
  <c r="F4427" i="1"/>
  <c r="G4426" i="1"/>
  <c r="F4426" i="1"/>
  <c r="G4425" i="1"/>
  <c r="F4425" i="1"/>
  <c r="G4424" i="1"/>
  <c r="F4424" i="1"/>
  <c r="G4423" i="1"/>
  <c r="F4423" i="1"/>
  <c r="G4422" i="1"/>
  <c r="F4422" i="1"/>
  <c r="G4421" i="1"/>
  <c r="F4421" i="1"/>
  <c r="G4420" i="1"/>
  <c r="F4420" i="1"/>
  <c r="G4419" i="1"/>
  <c r="F4419" i="1"/>
  <c r="G4418" i="1"/>
  <c r="F4418" i="1"/>
  <c r="G4417" i="1"/>
  <c r="F4417" i="1"/>
  <c r="G4416" i="1"/>
  <c r="F4416" i="1"/>
  <c r="G4415" i="1"/>
  <c r="F4415" i="1"/>
  <c r="G4414" i="1"/>
  <c r="F4414" i="1"/>
  <c r="G4413" i="1"/>
  <c r="F4413" i="1"/>
  <c r="G4412" i="1"/>
  <c r="F4412" i="1"/>
  <c r="G4411" i="1"/>
  <c r="F4411" i="1"/>
  <c r="G4410" i="1"/>
  <c r="F4410" i="1"/>
  <c r="G4409" i="1"/>
  <c r="F4409" i="1"/>
  <c r="G4408" i="1"/>
  <c r="F4408" i="1"/>
  <c r="G4407" i="1"/>
  <c r="F4407" i="1"/>
  <c r="G4406" i="1"/>
  <c r="F4406" i="1"/>
  <c r="G4405" i="1"/>
  <c r="F4405" i="1"/>
  <c r="G4404" i="1"/>
  <c r="F4404" i="1"/>
  <c r="G4403" i="1"/>
  <c r="F4403" i="1"/>
  <c r="G4402" i="1"/>
  <c r="F4402" i="1"/>
  <c r="G4401" i="1"/>
  <c r="F4401" i="1"/>
  <c r="G4400" i="1"/>
  <c r="F4400" i="1"/>
  <c r="G4399" i="1"/>
  <c r="F4399" i="1"/>
  <c r="G4398" i="1"/>
  <c r="F4398" i="1"/>
  <c r="G4397" i="1"/>
  <c r="F4397" i="1"/>
  <c r="G4396" i="1"/>
  <c r="F4396" i="1"/>
  <c r="G4395" i="1"/>
  <c r="F4395" i="1"/>
  <c r="G4394" i="1"/>
  <c r="F4394" i="1"/>
  <c r="G4393" i="1"/>
  <c r="F4393" i="1"/>
  <c r="G4392" i="1"/>
  <c r="F4392" i="1"/>
  <c r="G4391" i="1"/>
  <c r="F4391" i="1"/>
  <c r="G4390" i="1"/>
  <c r="F4390" i="1"/>
  <c r="G4389" i="1"/>
  <c r="F4389" i="1"/>
  <c r="G4388" i="1"/>
  <c r="F4388" i="1"/>
  <c r="G4387" i="1"/>
  <c r="F4387" i="1"/>
  <c r="G4386" i="1"/>
  <c r="F4386" i="1"/>
  <c r="G4385" i="1"/>
  <c r="F4385" i="1"/>
  <c r="G4384" i="1"/>
  <c r="F4384" i="1"/>
  <c r="G4383" i="1"/>
  <c r="F4383" i="1"/>
  <c r="G4382" i="1"/>
  <c r="F4382" i="1"/>
  <c r="G4381" i="1"/>
  <c r="F4381" i="1"/>
  <c r="G4380" i="1"/>
  <c r="F4380" i="1"/>
  <c r="G4379" i="1"/>
  <c r="F4379" i="1"/>
  <c r="G4378" i="1"/>
  <c r="F4378" i="1"/>
  <c r="G4377" i="1"/>
  <c r="F4377" i="1"/>
  <c r="G4376" i="1"/>
  <c r="F4376" i="1"/>
  <c r="G4375" i="1"/>
  <c r="F4375" i="1"/>
  <c r="G4374" i="1"/>
  <c r="F4374" i="1"/>
  <c r="G4373" i="1"/>
  <c r="F4373" i="1"/>
  <c r="G4372" i="1"/>
  <c r="F4372" i="1"/>
  <c r="G4371" i="1"/>
  <c r="F4371" i="1"/>
  <c r="G4370" i="1"/>
  <c r="F4370" i="1"/>
  <c r="G4369" i="1"/>
  <c r="F4369" i="1"/>
  <c r="G4368" i="1"/>
  <c r="F4368" i="1"/>
  <c r="G4367" i="1"/>
  <c r="F4367" i="1"/>
  <c r="G4366" i="1"/>
  <c r="F4366" i="1"/>
  <c r="G4365" i="1"/>
  <c r="F4365" i="1"/>
  <c r="G4364" i="1"/>
  <c r="F4364" i="1"/>
  <c r="G4363" i="1"/>
  <c r="F4363" i="1"/>
  <c r="G4362" i="1"/>
  <c r="F4362" i="1"/>
  <c r="G4361" i="1"/>
  <c r="F4361" i="1"/>
  <c r="G4360" i="1"/>
  <c r="F4360" i="1"/>
  <c r="G4359" i="1"/>
  <c r="F4359" i="1"/>
  <c r="G4358" i="1"/>
  <c r="F4358" i="1"/>
  <c r="G4357" i="1"/>
  <c r="F4357" i="1"/>
  <c r="G4356" i="1"/>
  <c r="F4356" i="1"/>
  <c r="G4355" i="1"/>
  <c r="F4355" i="1"/>
  <c r="G4354" i="1"/>
  <c r="F4354" i="1"/>
  <c r="G4353" i="1"/>
  <c r="F4353" i="1"/>
  <c r="G4352" i="1"/>
  <c r="F4352" i="1"/>
  <c r="G4351" i="1"/>
  <c r="F4351" i="1"/>
  <c r="G4350" i="1"/>
  <c r="F4350" i="1"/>
  <c r="G4349" i="1"/>
  <c r="F4349" i="1"/>
  <c r="G4348" i="1"/>
  <c r="F4348" i="1"/>
  <c r="G4347" i="1"/>
  <c r="F4347" i="1"/>
  <c r="G4346" i="1"/>
  <c r="F4346" i="1"/>
  <c r="G4345" i="1"/>
  <c r="F4345" i="1"/>
  <c r="G4344" i="1"/>
  <c r="F4344" i="1"/>
  <c r="G4343" i="1"/>
  <c r="F4343" i="1"/>
  <c r="G4342" i="1"/>
  <c r="F4342" i="1"/>
  <c r="G4341" i="1"/>
  <c r="F4341" i="1"/>
  <c r="G4340" i="1"/>
  <c r="F4340" i="1"/>
  <c r="G4339" i="1"/>
  <c r="F4339" i="1"/>
  <c r="G4338" i="1"/>
  <c r="F4338" i="1"/>
  <c r="G4337" i="1"/>
  <c r="F4337" i="1"/>
  <c r="G4336" i="1"/>
  <c r="F4336" i="1"/>
  <c r="G4335" i="1"/>
  <c r="F4335" i="1"/>
  <c r="G4334" i="1"/>
  <c r="F4334" i="1"/>
  <c r="G4333" i="1"/>
  <c r="F4333" i="1"/>
  <c r="G4332" i="1"/>
  <c r="F4332" i="1"/>
  <c r="G4331" i="1"/>
  <c r="F4331" i="1"/>
  <c r="G4330" i="1"/>
  <c r="F4330" i="1"/>
  <c r="G4329" i="1"/>
  <c r="F4329" i="1"/>
  <c r="G4328" i="1"/>
  <c r="F4328" i="1"/>
  <c r="G4327" i="1"/>
  <c r="F4327" i="1"/>
  <c r="G4326" i="1"/>
  <c r="F4326" i="1"/>
  <c r="G4325" i="1"/>
  <c r="F4325" i="1"/>
  <c r="G4324" i="1"/>
  <c r="F4324" i="1"/>
  <c r="G4323" i="1"/>
  <c r="F4323" i="1"/>
  <c r="G4322" i="1"/>
  <c r="F4322" i="1"/>
  <c r="G4321" i="1"/>
  <c r="F4321" i="1"/>
  <c r="G4320" i="1"/>
  <c r="F4320" i="1"/>
  <c r="G4319" i="1"/>
  <c r="F4319" i="1"/>
  <c r="G4318" i="1"/>
  <c r="F4318" i="1"/>
  <c r="G4317" i="1"/>
  <c r="F4317" i="1"/>
  <c r="G4316" i="1"/>
  <c r="F4316" i="1"/>
  <c r="G4315" i="1"/>
  <c r="F4315" i="1"/>
  <c r="G4314" i="1"/>
  <c r="F4314" i="1"/>
  <c r="G4313" i="1"/>
  <c r="F4313" i="1"/>
  <c r="G4312" i="1"/>
  <c r="F4312" i="1"/>
  <c r="G4311" i="1"/>
  <c r="F4311" i="1"/>
  <c r="G4310" i="1"/>
  <c r="F4310" i="1"/>
  <c r="G4309" i="1"/>
  <c r="F4309" i="1"/>
  <c r="G4308" i="1"/>
  <c r="F4308" i="1"/>
  <c r="G4307" i="1"/>
  <c r="F4307" i="1"/>
  <c r="G4306" i="1"/>
  <c r="F4306" i="1"/>
  <c r="G4305" i="1"/>
  <c r="F4305" i="1"/>
  <c r="G4304" i="1"/>
  <c r="F4304" i="1"/>
  <c r="G4303" i="1"/>
  <c r="F4303" i="1"/>
  <c r="G4302" i="1"/>
  <c r="F4302" i="1"/>
  <c r="G4301" i="1"/>
  <c r="F4301" i="1"/>
  <c r="G4300" i="1"/>
  <c r="F4300" i="1"/>
  <c r="G4299" i="1"/>
  <c r="F4299" i="1"/>
  <c r="G4298" i="1"/>
  <c r="F4298" i="1"/>
  <c r="G4297" i="1"/>
  <c r="F4297" i="1"/>
  <c r="G4296" i="1"/>
  <c r="F4296" i="1"/>
  <c r="G4295" i="1"/>
  <c r="F4295" i="1"/>
  <c r="G4294" i="1"/>
  <c r="F4294" i="1"/>
  <c r="G4293" i="1"/>
  <c r="F4293" i="1"/>
  <c r="G4292" i="1"/>
  <c r="F4292" i="1"/>
  <c r="G4291" i="1"/>
  <c r="F4291" i="1"/>
  <c r="G4290" i="1"/>
  <c r="F4290" i="1"/>
  <c r="G4289" i="1"/>
  <c r="F4289" i="1"/>
  <c r="G4288" i="1"/>
  <c r="F4288" i="1"/>
  <c r="G4287" i="1"/>
  <c r="F4287" i="1"/>
  <c r="G4286" i="1"/>
  <c r="F4286" i="1"/>
  <c r="G4285" i="1"/>
  <c r="F4285" i="1"/>
  <c r="G4284" i="1"/>
  <c r="F4284" i="1"/>
  <c r="G4283" i="1"/>
  <c r="F4283" i="1"/>
  <c r="G4282" i="1"/>
  <c r="F4282" i="1"/>
  <c r="G4281" i="1"/>
  <c r="F4281" i="1"/>
  <c r="G4280" i="1"/>
  <c r="F4280" i="1"/>
  <c r="G4279" i="1"/>
  <c r="F4279" i="1"/>
  <c r="G4278" i="1"/>
  <c r="F4278" i="1"/>
  <c r="G4277" i="1"/>
  <c r="F4277" i="1"/>
  <c r="G4276" i="1"/>
  <c r="F4276" i="1"/>
  <c r="G4275" i="1"/>
  <c r="F4275" i="1"/>
  <c r="G4274" i="1"/>
  <c r="F4274" i="1"/>
  <c r="G4273" i="1"/>
  <c r="F4273" i="1"/>
  <c r="G4272" i="1"/>
  <c r="F4272" i="1"/>
  <c r="G4271" i="1"/>
  <c r="F4271" i="1"/>
  <c r="G4270" i="1"/>
  <c r="F4270" i="1"/>
  <c r="G4269" i="1"/>
  <c r="F4269" i="1"/>
  <c r="G4268" i="1"/>
  <c r="F4268" i="1"/>
  <c r="G4267" i="1"/>
  <c r="F4267" i="1"/>
  <c r="G4266" i="1"/>
  <c r="F4266" i="1"/>
  <c r="G4265" i="1"/>
  <c r="F4265" i="1"/>
  <c r="G4264" i="1"/>
  <c r="F4264" i="1"/>
  <c r="G4263" i="1"/>
  <c r="F4263" i="1"/>
  <c r="G4262" i="1"/>
  <c r="F4262" i="1"/>
  <c r="G4261" i="1"/>
  <c r="F4261" i="1"/>
  <c r="G4260" i="1"/>
  <c r="F4260" i="1"/>
  <c r="G4259" i="1"/>
  <c r="F4259" i="1"/>
  <c r="G4258" i="1"/>
  <c r="F4258" i="1"/>
  <c r="G4257" i="1"/>
  <c r="F4257" i="1"/>
  <c r="G4256" i="1"/>
  <c r="F4256" i="1"/>
  <c r="G4255" i="1"/>
  <c r="F4255" i="1"/>
  <c r="G4254" i="1"/>
  <c r="F4254" i="1"/>
  <c r="G4253" i="1"/>
  <c r="F4253" i="1"/>
  <c r="G4252" i="1"/>
  <c r="F4252" i="1"/>
  <c r="G4251" i="1"/>
  <c r="F4251" i="1"/>
  <c r="G4250" i="1"/>
  <c r="F4250" i="1"/>
  <c r="G4249" i="1"/>
  <c r="F4249" i="1"/>
  <c r="G4248" i="1"/>
  <c r="F4248" i="1"/>
  <c r="G4247" i="1"/>
  <c r="F4247" i="1"/>
  <c r="G4246" i="1"/>
  <c r="F4246" i="1"/>
  <c r="G4245" i="1"/>
  <c r="F4245" i="1"/>
  <c r="G4244" i="1"/>
  <c r="F4244" i="1"/>
  <c r="G4243" i="1"/>
  <c r="F4243" i="1"/>
  <c r="G4242" i="1"/>
  <c r="F4242" i="1"/>
  <c r="G4241" i="1"/>
  <c r="F4241" i="1"/>
  <c r="G4240" i="1"/>
  <c r="F4240" i="1"/>
  <c r="G4239" i="1"/>
  <c r="F4239" i="1"/>
  <c r="G4238" i="1"/>
  <c r="F4238" i="1"/>
  <c r="G4237" i="1"/>
  <c r="F4237" i="1"/>
  <c r="G4236" i="1"/>
  <c r="F4236" i="1"/>
  <c r="G4235" i="1"/>
  <c r="F4235" i="1"/>
  <c r="G4234" i="1"/>
  <c r="F4234" i="1"/>
  <c r="G4233" i="1"/>
  <c r="F4233" i="1"/>
  <c r="G4232" i="1"/>
  <c r="F4232" i="1"/>
  <c r="G4231" i="1"/>
  <c r="F4231" i="1"/>
  <c r="G4230" i="1"/>
  <c r="F4230" i="1"/>
  <c r="G4229" i="1"/>
  <c r="F4229" i="1"/>
  <c r="G4228" i="1"/>
  <c r="F4228" i="1"/>
  <c r="G4227" i="1"/>
  <c r="F4227" i="1"/>
  <c r="G4226" i="1"/>
  <c r="F4226" i="1"/>
  <c r="G4225" i="1"/>
  <c r="F4225" i="1"/>
  <c r="G4224" i="1"/>
  <c r="F4224" i="1"/>
  <c r="G4223" i="1"/>
  <c r="F4223" i="1"/>
  <c r="G4222" i="1"/>
  <c r="F4222" i="1"/>
  <c r="G4221" i="1"/>
  <c r="F4221" i="1"/>
  <c r="G4220" i="1"/>
  <c r="F4220" i="1"/>
  <c r="G4219" i="1"/>
  <c r="F4219" i="1"/>
  <c r="G4218" i="1"/>
  <c r="F4218" i="1"/>
  <c r="G4217" i="1"/>
  <c r="F4217" i="1"/>
  <c r="G4216" i="1"/>
  <c r="F4216" i="1"/>
  <c r="G4215" i="1"/>
  <c r="F4215" i="1"/>
  <c r="G4214" i="1"/>
  <c r="F4214" i="1"/>
  <c r="G4213" i="1"/>
  <c r="F4213" i="1"/>
  <c r="G4212" i="1"/>
  <c r="F4212" i="1"/>
  <c r="G4211" i="1"/>
  <c r="F4211" i="1"/>
  <c r="G4210" i="1"/>
  <c r="F4210" i="1"/>
  <c r="G4209" i="1"/>
  <c r="F4209" i="1"/>
  <c r="G4208" i="1"/>
  <c r="F4208" i="1"/>
  <c r="G4207" i="1"/>
  <c r="F4207" i="1"/>
  <c r="G4206" i="1"/>
  <c r="F4206" i="1"/>
  <c r="G4205" i="1"/>
  <c r="F4205" i="1"/>
  <c r="G4204" i="1"/>
  <c r="F4204" i="1"/>
  <c r="G4203" i="1"/>
  <c r="F4203" i="1"/>
  <c r="G4202" i="1"/>
  <c r="F4202" i="1"/>
  <c r="G4201" i="1"/>
  <c r="F4201" i="1"/>
  <c r="G4200" i="1"/>
  <c r="F4200" i="1"/>
  <c r="G4199" i="1"/>
  <c r="F4199" i="1"/>
  <c r="G4198" i="1"/>
  <c r="F4198" i="1"/>
  <c r="G4197" i="1"/>
  <c r="F4197" i="1"/>
  <c r="G4196" i="1"/>
  <c r="F4196" i="1"/>
  <c r="G4195" i="1"/>
  <c r="F4195" i="1"/>
  <c r="G4194" i="1"/>
  <c r="F4194" i="1"/>
  <c r="G4193" i="1"/>
  <c r="F4193" i="1"/>
  <c r="G4192" i="1"/>
  <c r="F4192" i="1"/>
  <c r="G4191" i="1"/>
  <c r="F4191" i="1"/>
  <c r="G4190" i="1"/>
  <c r="F4190" i="1"/>
  <c r="G4189" i="1"/>
  <c r="F4189" i="1"/>
  <c r="G4188" i="1"/>
  <c r="F4188" i="1"/>
  <c r="G4187" i="1"/>
  <c r="F4187" i="1"/>
  <c r="G4186" i="1"/>
  <c r="F4186" i="1"/>
  <c r="G4185" i="1"/>
  <c r="F4185" i="1"/>
  <c r="G4184" i="1"/>
  <c r="F4184" i="1"/>
  <c r="G4183" i="1"/>
  <c r="F4183" i="1"/>
  <c r="G4182" i="1"/>
  <c r="F4182" i="1"/>
  <c r="G4181" i="1"/>
  <c r="F4181" i="1"/>
  <c r="G4180" i="1"/>
  <c r="F4180" i="1"/>
  <c r="G4179" i="1"/>
  <c r="F4179" i="1"/>
  <c r="G4178" i="1"/>
  <c r="F4178" i="1"/>
  <c r="G4177" i="1"/>
  <c r="F4177" i="1"/>
  <c r="G4176" i="1"/>
  <c r="F4176" i="1"/>
  <c r="G4175" i="1"/>
  <c r="F4175" i="1"/>
  <c r="G4174" i="1"/>
  <c r="F4174" i="1"/>
  <c r="G4173" i="1"/>
  <c r="F4173" i="1"/>
  <c r="G4172" i="1"/>
  <c r="F4172" i="1"/>
  <c r="G4171" i="1"/>
  <c r="F4171" i="1"/>
  <c r="G4170" i="1"/>
  <c r="F4170" i="1"/>
  <c r="G4169" i="1"/>
  <c r="F4169" i="1"/>
  <c r="G4168" i="1"/>
  <c r="F4168" i="1"/>
  <c r="G4167" i="1"/>
  <c r="F4167" i="1"/>
  <c r="G4166" i="1"/>
  <c r="F4166" i="1"/>
  <c r="G4165" i="1"/>
  <c r="F4165" i="1"/>
  <c r="G4164" i="1"/>
  <c r="F4164" i="1"/>
  <c r="G4163" i="1"/>
  <c r="F4163" i="1"/>
  <c r="G4162" i="1"/>
  <c r="F4162" i="1"/>
  <c r="G4161" i="1"/>
  <c r="F4161" i="1"/>
  <c r="G4160" i="1"/>
  <c r="F4160" i="1"/>
  <c r="G4159" i="1"/>
  <c r="F4159" i="1"/>
  <c r="G4158" i="1"/>
  <c r="F4158" i="1"/>
  <c r="G4157" i="1"/>
  <c r="F4157" i="1"/>
  <c r="G4156" i="1"/>
  <c r="F4156" i="1"/>
  <c r="G4155" i="1"/>
  <c r="F4155" i="1"/>
  <c r="G4154" i="1"/>
  <c r="F4154" i="1"/>
  <c r="G4153" i="1"/>
  <c r="F4153" i="1"/>
  <c r="G4152" i="1"/>
  <c r="F4152" i="1"/>
  <c r="G4151" i="1"/>
  <c r="F4151" i="1"/>
  <c r="G4150" i="1"/>
  <c r="F4150" i="1"/>
  <c r="G4149" i="1"/>
  <c r="F4149" i="1"/>
  <c r="G4148" i="1"/>
  <c r="F4148" i="1"/>
  <c r="G4147" i="1"/>
  <c r="F4147" i="1"/>
  <c r="G4146" i="1"/>
  <c r="F4146" i="1"/>
  <c r="G4145" i="1"/>
  <c r="F4145" i="1"/>
  <c r="G4144" i="1"/>
  <c r="F4144" i="1"/>
  <c r="G4143" i="1"/>
  <c r="F4143" i="1"/>
  <c r="G4142" i="1"/>
  <c r="F4142" i="1"/>
  <c r="G4141" i="1"/>
  <c r="F4141" i="1"/>
  <c r="G4140" i="1"/>
  <c r="F4140" i="1"/>
  <c r="G4139" i="1"/>
  <c r="F4139" i="1"/>
  <c r="G4138" i="1"/>
  <c r="F4138" i="1"/>
  <c r="G4137" i="1"/>
  <c r="F4137" i="1"/>
  <c r="G4136" i="1"/>
  <c r="F4136" i="1"/>
  <c r="G4135" i="1"/>
  <c r="F4135" i="1"/>
  <c r="G4134" i="1"/>
  <c r="F4134" i="1"/>
  <c r="G4133" i="1"/>
  <c r="F4133" i="1"/>
  <c r="G4132" i="1"/>
  <c r="F4132" i="1"/>
  <c r="G4131" i="1"/>
  <c r="F4131" i="1"/>
  <c r="G4130" i="1"/>
  <c r="F4130" i="1"/>
  <c r="G4129" i="1"/>
  <c r="F4129" i="1"/>
  <c r="G4128" i="1"/>
  <c r="F4128" i="1"/>
  <c r="G4127" i="1"/>
  <c r="F4127" i="1"/>
  <c r="G4126" i="1"/>
  <c r="F4126" i="1"/>
  <c r="G4125" i="1"/>
  <c r="F4125" i="1"/>
  <c r="G4124" i="1"/>
  <c r="F4124" i="1"/>
  <c r="G4123" i="1"/>
  <c r="F4123" i="1"/>
  <c r="G4122" i="1"/>
  <c r="F4122" i="1"/>
  <c r="G4121" i="1"/>
  <c r="F4121" i="1"/>
  <c r="G4120" i="1"/>
  <c r="F4120" i="1"/>
  <c r="G4119" i="1"/>
  <c r="F4119" i="1"/>
  <c r="G4118" i="1"/>
  <c r="F4118" i="1"/>
  <c r="G4117" i="1"/>
  <c r="F4117" i="1"/>
  <c r="G4116" i="1"/>
  <c r="F4116" i="1"/>
  <c r="G4115" i="1"/>
  <c r="F4115" i="1"/>
  <c r="G4114" i="1"/>
  <c r="F4114" i="1"/>
  <c r="G4113" i="1"/>
  <c r="F4113" i="1"/>
  <c r="G4112" i="1"/>
  <c r="F4112" i="1"/>
  <c r="G4111" i="1"/>
  <c r="F4111" i="1"/>
  <c r="G4110" i="1"/>
  <c r="F4110" i="1"/>
  <c r="G4109" i="1"/>
  <c r="F4109" i="1"/>
  <c r="G4108" i="1"/>
  <c r="F4108" i="1"/>
  <c r="G4107" i="1"/>
  <c r="F4107" i="1"/>
  <c r="G4106" i="1"/>
  <c r="F4106" i="1"/>
  <c r="G4105" i="1"/>
  <c r="F4105" i="1"/>
  <c r="G4104" i="1"/>
  <c r="F4104" i="1"/>
  <c r="G4103" i="1"/>
  <c r="F4103" i="1"/>
  <c r="G4102" i="1"/>
  <c r="F4102" i="1"/>
  <c r="G4101" i="1"/>
  <c r="F4101" i="1"/>
  <c r="G4100" i="1"/>
  <c r="F4100" i="1"/>
  <c r="G4099" i="1"/>
  <c r="F4099" i="1"/>
  <c r="G4098" i="1"/>
  <c r="F4098" i="1"/>
  <c r="G4097" i="1"/>
  <c r="F4097" i="1"/>
  <c r="G4096" i="1"/>
  <c r="F4096" i="1"/>
  <c r="G4095" i="1"/>
  <c r="F4095" i="1"/>
  <c r="G4094" i="1"/>
  <c r="F4094" i="1"/>
  <c r="G4093" i="1"/>
  <c r="F4093" i="1"/>
  <c r="G4092" i="1"/>
  <c r="F4092" i="1"/>
  <c r="G4091" i="1"/>
  <c r="F4091" i="1"/>
  <c r="G4090" i="1"/>
  <c r="F4090" i="1"/>
  <c r="G4089" i="1"/>
  <c r="F4089" i="1"/>
  <c r="G4088" i="1"/>
  <c r="F4088" i="1"/>
  <c r="G4087" i="1"/>
  <c r="F4087" i="1"/>
  <c r="G4086" i="1"/>
  <c r="F4086" i="1"/>
  <c r="G4085" i="1"/>
  <c r="F4085" i="1"/>
  <c r="G4084" i="1"/>
  <c r="F4084" i="1"/>
  <c r="G4083" i="1"/>
  <c r="F4083" i="1"/>
  <c r="G4082" i="1"/>
  <c r="F4082" i="1"/>
  <c r="G4081" i="1"/>
  <c r="F4081" i="1"/>
  <c r="G4080" i="1"/>
  <c r="F4080" i="1"/>
  <c r="G4079" i="1"/>
  <c r="F4079" i="1"/>
  <c r="G4078" i="1"/>
  <c r="F4078" i="1"/>
  <c r="G4077" i="1"/>
  <c r="F4077" i="1"/>
  <c r="G4076" i="1"/>
  <c r="F4076" i="1"/>
  <c r="G4075" i="1"/>
  <c r="F4075" i="1"/>
  <c r="G4074" i="1"/>
  <c r="F4074" i="1"/>
  <c r="G4073" i="1"/>
  <c r="F4073" i="1"/>
  <c r="G4072" i="1"/>
  <c r="F4072" i="1"/>
  <c r="G4071" i="1"/>
  <c r="F4071" i="1"/>
  <c r="G4070" i="1"/>
  <c r="F4070" i="1"/>
  <c r="G4069" i="1"/>
  <c r="F4069" i="1"/>
  <c r="G4068" i="1"/>
  <c r="F4068" i="1"/>
  <c r="G4067" i="1"/>
  <c r="F4067" i="1"/>
  <c r="G4066" i="1"/>
  <c r="F4066" i="1"/>
  <c r="G4065" i="1"/>
  <c r="F4065" i="1"/>
  <c r="G4064" i="1"/>
  <c r="F4064" i="1"/>
  <c r="G4063" i="1"/>
  <c r="F4063" i="1"/>
  <c r="G4062" i="1"/>
  <c r="F4062" i="1"/>
  <c r="G4061" i="1"/>
  <c r="F4061" i="1"/>
  <c r="G4060" i="1"/>
  <c r="F4060" i="1"/>
  <c r="G4059" i="1"/>
  <c r="F4059" i="1"/>
  <c r="G4058" i="1"/>
  <c r="F4058" i="1"/>
  <c r="G4057" i="1"/>
  <c r="F4057" i="1"/>
  <c r="G4056" i="1"/>
  <c r="F4056" i="1"/>
  <c r="G4055" i="1"/>
  <c r="F4055" i="1"/>
  <c r="G4054" i="1"/>
  <c r="F4054" i="1"/>
  <c r="G4053" i="1"/>
  <c r="F4053" i="1"/>
  <c r="G4052" i="1"/>
  <c r="F4052" i="1"/>
  <c r="G4051" i="1"/>
  <c r="F4051" i="1"/>
  <c r="G4050" i="1"/>
  <c r="F4050" i="1"/>
  <c r="G4049" i="1"/>
  <c r="F4049" i="1"/>
  <c r="G4048" i="1"/>
  <c r="F4048" i="1"/>
  <c r="G4047" i="1"/>
  <c r="F4047" i="1"/>
  <c r="G4046" i="1"/>
  <c r="F4046" i="1"/>
  <c r="G4045" i="1"/>
  <c r="F4045" i="1"/>
  <c r="G4044" i="1"/>
  <c r="F4044" i="1"/>
  <c r="G4043" i="1"/>
  <c r="F4043" i="1"/>
  <c r="G4042" i="1"/>
  <c r="F4042" i="1"/>
  <c r="G4041" i="1"/>
  <c r="F4041" i="1"/>
  <c r="G4040" i="1"/>
  <c r="F4040" i="1"/>
  <c r="G4039" i="1"/>
  <c r="F4039" i="1"/>
  <c r="G4038" i="1"/>
  <c r="F4038" i="1"/>
  <c r="G4037" i="1"/>
  <c r="F4037" i="1"/>
  <c r="G4036" i="1"/>
  <c r="F4036" i="1"/>
  <c r="G4035" i="1"/>
  <c r="F4035" i="1"/>
  <c r="G4034" i="1"/>
  <c r="F4034" i="1"/>
  <c r="G4033" i="1"/>
  <c r="F4033" i="1"/>
  <c r="G4032" i="1"/>
  <c r="F4032" i="1"/>
  <c r="G4031" i="1"/>
  <c r="F4031" i="1"/>
  <c r="G4030" i="1"/>
  <c r="F4030" i="1"/>
  <c r="G4029" i="1"/>
  <c r="F4029" i="1"/>
  <c r="G4028" i="1"/>
  <c r="F4028" i="1"/>
  <c r="G4027" i="1"/>
  <c r="F4027" i="1"/>
  <c r="G4026" i="1"/>
  <c r="F4026" i="1"/>
  <c r="G4025" i="1"/>
  <c r="F4025" i="1"/>
  <c r="G4024" i="1"/>
  <c r="F4024" i="1"/>
  <c r="G4023" i="1"/>
  <c r="F4023" i="1"/>
  <c r="G4022" i="1"/>
  <c r="F4022" i="1"/>
  <c r="G4021" i="1"/>
  <c r="F4021" i="1"/>
  <c r="G4020" i="1"/>
  <c r="F4020" i="1"/>
  <c r="G4019" i="1"/>
  <c r="F4019" i="1"/>
  <c r="G4018" i="1"/>
  <c r="F4018" i="1"/>
  <c r="G4017" i="1"/>
  <c r="F4017" i="1"/>
  <c r="G4016" i="1"/>
  <c r="F4016" i="1"/>
  <c r="G4015" i="1"/>
  <c r="F4015" i="1"/>
  <c r="G4014" i="1"/>
  <c r="F4014" i="1"/>
  <c r="G4013" i="1"/>
  <c r="F4013" i="1"/>
  <c r="G4012" i="1"/>
  <c r="F4012" i="1"/>
  <c r="G4011" i="1"/>
  <c r="F4011" i="1"/>
  <c r="G4010" i="1"/>
  <c r="F4010" i="1"/>
  <c r="G4009" i="1"/>
  <c r="F4009" i="1"/>
  <c r="G4008" i="1"/>
  <c r="F4008" i="1"/>
  <c r="G4007" i="1"/>
  <c r="F4007" i="1"/>
  <c r="G4006" i="1"/>
  <c r="F4006" i="1"/>
  <c r="G4005" i="1"/>
  <c r="F4005" i="1"/>
  <c r="G4004" i="1"/>
  <c r="F4004" i="1"/>
  <c r="G4003" i="1"/>
  <c r="F4003" i="1"/>
  <c r="G4002" i="1"/>
  <c r="F4002" i="1"/>
  <c r="G4001" i="1"/>
  <c r="F4001" i="1"/>
  <c r="G4000" i="1"/>
  <c r="F4000" i="1"/>
  <c r="G3999" i="1"/>
  <c r="F3999" i="1"/>
  <c r="G3998" i="1"/>
  <c r="F3998" i="1"/>
  <c r="G3997" i="1"/>
  <c r="F3997" i="1"/>
  <c r="G3996" i="1"/>
  <c r="F3996" i="1"/>
  <c r="G3995" i="1"/>
  <c r="F3995" i="1"/>
  <c r="G3994" i="1"/>
  <c r="F3994" i="1"/>
  <c r="G3993" i="1"/>
  <c r="F3993" i="1"/>
  <c r="G3992" i="1"/>
  <c r="F3992" i="1"/>
  <c r="G3991" i="1"/>
  <c r="F3991" i="1"/>
  <c r="G3990" i="1"/>
  <c r="F3990" i="1"/>
  <c r="G3989" i="1"/>
  <c r="F3989" i="1"/>
  <c r="G3988" i="1"/>
  <c r="F3988" i="1"/>
  <c r="G3987" i="1"/>
  <c r="F3987" i="1"/>
  <c r="G3986" i="1"/>
  <c r="F3986" i="1"/>
  <c r="G3985" i="1"/>
  <c r="F3985" i="1"/>
  <c r="G3984" i="1"/>
  <c r="F3984" i="1"/>
  <c r="G3983" i="1"/>
  <c r="F3983" i="1"/>
  <c r="G3982" i="1"/>
  <c r="F3982" i="1"/>
  <c r="G3981" i="1"/>
  <c r="F3981" i="1"/>
  <c r="G3980" i="1"/>
  <c r="F3980" i="1"/>
  <c r="G3979" i="1"/>
  <c r="F3979" i="1"/>
  <c r="G3978" i="1"/>
  <c r="F3978" i="1"/>
  <c r="G3977" i="1"/>
  <c r="F3977" i="1"/>
  <c r="G3976" i="1"/>
  <c r="F3976" i="1"/>
  <c r="G3975" i="1"/>
  <c r="F3975" i="1"/>
  <c r="G3974" i="1"/>
  <c r="F3974" i="1"/>
  <c r="G3973" i="1"/>
  <c r="F3973" i="1"/>
  <c r="G3972" i="1"/>
  <c r="F3972" i="1"/>
  <c r="G3971" i="1"/>
  <c r="F3971" i="1"/>
  <c r="G3970" i="1"/>
  <c r="F3970" i="1"/>
  <c r="G3969" i="1"/>
  <c r="F3969" i="1"/>
  <c r="G3968" i="1"/>
  <c r="F3968" i="1"/>
  <c r="G3967" i="1"/>
  <c r="F3967" i="1"/>
  <c r="G3966" i="1"/>
  <c r="F3966" i="1"/>
  <c r="G3965" i="1"/>
  <c r="F3965" i="1"/>
  <c r="G3964" i="1"/>
  <c r="F3964" i="1"/>
  <c r="G3963" i="1"/>
  <c r="F3963" i="1"/>
  <c r="G3962" i="1"/>
  <c r="F3962" i="1"/>
  <c r="G3961" i="1"/>
  <c r="F3961" i="1"/>
  <c r="G3960" i="1"/>
  <c r="F3960" i="1"/>
  <c r="G3959" i="1"/>
  <c r="F3959" i="1"/>
  <c r="G3958" i="1"/>
  <c r="F3958" i="1"/>
  <c r="G3957" i="1"/>
  <c r="F3957" i="1"/>
  <c r="G3956" i="1"/>
  <c r="F3956" i="1"/>
  <c r="G3955" i="1"/>
  <c r="F3955" i="1"/>
  <c r="G3954" i="1"/>
  <c r="F3954" i="1"/>
  <c r="G3953" i="1"/>
  <c r="F3953" i="1"/>
  <c r="G3952" i="1"/>
  <c r="F3952" i="1"/>
  <c r="G3951" i="1"/>
  <c r="F3951" i="1"/>
  <c r="G3950" i="1"/>
  <c r="F3950" i="1"/>
  <c r="G3949" i="1"/>
  <c r="F3949" i="1"/>
  <c r="G3948" i="1"/>
  <c r="F3948" i="1"/>
  <c r="G3947" i="1"/>
  <c r="F3947" i="1"/>
  <c r="G3946" i="1"/>
  <c r="F3946" i="1"/>
  <c r="G3945" i="1"/>
  <c r="F3945" i="1"/>
  <c r="G3944" i="1"/>
  <c r="F3944" i="1"/>
  <c r="G3943" i="1"/>
  <c r="F3943" i="1"/>
  <c r="G3942" i="1"/>
  <c r="F3942" i="1"/>
  <c r="G3941" i="1"/>
  <c r="F3941" i="1"/>
  <c r="G3940" i="1"/>
  <c r="F3940" i="1"/>
  <c r="G3939" i="1"/>
  <c r="F3939" i="1"/>
  <c r="G3938" i="1"/>
  <c r="F3938" i="1"/>
  <c r="G3937" i="1"/>
  <c r="F3937" i="1"/>
  <c r="G3936" i="1"/>
  <c r="F3936" i="1"/>
  <c r="G3935" i="1"/>
  <c r="F3935" i="1"/>
  <c r="G3934" i="1"/>
  <c r="F3934" i="1"/>
  <c r="G3933" i="1"/>
  <c r="F3933" i="1"/>
  <c r="G3932" i="1"/>
  <c r="F3932" i="1"/>
  <c r="G3931" i="1"/>
  <c r="F3931" i="1"/>
  <c r="G3930" i="1"/>
  <c r="F3930" i="1"/>
  <c r="G3929" i="1"/>
  <c r="F3929" i="1"/>
  <c r="G3928" i="1"/>
  <c r="F3928" i="1"/>
  <c r="G3927" i="1"/>
  <c r="F3927" i="1"/>
  <c r="G3926" i="1"/>
  <c r="F3926" i="1"/>
  <c r="G3925" i="1"/>
  <c r="F3925" i="1"/>
  <c r="G3924" i="1"/>
  <c r="F3924" i="1"/>
  <c r="G3923" i="1"/>
  <c r="F3923" i="1"/>
  <c r="G3922" i="1"/>
  <c r="F3922" i="1"/>
  <c r="G3921" i="1"/>
  <c r="F3921" i="1"/>
  <c r="G3920" i="1"/>
  <c r="F3920" i="1"/>
  <c r="G3919" i="1"/>
  <c r="F3919" i="1"/>
  <c r="G3918" i="1"/>
  <c r="F3918" i="1"/>
  <c r="G3917" i="1"/>
  <c r="F3917" i="1"/>
  <c r="G3916" i="1"/>
  <c r="F3916" i="1"/>
  <c r="G3915" i="1"/>
  <c r="F3915" i="1"/>
  <c r="G3914" i="1"/>
  <c r="F3914" i="1"/>
  <c r="G3913" i="1"/>
  <c r="F3913" i="1"/>
  <c r="G3912" i="1"/>
  <c r="F3912" i="1"/>
  <c r="G3911" i="1"/>
  <c r="F3911" i="1"/>
  <c r="G3910" i="1"/>
  <c r="F3910" i="1"/>
  <c r="G3909" i="1"/>
  <c r="F3909" i="1"/>
  <c r="G3908" i="1"/>
  <c r="F3908" i="1"/>
  <c r="G3907" i="1"/>
  <c r="F3907" i="1"/>
  <c r="G3906" i="1"/>
  <c r="F3906" i="1"/>
  <c r="G3905" i="1"/>
  <c r="F3905" i="1"/>
  <c r="G3904" i="1"/>
  <c r="F3904" i="1"/>
  <c r="G3903" i="1"/>
  <c r="F3903" i="1"/>
  <c r="G3902" i="1"/>
  <c r="F3902" i="1"/>
  <c r="G3901" i="1"/>
  <c r="F3901" i="1"/>
  <c r="G3900" i="1"/>
  <c r="F3900" i="1"/>
  <c r="G3899" i="1"/>
  <c r="F3899" i="1"/>
  <c r="G3898" i="1"/>
  <c r="F3898" i="1"/>
  <c r="G3897" i="1"/>
  <c r="F3897" i="1"/>
  <c r="G3896" i="1"/>
  <c r="F3896" i="1"/>
  <c r="G3895" i="1"/>
  <c r="F3895" i="1"/>
  <c r="G3894" i="1"/>
  <c r="F3894" i="1"/>
  <c r="G3893" i="1"/>
  <c r="F3893" i="1"/>
  <c r="G3892" i="1"/>
  <c r="F3892" i="1"/>
  <c r="G3891" i="1"/>
  <c r="F3891" i="1"/>
  <c r="G3890" i="1"/>
  <c r="F3890" i="1"/>
  <c r="G3889" i="1"/>
  <c r="F3889" i="1"/>
  <c r="G3888" i="1"/>
  <c r="F3888" i="1"/>
  <c r="G3887" i="1"/>
  <c r="F3887" i="1"/>
  <c r="G3886" i="1"/>
  <c r="F3886" i="1"/>
  <c r="G3885" i="1"/>
  <c r="F3885" i="1"/>
  <c r="G3884" i="1"/>
  <c r="F3884" i="1"/>
  <c r="G3883" i="1"/>
  <c r="F3883" i="1"/>
  <c r="G3882" i="1"/>
  <c r="F3882" i="1"/>
  <c r="G3881" i="1"/>
  <c r="F3881" i="1"/>
  <c r="G3880" i="1"/>
  <c r="F3880" i="1"/>
  <c r="G3879" i="1"/>
  <c r="F3879" i="1"/>
  <c r="G3878" i="1"/>
  <c r="F3878" i="1"/>
  <c r="G3877" i="1"/>
  <c r="F3877" i="1"/>
  <c r="G3876" i="1"/>
  <c r="F3876" i="1"/>
  <c r="G3875" i="1"/>
  <c r="F3875" i="1"/>
  <c r="G3874" i="1"/>
  <c r="F3874" i="1"/>
  <c r="G3873" i="1"/>
  <c r="F3873" i="1"/>
  <c r="G3872" i="1"/>
  <c r="F3872" i="1"/>
  <c r="G3871" i="1"/>
  <c r="F3871" i="1"/>
  <c r="G3870" i="1"/>
  <c r="F3870" i="1"/>
  <c r="G3869" i="1"/>
  <c r="F3869" i="1"/>
  <c r="G3868" i="1"/>
  <c r="F3868" i="1"/>
  <c r="G3867" i="1"/>
  <c r="F3867" i="1"/>
  <c r="G3866" i="1"/>
  <c r="F3866" i="1"/>
  <c r="G3865" i="1"/>
  <c r="F3865" i="1"/>
  <c r="G3864" i="1"/>
  <c r="F3864" i="1"/>
  <c r="G3863" i="1"/>
  <c r="F3863" i="1"/>
  <c r="G3862" i="1"/>
  <c r="F3862" i="1"/>
  <c r="G3861" i="1"/>
  <c r="F3861" i="1"/>
  <c r="G3860" i="1"/>
  <c r="F3860" i="1"/>
  <c r="G3859" i="1"/>
  <c r="F3859" i="1"/>
  <c r="G3858" i="1"/>
  <c r="F3858" i="1"/>
  <c r="G3857" i="1"/>
  <c r="F3857" i="1"/>
  <c r="G3856" i="1"/>
  <c r="F3856" i="1"/>
  <c r="G3855" i="1"/>
  <c r="F3855" i="1"/>
  <c r="G3854" i="1"/>
  <c r="F3854" i="1"/>
  <c r="G3853" i="1"/>
  <c r="F3853" i="1"/>
  <c r="G3852" i="1"/>
  <c r="F3852" i="1"/>
  <c r="G3851" i="1"/>
  <c r="F3851" i="1"/>
  <c r="G3850" i="1"/>
  <c r="F3850" i="1"/>
  <c r="G3849" i="1"/>
  <c r="F3849" i="1"/>
  <c r="G3848" i="1"/>
  <c r="F3848" i="1"/>
  <c r="G3847" i="1"/>
  <c r="F3847" i="1"/>
  <c r="G3846" i="1"/>
  <c r="F3846" i="1"/>
  <c r="G3845" i="1"/>
  <c r="F3845" i="1"/>
  <c r="G3844" i="1"/>
  <c r="F3844" i="1"/>
  <c r="G3843" i="1"/>
  <c r="F3843" i="1"/>
  <c r="G3842" i="1"/>
  <c r="F3842" i="1"/>
  <c r="G3841" i="1"/>
  <c r="F3841" i="1"/>
  <c r="G3840" i="1"/>
  <c r="F3840" i="1"/>
  <c r="G3839" i="1"/>
  <c r="F3839" i="1"/>
  <c r="G3838" i="1"/>
  <c r="F3838" i="1"/>
  <c r="G3837" i="1"/>
  <c r="F3837" i="1"/>
  <c r="G3836" i="1"/>
  <c r="F3836" i="1"/>
  <c r="G3835" i="1"/>
  <c r="F3835" i="1"/>
  <c r="G3834" i="1"/>
  <c r="F3834" i="1"/>
  <c r="G3833" i="1"/>
  <c r="F3833" i="1"/>
  <c r="G3832" i="1"/>
  <c r="F3832" i="1"/>
  <c r="G3831" i="1"/>
  <c r="F3831" i="1"/>
  <c r="G3830" i="1"/>
  <c r="F3830" i="1"/>
  <c r="G3829" i="1"/>
  <c r="F3829" i="1"/>
  <c r="G3828" i="1"/>
  <c r="F3828" i="1"/>
  <c r="G3827" i="1"/>
  <c r="F3827" i="1"/>
  <c r="G3826" i="1"/>
  <c r="F3826" i="1"/>
  <c r="G3825" i="1"/>
  <c r="F3825" i="1"/>
  <c r="G3824" i="1"/>
  <c r="F3824" i="1"/>
  <c r="G3823" i="1"/>
  <c r="F3823" i="1"/>
  <c r="G3822" i="1"/>
  <c r="F3822" i="1"/>
  <c r="G3821" i="1"/>
  <c r="F3821" i="1"/>
  <c r="G3820" i="1"/>
  <c r="F3820" i="1"/>
  <c r="G3819" i="1"/>
  <c r="F3819" i="1"/>
  <c r="G3818" i="1"/>
  <c r="F3818" i="1"/>
  <c r="G3817" i="1"/>
  <c r="F3817" i="1"/>
  <c r="G3816" i="1"/>
  <c r="F3816" i="1"/>
  <c r="G3815" i="1"/>
  <c r="F3815" i="1"/>
  <c r="G3814" i="1"/>
  <c r="F3814" i="1"/>
  <c r="G3813" i="1"/>
  <c r="F3813" i="1"/>
  <c r="G3812" i="1"/>
  <c r="F3812" i="1"/>
  <c r="G3811" i="1"/>
  <c r="F3811" i="1"/>
  <c r="G3810" i="1"/>
  <c r="F3810" i="1"/>
  <c r="G3809" i="1"/>
  <c r="F3809" i="1"/>
  <c r="G3808" i="1"/>
  <c r="F3808" i="1"/>
  <c r="G3807" i="1"/>
  <c r="F3807" i="1"/>
  <c r="G3806" i="1"/>
  <c r="F3806" i="1"/>
  <c r="G3805" i="1"/>
  <c r="F3805" i="1"/>
  <c r="G3804" i="1"/>
  <c r="F3804" i="1"/>
  <c r="G3803" i="1"/>
  <c r="F3803" i="1"/>
  <c r="G3802" i="1"/>
  <c r="F3802" i="1"/>
  <c r="G3801" i="1"/>
  <c r="F3801" i="1"/>
  <c r="G3800" i="1"/>
  <c r="F3800" i="1"/>
  <c r="G3799" i="1"/>
  <c r="F3799" i="1"/>
  <c r="G3798" i="1"/>
  <c r="F3798" i="1"/>
  <c r="G3797" i="1"/>
  <c r="F3797" i="1"/>
  <c r="G3796" i="1"/>
  <c r="F3796" i="1"/>
  <c r="G3795" i="1"/>
  <c r="F3795" i="1"/>
  <c r="G3794" i="1"/>
  <c r="F3794" i="1"/>
  <c r="G3793" i="1"/>
  <c r="F3793" i="1"/>
  <c r="G3792" i="1"/>
  <c r="F3792" i="1"/>
  <c r="G3791" i="1"/>
  <c r="F3791" i="1"/>
  <c r="G3790" i="1"/>
  <c r="F3790" i="1"/>
  <c r="G3789" i="1"/>
  <c r="F3789" i="1"/>
  <c r="G3788" i="1"/>
  <c r="F3788" i="1"/>
  <c r="G3787" i="1"/>
  <c r="F3787" i="1"/>
  <c r="G3786" i="1"/>
  <c r="F3786" i="1"/>
  <c r="G3785" i="1"/>
  <c r="F3785" i="1"/>
  <c r="G3784" i="1"/>
  <c r="F3784" i="1"/>
  <c r="G3783" i="1"/>
  <c r="F3783" i="1"/>
  <c r="G3782" i="1"/>
  <c r="F3782" i="1"/>
  <c r="G3781" i="1"/>
  <c r="F3781" i="1"/>
  <c r="G3780" i="1"/>
  <c r="F3780" i="1"/>
  <c r="G3779" i="1"/>
  <c r="F3779" i="1"/>
  <c r="G3778" i="1"/>
  <c r="F3778" i="1"/>
  <c r="G3777" i="1"/>
  <c r="F3777" i="1"/>
  <c r="G3776" i="1"/>
  <c r="F3776" i="1"/>
  <c r="G3775" i="1"/>
  <c r="F3775" i="1"/>
  <c r="G3774" i="1"/>
  <c r="F3774" i="1"/>
  <c r="G3773" i="1"/>
  <c r="F3773" i="1"/>
  <c r="G3772" i="1"/>
  <c r="F3772" i="1"/>
  <c r="G3771" i="1"/>
  <c r="F3771" i="1"/>
  <c r="G3770" i="1"/>
  <c r="F3770" i="1"/>
  <c r="G3769" i="1"/>
  <c r="F3769" i="1"/>
  <c r="G3768" i="1"/>
  <c r="F3768" i="1"/>
  <c r="G3767" i="1"/>
  <c r="F3767" i="1"/>
  <c r="G3766" i="1"/>
  <c r="F3766" i="1"/>
  <c r="G3765" i="1"/>
  <c r="F3765" i="1"/>
  <c r="G3764" i="1"/>
  <c r="F3764" i="1"/>
  <c r="G3763" i="1"/>
  <c r="F3763" i="1"/>
  <c r="G3762" i="1"/>
  <c r="F3762" i="1"/>
  <c r="G3761" i="1"/>
  <c r="F3761" i="1"/>
  <c r="G3760" i="1"/>
  <c r="F3760" i="1"/>
  <c r="G3759" i="1"/>
  <c r="F3759" i="1"/>
  <c r="G3758" i="1"/>
  <c r="F3758" i="1"/>
  <c r="G3757" i="1"/>
  <c r="F3757" i="1"/>
  <c r="G3756" i="1"/>
  <c r="F3756" i="1"/>
  <c r="G3755" i="1"/>
  <c r="F3755" i="1"/>
  <c r="G3754" i="1"/>
  <c r="F3754" i="1"/>
  <c r="G3753" i="1"/>
  <c r="F3753" i="1"/>
  <c r="G3752" i="1"/>
  <c r="F3752" i="1"/>
  <c r="G3751" i="1"/>
  <c r="F3751" i="1"/>
  <c r="G3750" i="1"/>
  <c r="F3750" i="1"/>
  <c r="G3749" i="1"/>
  <c r="F3749" i="1"/>
  <c r="G3748" i="1"/>
  <c r="F3748" i="1"/>
  <c r="G3747" i="1"/>
  <c r="F3747" i="1"/>
  <c r="G3746" i="1"/>
  <c r="F3746" i="1"/>
  <c r="G3745" i="1"/>
  <c r="F3745" i="1"/>
  <c r="G3744" i="1"/>
  <c r="F3744" i="1"/>
  <c r="G3743" i="1"/>
  <c r="F3743" i="1"/>
  <c r="G3742" i="1"/>
  <c r="F3742" i="1"/>
  <c r="G3741" i="1"/>
  <c r="F3741" i="1"/>
  <c r="G3740" i="1"/>
  <c r="F3740" i="1"/>
  <c r="G3739" i="1"/>
  <c r="F3739" i="1"/>
  <c r="G3738" i="1"/>
  <c r="F3738" i="1"/>
  <c r="G3737" i="1"/>
  <c r="F3737" i="1"/>
  <c r="G3736" i="1"/>
  <c r="F3736" i="1"/>
  <c r="G3735" i="1"/>
  <c r="F3735" i="1"/>
  <c r="G3734" i="1"/>
  <c r="F3734" i="1"/>
  <c r="G3733" i="1"/>
  <c r="F3733" i="1"/>
  <c r="G3732" i="1"/>
  <c r="F3732" i="1"/>
  <c r="G3731" i="1"/>
  <c r="F3731" i="1"/>
  <c r="G3730" i="1"/>
  <c r="F3730" i="1"/>
  <c r="G3729" i="1"/>
  <c r="F3729" i="1"/>
  <c r="G3728" i="1"/>
  <c r="F3728" i="1"/>
  <c r="G3727" i="1"/>
  <c r="F3727" i="1"/>
  <c r="G3726" i="1"/>
  <c r="F3726" i="1"/>
  <c r="G3725" i="1"/>
  <c r="F3725" i="1"/>
  <c r="G3724" i="1"/>
  <c r="F3724" i="1"/>
  <c r="G3723" i="1"/>
  <c r="F3723" i="1"/>
  <c r="G3722" i="1"/>
  <c r="F3722" i="1"/>
  <c r="G3721" i="1"/>
  <c r="F3721" i="1"/>
  <c r="G3720" i="1"/>
  <c r="F3720" i="1"/>
  <c r="G3719" i="1"/>
  <c r="F3719" i="1"/>
  <c r="G3718" i="1"/>
  <c r="F3718" i="1"/>
  <c r="G3717" i="1"/>
  <c r="F3717" i="1"/>
  <c r="G3716" i="1"/>
  <c r="F3716" i="1"/>
  <c r="G3715" i="1"/>
  <c r="F3715" i="1"/>
  <c r="G3714" i="1"/>
  <c r="F3714" i="1"/>
  <c r="G3713" i="1"/>
  <c r="F3713" i="1"/>
  <c r="G3712" i="1"/>
  <c r="F3712" i="1"/>
  <c r="G3711" i="1"/>
  <c r="F3711" i="1"/>
  <c r="G3710" i="1"/>
  <c r="F3710" i="1"/>
  <c r="G3709" i="1"/>
  <c r="F3709" i="1"/>
  <c r="G3708" i="1"/>
  <c r="F3708" i="1"/>
  <c r="G3707" i="1"/>
  <c r="F3707" i="1"/>
  <c r="G3706" i="1"/>
  <c r="F3706" i="1"/>
  <c r="G3705" i="1"/>
  <c r="F3705" i="1"/>
  <c r="G3704" i="1"/>
  <c r="F3704" i="1"/>
  <c r="G3703" i="1"/>
  <c r="F3703" i="1"/>
  <c r="G3702" i="1"/>
  <c r="F3702" i="1"/>
  <c r="G3701" i="1"/>
  <c r="F3701" i="1"/>
  <c r="G3700" i="1"/>
  <c r="F3700" i="1"/>
  <c r="G3699" i="1"/>
  <c r="F3699" i="1"/>
  <c r="G3698" i="1"/>
  <c r="F3698" i="1"/>
  <c r="G3697" i="1"/>
  <c r="F3697" i="1"/>
  <c r="G3696" i="1"/>
  <c r="F3696" i="1"/>
  <c r="G3695" i="1"/>
  <c r="F3695" i="1"/>
  <c r="G3694" i="1"/>
  <c r="F3694" i="1"/>
  <c r="G3693" i="1"/>
  <c r="F3693" i="1"/>
  <c r="G3692" i="1"/>
  <c r="F3692" i="1"/>
  <c r="G3691" i="1"/>
  <c r="F3691" i="1"/>
  <c r="G3690" i="1"/>
  <c r="F3690" i="1"/>
  <c r="G3689" i="1"/>
  <c r="F3689" i="1"/>
  <c r="G3688" i="1"/>
  <c r="F3688" i="1"/>
  <c r="G3687" i="1"/>
  <c r="F3687" i="1"/>
  <c r="G3686" i="1"/>
  <c r="F3686" i="1"/>
  <c r="G3685" i="1"/>
  <c r="F3685" i="1"/>
  <c r="G3684" i="1"/>
  <c r="F3684" i="1"/>
  <c r="G3683" i="1"/>
  <c r="F3683" i="1"/>
  <c r="G3682" i="1"/>
  <c r="F3682" i="1"/>
  <c r="G3681" i="1"/>
  <c r="F3681" i="1"/>
  <c r="G3680" i="1"/>
  <c r="F3680" i="1"/>
  <c r="G3679" i="1"/>
  <c r="F3679" i="1"/>
  <c r="G3678" i="1"/>
  <c r="F3678" i="1"/>
  <c r="G3677" i="1"/>
  <c r="F3677" i="1"/>
  <c r="G3676" i="1"/>
  <c r="F3676" i="1"/>
  <c r="G3675" i="1"/>
  <c r="F3675" i="1"/>
  <c r="G3674" i="1"/>
  <c r="F3674" i="1"/>
  <c r="G3673" i="1"/>
  <c r="F3673" i="1"/>
  <c r="G3672" i="1"/>
  <c r="F3672" i="1"/>
  <c r="G3671" i="1"/>
  <c r="F3671" i="1"/>
  <c r="G3670" i="1"/>
  <c r="F3670" i="1"/>
  <c r="G3669" i="1"/>
  <c r="F3669" i="1"/>
  <c r="G3668" i="1"/>
  <c r="F3668" i="1"/>
  <c r="G3667" i="1"/>
  <c r="F3667" i="1"/>
  <c r="G3666" i="1"/>
  <c r="F3666" i="1"/>
  <c r="G3665" i="1"/>
  <c r="F3665" i="1"/>
  <c r="G3664" i="1"/>
  <c r="F3664" i="1"/>
  <c r="G3663" i="1"/>
  <c r="F3663" i="1"/>
  <c r="G3662" i="1"/>
  <c r="F3662" i="1"/>
  <c r="G3661" i="1"/>
  <c r="F3661" i="1"/>
  <c r="G3660" i="1"/>
  <c r="F3660" i="1"/>
  <c r="G3659" i="1"/>
  <c r="F3659" i="1"/>
  <c r="G3658" i="1"/>
  <c r="F3658" i="1"/>
  <c r="G3657" i="1"/>
  <c r="F3657" i="1"/>
  <c r="G3656" i="1"/>
  <c r="F3656" i="1"/>
  <c r="G3655" i="1"/>
  <c r="F3655" i="1"/>
  <c r="G3654" i="1"/>
  <c r="F3654" i="1"/>
  <c r="G3653" i="1"/>
  <c r="F3653" i="1"/>
  <c r="G3652" i="1"/>
  <c r="F3652" i="1"/>
  <c r="G3651" i="1"/>
  <c r="F3651" i="1"/>
  <c r="G3650" i="1"/>
  <c r="F3650" i="1"/>
  <c r="G3649" i="1"/>
  <c r="F3649" i="1"/>
  <c r="G3648" i="1"/>
  <c r="F3648" i="1"/>
  <c r="G3647" i="1"/>
  <c r="F3647" i="1"/>
  <c r="G3646" i="1"/>
  <c r="F3646" i="1"/>
  <c r="G3645" i="1"/>
  <c r="F3645" i="1"/>
  <c r="G3644" i="1"/>
  <c r="F3644" i="1"/>
  <c r="G3643" i="1"/>
  <c r="F3643" i="1"/>
  <c r="G3642" i="1"/>
  <c r="F3642" i="1"/>
  <c r="G3641" i="1"/>
  <c r="F3641" i="1"/>
  <c r="G3640" i="1"/>
  <c r="F3640" i="1"/>
  <c r="G3639" i="1"/>
  <c r="F3639" i="1"/>
  <c r="G3638" i="1"/>
  <c r="F3638" i="1"/>
  <c r="G3637" i="1"/>
  <c r="F3637" i="1"/>
  <c r="G3636" i="1"/>
  <c r="F3636" i="1"/>
  <c r="G3635" i="1"/>
  <c r="F3635" i="1"/>
  <c r="G3634" i="1"/>
  <c r="F3634" i="1"/>
  <c r="G3633" i="1"/>
  <c r="F3633" i="1"/>
  <c r="G3632" i="1"/>
  <c r="F3632" i="1"/>
  <c r="G3631" i="1"/>
  <c r="F3631" i="1"/>
  <c r="G3630" i="1"/>
  <c r="F3630" i="1"/>
  <c r="G3629" i="1"/>
  <c r="F3629" i="1"/>
  <c r="G3628" i="1"/>
  <c r="F3628" i="1"/>
  <c r="G3627" i="1"/>
  <c r="F3627" i="1"/>
  <c r="G3626" i="1"/>
  <c r="F3626" i="1"/>
  <c r="G3625" i="1"/>
  <c r="F3625" i="1"/>
  <c r="G3624" i="1"/>
  <c r="F3624" i="1"/>
  <c r="G3623" i="1"/>
  <c r="F3623" i="1"/>
  <c r="G3622" i="1"/>
  <c r="F3622" i="1"/>
  <c r="G3621" i="1"/>
  <c r="F3621" i="1"/>
  <c r="G3620" i="1"/>
  <c r="F3620" i="1"/>
  <c r="G3619" i="1"/>
  <c r="F3619" i="1"/>
  <c r="G3618" i="1"/>
  <c r="F3618" i="1"/>
  <c r="G3617" i="1"/>
  <c r="F3617" i="1"/>
  <c r="G3616" i="1"/>
  <c r="F3616" i="1"/>
  <c r="G3615" i="1"/>
  <c r="F3615" i="1"/>
  <c r="G3614" i="1"/>
  <c r="F3614" i="1"/>
  <c r="G3613" i="1"/>
  <c r="F3613" i="1"/>
  <c r="G3612" i="1"/>
  <c r="F3612" i="1"/>
  <c r="G3611" i="1"/>
  <c r="F3611" i="1"/>
  <c r="G3610" i="1"/>
  <c r="F3610" i="1"/>
  <c r="G3609" i="1"/>
  <c r="F3609" i="1"/>
  <c r="G3608" i="1"/>
  <c r="F3608" i="1"/>
  <c r="G3607" i="1"/>
  <c r="F3607" i="1"/>
  <c r="G3606" i="1"/>
  <c r="F3606" i="1"/>
  <c r="G3605" i="1"/>
  <c r="F3605" i="1"/>
  <c r="G3604" i="1"/>
  <c r="F3604" i="1"/>
  <c r="G3603" i="1"/>
  <c r="F3603" i="1"/>
  <c r="G3602" i="1"/>
  <c r="F3602" i="1"/>
  <c r="G3601" i="1"/>
  <c r="F3601" i="1"/>
  <c r="G3600" i="1"/>
  <c r="F3600" i="1"/>
  <c r="G3599" i="1"/>
  <c r="F3599" i="1"/>
  <c r="G3598" i="1"/>
  <c r="F3598" i="1"/>
  <c r="G3597" i="1"/>
  <c r="F3597" i="1"/>
  <c r="G3596" i="1"/>
  <c r="F3596" i="1"/>
  <c r="G3595" i="1"/>
  <c r="F3595" i="1"/>
  <c r="G3594" i="1"/>
  <c r="F3594" i="1"/>
  <c r="G3593" i="1"/>
  <c r="F3593" i="1"/>
  <c r="G3592" i="1"/>
  <c r="F3592" i="1"/>
  <c r="G3591" i="1"/>
  <c r="F3591" i="1"/>
  <c r="G3590" i="1"/>
  <c r="F3590" i="1"/>
  <c r="G3589" i="1"/>
  <c r="F3589" i="1"/>
  <c r="G3588" i="1"/>
  <c r="F3588" i="1"/>
  <c r="G3587" i="1"/>
  <c r="F3587" i="1"/>
  <c r="G3586" i="1"/>
  <c r="F3586" i="1"/>
  <c r="G3585" i="1"/>
  <c r="F3585" i="1"/>
  <c r="G3584" i="1"/>
  <c r="F3584" i="1"/>
  <c r="G3583" i="1"/>
  <c r="F3583" i="1"/>
  <c r="G3582" i="1"/>
  <c r="F3582" i="1"/>
  <c r="G3581" i="1"/>
  <c r="F3581" i="1"/>
  <c r="G3580" i="1"/>
  <c r="F3580" i="1"/>
  <c r="G3579" i="1"/>
  <c r="F3579" i="1"/>
  <c r="G3578" i="1"/>
  <c r="F3578" i="1"/>
  <c r="G3577" i="1"/>
  <c r="F3577" i="1"/>
  <c r="G3576" i="1"/>
  <c r="F3576" i="1"/>
  <c r="G3575" i="1"/>
  <c r="F3575" i="1"/>
  <c r="G3574" i="1"/>
  <c r="F3574" i="1"/>
  <c r="G3573" i="1"/>
  <c r="F3573" i="1"/>
  <c r="G3572" i="1"/>
  <c r="F3572" i="1"/>
  <c r="G3571" i="1"/>
  <c r="F3571" i="1"/>
  <c r="G3570" i="1"/>
  <c r="F3570" i="1"/>
  <c r="G3569" i="1"/>
  <c r="F3569" i="1"/>
  <c r="G3568" i="1"/>
  <c r="F3568" i="1"/>
  <c r="G3567" i="1"/>
  <c r="F3567" i="1"/>
  <c r="G3566" i="1"/>
  <c r="F3566" i="1"/>
  <c r="G3565" i="1"/>
  <c r="F3565" i="1"/>
  <c r="G3564" i="1"/>
  <c r="F3564" i="1"/>
  <c r="G3563" i="1"/>
  <c r="F3563" i="1"/>
  <c r="G3562" i="1"/>
  <c r="F3562" i="1"/>
  <c r="G3561" i="1"/>
  <c r="F3561" i="1"/>
  <c r="G3560" i="1"/>
  <c r="F3560" i="1"/>
  <c r="G3559" i="1"/>
  <c r="F3559" i="1"/>
  <c r="G3558" i="1"/>
  <c r="F3558" i="1"/>
  <c r="G3557" i="1"/>
  <c r="F3557" i="1"/>
  <c r="G3556" i="1"/>
  <c r="F3556" i="1"/>
  <c r="G3555" i="1"/>
  <c r="F3555" i="1"/>
  <c r="G3554" i="1"/>
  <c r="F3554" i="1"/>
  <c r="G3553" i="1"/>
  <c r="F3553" i="1"/>
  <c r="G3552" i="1"/>
  <c r="F3552" i="1"/>
  <c r="G3551" i="1"/>
  <c r="F3551" i="1"/>
  <c r="G3550" i="1"/>
  <c r="F3550" i="1"/>
  <c r="G3549" i="1"/>
  <c r="F3549" i="1"/>
  <c r="G3548" i="1"/>
  <c r="F3548" i="1"/>
  <c r="G3547" i="1"/>
  <c r="F3547" i="1"/>
  <c r="G3546" i="1"/>
  <c r="F3546" i="1"/>
  <c r="G3545" i="1"/>
  <c r="F3545" i="1"/>
  <c r="G3544" i="1"/>
  <c r="F3544" i="1"/>
  <c r="G3543" i="1"/>
  <c r="F3543" i="1"/>
  <c r="G3542" i="1"/>
  <c r="F3542" i="1"/>
  <c r="G3541" i="1"/>
  <c r="F3541" i="1"/>
  <c r="G3540" i="1"/>
  <c r="F3540" i="1"/>
  <c r="G3539" i="1"/>
  <c r="F3539" i="1"/>
  <c r="G3538" i="1"/>
  <c r="F3538" i="1"/>
  <c r="G3537" i="1"/>
  <c r="F3537" i="1"/>
  <c r="G3536" i="1"/>
  <c r="F3536" i="1"/>
  <c r="G3535" i="1"/>
  <c r="F3535" i="1"/>
  <c r="G3534" i="1"/>
  <c r="F3534" i="1"/>
  <c r="G3533" i="1"/>
  <c r="F3533" i="1"/>
  <c r="G3532" i="1"/>
  <c r="F3532" i="1"/>
  <c r="G3531" i="1"/>
  <c r="F3531" i="1"/>
  <c r="G3530" i="1"/>
  <c r="F3530" i="1"/>
  <c r="G3529" i="1"/>
  <c r="F3529" i="1"/>
  <c r="G3528" i="1"/>
  <c r="F3528" i="1"/>
  <c r="G3527" i="1"/>
  <c r="F3527" i="1"/>
  <c r="G3526" i="1"/>
  <c r="F3526" i="1"/>
  <c r="G3525" i="1"/>
  <c r="F3525" i="1"/>
  <c r="G3524" i="1"/>
  <c r="F3524" i="1"/>
  <c r="G3523" i="1"/>
  <c r="F3523" i="1"/>
  <c r="G3522" i="1"/>
  <c r="F3522" i="1"/>
  <c r="G3521" i="1"/>
  <c r="F3521" i="1"/>
  <c r="G3520" i="1"/>
  <c r="F3520" i="1"/>
  <c r="G3519" i="1"/>
  <c r="F3519" i="1"/>
  <c r="G3518" i="1"/>
  <c r="F3518" i="1"/>
  <c r="G3517" i="1"/>
  <c r="F3517" i="1"/>
  <c r="G3516" i="1"/>
  <c r="F3516" i="1"/>
  <c r="G3515" i="1"/>
  <c r="F3515" i="1"/>
  <c r="G3514" i="1"/>
  <c r="F3514" i="1"/>
  <c r="G3513" i="1"/>
  <c r="F3513" i="1"/>
  <c r="G3512" i="1"/>
  <c r="F3512" i="1"/>
  <c r="G3511" i="1"/>
  <c r="F3511" i="1"/>
  <c r="G3510" i="1"/>
  <c r="F3510" i="1"/>
  <c r="G3509" i="1"/>
  <c r="F3509" i="1"/>
  <c r="G3508" i="1"/>
  <c r="F3508" i="1"/>
  <c r="G3507" i="1"/>
  <c r="F3507" i="1"/>
  <c r="G3506" i="1"/>
  <c r="F3506" i="1"/>
  <c r="G3505" i="1"/>
  <c r="F3505" i="1"/>
  <c r="G3504" i="1"/>
  <c r="F3504" i="1"/>
  <c r="G3503" i="1"/>
  <c r="F3503" i="1"/>
  <c r="G3502" i="1"/>
  <c r="F3502" i="1"/>
  <c r="G3501" i="1"/>
  <c r="F3501" i="1"/>
  <c r="G3500" i="1"/>
  <c r="F3500" i="1"/>
  <c r="G3499" i="1"/>
  <c r="F3499" i="1"/>
  <c r="G3498" i="1"/>
  <c r="F3498" i="1"/>
  <c r="G3497" i="1"/>
  <c r="F3497" i="1"/>
  <c r="G3496" i="1"/>
  <c r="F3496" i="1"/>
  <c r="G3495" i="1"/>
  <c r="F3495" i="1"/>
  <c r="G3494" i="1"/>
  <c r="F3494" i="1"/>
  <c r="G3493" i="1"/>
  <c r="F3493" i="1"/>
  <c r="G3492" i="1"/>
  <c r="F3492" i="1"/>
  <c r="G3491" i="1"/>
  <c r="F3491" i="1"/>
  <c r="G3490" i="1"/>
  <c r="F3490" i="1"/>
  <c r="G3489" i="1"/>
  <c r="F3489" i="1"/>
  <c r="G3488" i="1"/>
  <c r="F3488" i="1"/>
  <c r="G3487" i="1"/>
  <c r="F3487" i="1"/>
  <c r="G3486" i="1"/>
  <c r="F3486" i="1"/>
  <c r="G3485" i="1"/>
  <c r="F3485" i="1"/>
  <c r="G3484" i="1"/>
  <c r="F3484" i="1"/>
  <c r="G3483" i="1"/>
  <c r="F3483" i="1"/>
  <c r="G3482" i="1"/>
  <c r="F3482" i="1"/>
  <c r="G3481" i="1"/>
  <c r="F3481" i="1"/>
  <c r="G3480" i="1"/>
  <c r="F3480" i="1"/>
  <c r="G3479" i="1"/>
  <c r="F3479" i="1"/>
  <c r="G3478" i="1"/>
  <c r="F3478" i="1"/>
  <c r="G3477" i="1"/>
  <c r="F3477" i="1"/>
  <c r="G3476" i="1"/>
  <c r="F3476" i="1"/>
  <c r="G3475" i="1"/>
  <c r="F3475" i="1"/>
  <c r="G3474" i="1"/>
  <c r="F3474" i="1"/>
  <c r="G3473" i="1"/>
  <c r="F3473" i="1"/>
  <c r="G3472" i="1"/>
  <c r="F3472" i="1"/>
  <c r="G3471" i="1"/>
  <c r="F3471" i="1"/>
  <c r="G3470" i="1"/>
  <c r="F3470" i="1"/>
  <c r="G3469" i="1"/>
  <c r="F3469" i="1"/>
  <c r="G3468" i="1"/>
  <c r="F3468" i="1"/>
  <c r="G3467" i="1"/>
  <c r="F3467" i="1"/>
  <c r="G3466" i="1"/>
  <c r="F3466" i="1"/>
  <c r="G3465" i="1"/>
  <c r="F3465" i="1"/>
  <c r="G3464" i="1"/>
  <c r="F3464" i="1"/>
  <c r="G3463" i="1"/>
  <c r="F3463" i="1"/>
  <c r="G3462" i="1"/>
  <c r="F3462" i="1"/>
  <c r="G3461" i="1"/>
  <c r="F3461" i="1"/>
  <c r="G3460" i="1"/>
  <c r="F3460" i="1"/>
  <c r="G3459" i="1"/>
  <c r="F3459" i="1"/>
  <c r="G3458" i="1"/>
  <c r="F3458" i="1"/>
  <c r="G3457" i="1"/>
  <c r="F3457" i="1"/>
  <c r="G3456" i="1"/>
  <c r="F3456" i="1"/>
  <c r="G3455" i="1"/>
  <c r="F3455" i="1"/>
  <c r="G3454" i="1"/>
  <c r="F3454" i="1"/>
  <c r="G3453" i="1"/>
  <c r="F3453" i="1"/>
  <c r="G3452" i="1"/>
  <c r="F3452" i="1"/>
  <c r="G3451" i="1"/>
  <c r="F3451" i="1"/>
  <c r="G3450" i="1"/>
  <c r="F3450" i="1"/>
  <c r="G3449" i="1"/>
  <c r="F3449" i="1"/>
  <c r="G3448" i="1"/>
  <c r="F3448" i="1"/>
  <c r="G3447" i="1"/>
  <c r="F3447" i="1"/>
  <c r="G3446" i="1"/>
  <c r="F3446" i="1"/>
  <c r="G3445" i="1"/>
  <c r="F3445" i="1"/>
  <c r="G3444" i="1"/>
  <c r="F3444" i="1"/>
  <c r="G3443" i="1"/>
  <c r="F3443" i="1"/>
  <c r="G3442" i="1"/>
  <c r="F3442" i="1"/>
  <c r="G3441" i="1"/>
  <c r="F3441" i="1"/>
  <c r="G3440" i="1"/>
  <c r="F3440" i="1"/>
  <c r="G3439" i="1"/>
  <c r="F3439" i="1"/>
  <c r="G3438" i="1"/>
  <c r="F3438" i="1"/>
  <c r="G3437" i="1"/>
  <c r="F3437" i="1"/>
  <c r="G3436" i="1"/>
  <c r="F3436" i="1"/>
  <c r="G3435" i="1"/>
  <c r="F3435" i="1"/>
  <c r="G3434" i="1"/>
  <c r="F3434" i="1"/>
  <c r="G3433" i="1"/>
  <c r="F3433" i="1"/>
  <c r="G3432" i="1"/>
  <c r="F3432" i="1"/>
  <c r="G3431" i="1"/>
  <c r="F3431" i="1"/>
  <c r="G3430" i="1"/>
  <c r="F3430" i="1"/>
  <c r="G3429" i="1"/>
  <c r="F3429" i="1"/>
  <c r="G3428" i="1"/>
  <c r="F3428" i="1"/>
  <c r="G3427" i="1"/>
  <c r="F3427" i="1"/>
  <c r="G3426" i="1"/>
  <c r="F3426" i="1"/>
  <c r="G3425" i="1"/>
  <c r="F3425" i="1"/>
  <c r="G3424" i="1"/>
  <c r="F3424" i="1"/>
  <c r="G3423" i="1"/>
  <c r="F3423" i="1"/>
  <c r="G3422" i="1"/>
  <c r="F3422" i="1"/>
  <c r="G3421" i="1"/>
  <c r="F3421" i="1"/>
  <c r="G3420" i="1"/>
  <c r="F3420" i="1"/>
  <c r="G3419" i="1"/>
  <c r="F3419" i="1"/>
  <c r="G3418" i="1"/>
  <c r="F3418" i="1"/>
  <c r="G3417" i="1"/>
  <c r="F3417" i="1"/>
  <c r="G3416" i="1"/>
  <c r="F3416" i="1"/>
  <c r="G3415" i="1"/>
  <c r="F3415" i="1"/>
  <c r="G3414" i="1"/>
  <c r="F3414" i="1"/>
  <c r="G3413" i="1"/>
  <c r="F3413" i="1"/>
  <c r="G3412" i="1"/>
  <c r="F3412" i="1"/>
  <c r="G3411" i="1"/>
  <c r="F3411" i="1"/>
  <c r="G3410" i="1"/>
  <c r="F3410" i="1"/>
  <c r="G3409" i="1"/>
  <c r="F3409" i="1"/>
  <c r="G3408" i="1"/>
  <c r="F3408" i="1"/>
  <c r="G3407" i="1"/>
  <c r="F3407" i="1"/>
  <c r="G3406" i="1"/>
  <c r="F3406" i="1"/>
  <c r="G3405" i="1"/>
  <c r="F3405" i="1"/>
  <c r="G3404" i="1"/>
  <c r="F3404" i="1"/>
  <c r="G3403" i="1"/>
  <c r="F3403" i="1"/>
  <c r="G3402" i="1"/>
  <c r="F3402" i="1"/>
  <c r="G3401" i="1"/>
  <c r="F3401" i="1"/>
  <c r="G3400" i="1"/>
  <c r="F3400" i="1"/>
  <c r="G3399" i="1"/>
  <c r="F3399" i="1"/>
  <c r="G3398" i="1"/>
  <c r="F3398" i="1"/>
  <c r="G3397" i="1"/>
  <c r="F3397" i="1"/>
  <c r="G3396" i="1"/>
  <c r="F3396" i="1"/>
  <c r="G3395" i="1"/>
  <c r="F3395" i="1"/>
  <c r="G3394" i="1"/>
  <c r="F3394" i="1"/>
  <c r="G3393" i="1"/>
  <c r="F3393" i="1"/>
  <c r="G3392" i="1"/>
  <c r="F3392" i="1"/>
  <c r="G3391" i="1"/>
  <c r="F3391" i="1"/>
  <c r="G3390" i="1"/>
  <c r="F3390" i="1"/>
  <c r="G3389" i="1"/>
  <c r="F3389" i="1"/>
  <c r="G3388" i="1"/>
  <c r="F3388" i="1"/>
  <c r="G3387" i="1"/>
  <c r="F3387" i="1"/>
  <c r="G3386" i="1"/>
  <c r="F3386" i="1"/>
  <c r="G3385" i="1"/>
  <c r="F3385" i="1"/>
  <c r="G3384" i="1"/>
  <c r="F3384" i="1"/>
  <c r="G3383" i="1"/>
  <c r="F3383" i="1"/>
  <c r="G3382" i="1"/>
  <c r="F3382" i="1"/>
  <c r="G3381" i="1"/>
  <c r="F3381" i="1"/>
  <c r="G3380" i="1"/>
  <c r="F3380" i="1"/>
  <c r="G3379" i="1"/>
  <c r="F3379" i="1"/>
  <c r="G3378" i="1"/>
  <c r="F3378" i="1"/>
  <c r="G3377" i="1"/>
  <c r="F3377" i="1"/>
  <c r="G3376" i="1"/>
  <c r="F3376" i="1"/>
  <c r="G3375" i="1"/>
  <c r="F3375" i="1"/>
  <c r="G3374" i="1"/>
  <c r="F3374" i="1"/>
  <c r="G3373" i="1"/>
  <c r="F3373" i="1"/>
  <c r="G3372" i="1"/>
  <c r="F3372" i="1"/>
  <c r="G3371" i="1"/>
  <c r="F3371" i="1"/>
  <c r="G3370" i="1"/>
  <c r="F3370" i="1"/>
  <c r="G3369" i="1"/>
  <c r="F3369" i="1"/>
  <c r="G3368" i="1"/>
  <c r="F3368" i="1"/>
  <c r="G3367" i="1"/>
  <c r="F3367" i="1"/>
  <c r="G3366" i="1"/>
  <c r="F3366" i="1"/>
  <c r="G3365" i="1"/>
  <c r="F3365" i="1"/>
  <c r="G3364" i="1"/>
  <c r="F3364" i="1"/>
  <c r="G3363" i="1"/>
  <c r="F3363" i="1"/>
  <c r="G3362" i="1"/>
  <c r="F3362" i="1"/>
  <c r="G3361" i="1"/>
  <c r="F3361" i="1"/>
  <c r="G3360" i="1"/>
  <c r="F3360" i="1"/>
  <c r="G3359" i="1"/>
  <c r="F3359" i="1"/>
  <c r="G3358" i="1"/>
  <c r="F3358" i="1"/>
  <c r="G3357" i="1"/>
  <c r="F3357" i="1"/>
  <c r="G3356" i="1"/>
  <c r="F3356" i="1"/>
  <c r="G3355" i="1"/>
  <c r="F3355" i="1"/>
  <c r="G3354" i="1"/>
  <c r="F3354" i="1"/>
  <c r="G3353" i="1"/>
  <c r="F3353" i="1"/>
  <c r="G3352" i="1"/>
  <c r="F3352" i="1"/>
  <c r="G3351" i="1"/>
  <c r="F3351" i="1"/>
  <c r="G3350" i="1"/>
  <c r="F3350" i="1"/>
  <c r="G3349" i="1"/>
  <c r="F3349" i="1"/>
  <c r="G3348" i="1"/>
  <c r="F3348" i="1"/>
  <c r="G3347" i="1"/>
  <c r="F3347" i="1"/>
  <c r="G3346" i="1"/>
  <c r="F3346" i="1"/>
  <c r="G3345" i="1"/>
  <c r="F3345" i="1"/>
  <c r="G3344" i="1"/>
  <c r="F3344" i="1"/>
  <c r="G3343" i="1"/>
  <c r="F3343" i="1"/>
  <c r="G3342" i="1"/>
  <c r="F3342" i="1"/>
  <c r="G3341" i="1"/>
  <c r="F3341" i="1"/>
  <c r="G3340" i="1"/>
  <c r="F3340" i="1"/>
  <c r="G3339" i="1"/>
  <c r="F3339" i="1"/>
  <c r="G3338" i="1"/>
  <c r="F3338" i="1"/>
  <c r="G3337" i="1"/>
  <c r="F3337" i="1"/>
  <c r="G3336" i="1"/>
  <c r="F3336" i="1"/>
  <c r="G3335" i="1"/>
  <c r="F3335" i="1"/>
  <c r="G3334" i="1"/>
  <c r="F3334" i="1"/>
  <c r="G3333" i="1"/>
  <c r="F3333" i="1"/>
  <c r="G3332" i="1"/>
  <c r="F3332" i="1"/>
  <c r="G3331" i="1"/>
  <c r="F3331" i="1"/>
  <c r="G3330" i="1"/>
  <c r="F3330" i="1"/>
  <c r="G3329" i="1"/>
  <c r="F3329" i="1"/>
  <c r="G3328" i="1"/>
  <c r="F3328" i="1"/>
  <c r="G3327" i="1"/>
  <c r="F3327" i="1"/>
  <c r="G3326" i="1"/>
  <c r="F3326" i="1"/>
  <c r="G3325" i="1"/>
  <c r="F3325" i="1"/>
  <c r="G3324" i="1"/>
  <c r="F3324" i="1"/>
  <c r="G3323" i="1"/>
  <c r="F3323" i="1"/>
  <c r="G3322" i="1"/>
  <c r="F3322" i="1"/>
  <c r="G3321" i="1"/>
  <c r="F3321" i="1"/>
  <c r="G3320" i="1"/>
  <c r="F3320" i="1"/>
  <c r="G3319" i="1"/>
  <c r="F3319" i="1"/>
  <c r="G3318" i="1"/>
  <c r="F3318" i="1"/>
  <c r="G3317" i="1"/>
  <c r="F3317" i="1"/>
  <c r="G3316" i="1"/>
  <c r="F3316" i="1"/>
  <c r="G3315" i="1"/>
  <c r="F3315" i="1"/>
  <c r="G3314" i="1"/>
  <c r="F3314" i="1"/>
  <c r="G3313" i="1"/>
  <c r="F3313" i="1"/>
  <c r="G3312" i="1"/>
  <c r="F3312" i="1"/>
  <c r="G3311" i="1"/>
  <c r="F3311" i="1"/>
  <c r="G3310" i="1"/>
  <c r="F3310" i="1"/>
  <c r="G3309" i="1"/>
  <c r="F3309" i="1"/>
  <c r="G3308" i="1"/>
  <c r="F3308" i="1"/>
  <c r="G3307" i="1"/>
  <c r="F3307" i="1"/>
  <c r="G3306" i="1"/>
  <c r="F3306" i="1"/>
  <c r="G3305" i="1"/>
  <c r="F3305" i="1"/>
  <c r="G3304" i="1"/>
  <c r="F3304" i="1"/>
  <c r="G3303" i="1"/>
  <c r="F3303" i="1"/>
  <c r="G3302" i="1"/>
  <c r="F3302" i="1"/>
  <c r="G3301" i="1"/>
  <c r="F3301" i="1"/>
  <c r="G3300" i="1"/>
  <c r="F3300" i="1"/>
  <c r="G3299" i="1"/>
  <c r="F3299" i="1"/>
  <c r="G3298" i="1"/>
  <c r="F3298" i="1"/>
  <c r="G3297" i="1"/>
  <c r="F3297" i="1"/>
  <c r="G3296" i="1"/>
  <c r="F3296" i="1"/>
  <c r="G3295" i="1"/>
  <c r="F3295" i="1"/>
  <c r="G3294" i="1"/>
  <c r="F3294" i="1"/>
  <c r="G3293" i="1"/>
  <c r="F3293" i="1"/>
  <c r="G3292" i="1"/>
  <c r="F3292" i="1"/>
  <c r="G3291" i="1"/>
  <c r="F3291" i="1"/>
  <c r="G3290" i="1"/>
  <c r="F3290" i="1"/>
  <c r="G3289" i="1"/>
  <c r="F3289" i="1"/>
  <c r="G3288" i="1"/>
  <c r="F3288" i="1"/>
  <c r="G3287" i="1"/>
  <c r="F3287" i="1"/>
  <c r="G3286" i="1"/>
  <c r="F3286" i="1"/>
  <c r="G3285" i="1"/>
  <c r="F3285" i="1"/>
  <c r="G3284" i="1"/>
  <c r="F3284" i="1"/>
  <c r="G3283" i="1"/>
  <c r="F3283" i="1"/>
  <c r="G3282" i="1"/>
  <c r="F3282" i="1"/>
  <c r="G3281" i="1"/>
  <c r="F3281" i="1"/>
  <c r="G3280" i="1"/>
  <c r="F3280" i="1"/>
  <c r="G3279" i="1"/>
  <c r="F3279" i="1"/>
  <c r="G3278" i="1"/>
  <c r="F3278" i="1"/>
  <c r="G3277" i="1"/>
  <c r="F3277" i="1"/>
  <c r="G3276" i="1"/>
  <c r="F3276" i="1"/>
  <c r="G3275" i="1"/>
  <c r="F3275" i="1"/>
  <c r="G3274" i="1"/>
  <c r="F3274" i="1"/>
  <c r="G3273" i="1"/>
  <c r="F3273" i="1"/>
  <c r="G3272" i="1"/>
  <c r="F3272" i="1"/>
  <c r="G3271" i="1"/>
  <c r="F3271" i="1"/>
  <c r="G3270" i="1"/>
  <c r="F3270" i="1"/>
  <c r="G3269" i="1"/>
  <c r="F3269" i="1"/>
  <c r="G3268" i="1"/>
  <c r="F3268" i="1"/>
  <c r="G3267" i="1"/>
  <c r="F3267" i="1"/>
  <c r="G3266" i="1"/>
  <c r="F3266" i="1"/>
  <c r="G3265" i="1"/>
  <c r="F3265" i="1"/>
  <c r="G3264" i="1"/>
  <c r="F3264" i="1"/>
  <c r="G3263" i="1"/>
  <c r="F3263" i="1"/>
  <c r="G3262" i="1"/>
  <c r="F3262" i="1"/>
  <c r="G3261" i="1"/>
  <c r="F3261" i="1"/>
  <c r="G3260" i="1"/>
  <c r="F3260" i="1"/>
  <c r="G3259" i="1"/>
  <c r="F3259" i="1"/>
  <c r="G3258" i="1"/>
  <c r="F3258" i="1"/>
  <c r="G3257" i="1"/>
  <c r="F3257" i="1"/>
  <c r="G3256" i="1"/>
  <c r="F3256" i="1"/>
  <c r="G3255" i="1"/>
  <c r="F3255" i="1"/>
  <c r="G3254" i="1"/>
  <c r="F3254" i="1"/>
  <c r="G3253" i="1"/>
  <c r="F3253" i="1"/>
  <c r="G3252" i="1"/>
  <c r="F3252" i="1"/>
  <c r="G3251" i="1"/>
  <c r="F3251" i="1"/>
  <c r="G3250" i="1"/>
  <c r="F3250" i="1"/>
  <c r="G3249" i="1"/>
  <c r="F3249" i="1"/>
  <c r="G3248" i="1"/>
  <c r="F3248" i="1"/>
  <c r="G3247" i="1"/>
  <c r="F3247" i="1"/>
  <c r="G3246" i="1"/>
  <c r="F3246" i="1"/>
  <c r="G3245" i="1"/>
  <c r="F3245" i="1"/>
  <c r="G3244" i="1"/>
  <c r="F3244" i="1"/>
  <c r="G3243" i="1"/>
  <c r="F3243" i="1"/>
  <c r="G3242" i="1"/>
  <c r="F3242" i="1"/>
  <c r="G3241" i="1"/>
  <c r="F3241" i="1"/>
  <c r="G3240" i="1"/>
  <c r="F3240" i="1"/>
  <c r="G3239" i="1"/>
  <c r="F3239" i="1"/>
  <c r="G3238" i="1"/>
  <c r="F3238" i="1"/>
  <c r="G3237" i="1"/>
  <c r="F3237" i="1"/>
  <c r="G3236" i="1"/>
  <c r="F3236" i="1"/>
  <c r="G3235" i="1"/>
  <c r="F3235" i="1"/>
  <c r="G3234" i="1"/>
  <c r="F3234" i="1"/>
  <c r="G3233" i="1"/>
  <c r="F3233" i="1"/>
  <c r="G3232" i="1"/>
  <c r="F3232" i="1"/>
  <c r="G3231" i="1"/>
  <c r="F3231" i="1"/>
  <c r="G3230" i="1"/>
  <c r="F3230" i="1"/>
  <c r="G3229" i="1"/>
  <c r="F3229" i="1"/>
  <c r="G3228" i="1"/>
  <c r="F3228" i="1"/>
  <c r="G3227" i="1"/>
  <c r="F3227" i="1"/>
  <c r="G3226" i="1"/>
  <c r="F3226" i="1"/>
  <c r="G3225" i="1"/>
  <c r="F3225" i="1"/>
  <c r="G3224" i="1"/>
  <c r="F3224" i="1"/>
  <c r="G3223" i="1"/>
  <c r="F3223" i="1"/>
  <c r="G3222" i="1"/>
  <c r="F3222" i="1"/>
  <c r="G3221" i="1"/>
  <c r="F3221" i="1"/>
  <c r="G3220" i="1"/>
  <c r="F3220" i="1"/>
  <c r="G3219" i="1"/>
  <c r="F3219" i="1"/>
  <c r="G3218" i="1"/>
  <c r="F3218" i="1"/>
  <c r="G3217" i="1"/>
  <c r="F3217" i="1"/>
  <c r="G3216" i="1"/>
  <c r="F3216" i="1"/>
  <c r="G3215" i="1"/>
  <c r="F3215" i="1"/>
  <c r="G3214" i="1"/>
  <c r="F3214" i="1"/>
  <c r="G3213" i="1"/>
  <c r="F3213" i="1"/>
  <c r="G3212" i="1"/>
  <c r="F3212" i="1"/>
  <c r="G3211" i="1"/>
  <c r="F3211" i="1"/>
  <c r="G3210" i="1"/>
  <c r="F3210" i="1"/>
  <c r="G3209" i="1"/>
  <c r="F3209" i="1"/>
  <c r="G3208" i="1"/>
  <c r="F3208" i="1"/>
  <c r="G3207" i="1"/>
  <c r="F3207" i="1"/>
  <c r="G3206" i="1"/>
  <c r="F3206" i="1"/>
  <c r="G3205" i="1"/>
  <c r="F3205" i="1"/>
  <c r="G3204" i="1"/>
  <c r="F3204" i="1"/>
  <c r="G3203" i="1"/>
  <c r="F3203" i="1"/>
  <c r="G3202" i="1"/>
  <c r="F3202" i="1"/>
  <c r="G3201" i="1"/>
  <c r="F3201" i="1"/>
  <c r="G3200" i="1"/>
  <c r="F3200" i="1"/>
  <c r="G3199" i="1"/>
  <c r="F3199" i="1"/>
  <c r="G3198" i="1"/>
  <c r="F3198" i="1"/>
  <c r="G3197" i="1"/>
  <c r="F3197" i="1"/>
  <c r="G3196" i="1"/>
  <c r="F3196" i="1"/>
  <c r="G3195" i="1"/>
  <c r="F3195" i="1"/>
  <c r="G3194" i="1"/>
  <c r="F3194" i="1"/>
  <c r="G3193" i="1"/>
  <c r="F3193" i="1"/>
  <c r="D4632" i="1"/>
  <c r="C4632" i="1"/>
  <c r="D4631" i="1"/>
  <c r="C4631" i="1"/>
  <c r="D4630" i="1"/>
  <c r="C4630" i="1"/>
  <c r="D4629" i="1"/>
  <c r="C4629" i="1"/>
  <c r="D4628" i="1"/>
  <c r="C4628" i="1"/>
  <c r="D4627" i="1"/>
  <c r="C4627" i="1"/>
  <c r="D4626" i="1"/>
  <c r="C4626" i="1"/>
  <c r="D4625" i="1"/>
  <c r="C4625" i="1"/>
  <c r="D4624" i="1"/>
  <c r="C4624" i="1"/>
  <c r="D4623" i="1"/>
  <c r="C4623" i="1"/>
  <c r="D4622" i="1"/>
  <c r="C4622" i="1"/>
  <c r="D4621" i="1"/>
  <c r="C4621" i="1"/>
  <c r="D4620" i="1"/>
  <c r="C4620" i="1"/>
  <c r="D4619" i="1"/>
  <c r="C4619" i="1"/>
  <c r="D4618" i="1"/>
  <c r="C4618" i="1"/>
  <c r="D4617" i="1"/>
  <c r="C4617" i="1"/>
  <c r="D4616" i="1"/>
  <c r="C4616" i="1"/>
  <c r="D4615" i="1"/>
  <c r="C4615" i="1"/>
  <c r="D4614" i="1"/>
  <c r="C4614" i="1"/>
  <c r="D4613" i="1"/>
  <c r="C4613" i="1"/>
  <c r="D4612" i="1"/>
  <c r="C4612" i="1"/>
  <c r="D4611" i="1"/>
  <c r="C4611" i="1"/>
  <c r="D4610" i="1"/>
  <c r="C4610" i="1"/>
  <c r="D4609" i="1"/>
  <c r="C4609" i="1"/>
  <c r="D4608" i="1"/>
  <c r="C4608" i="1"/>
  <c r="D4607" i="1"/>
  <c r="C4607" i="1"/>
  <c r="D4606" i="1"/>
  <c r="C4606" i="1"/>
  <c r="D4605" i="1"/>
  <c r="C4605" i="1"/>
  <c r="D4604" i="1"/>
  <c r="C4604" i="1"/>
  <c r="D4603" i="1"/>
  <c r="C4603" i="1"/>
  <c r="D4602" i="1"/>
  <c r="C4602" i="1"/>
  <c r="D4601" i="1"/>
  <c r="C4601" i="1"/>
  <c r="D4600" i="1"/>
  <c r="C4600" i="1"/>
  <c r="D4599" i="1"/>
  <c r="C4599" i="1"/>
  <c r="D4598" i="1"/>
  <c r="C4598" i="1"/>
  <c r="D4597" i="1"/>
  <c r="C4597" i="1"/>
  <c r="D4596" i="1"/>
  <c r="C4596" i="1"/>
  <c r="D4595" i="1"/>
  <c r="C4595" i="1"/>
  <c r="D4594" i="1"/>
  <c r="C4594" i="1"/>
  <c r="D4593" i="1"/>
  <c r="C4593" i="1"/>
  <c r="D4592" i="1"/>
  <c r="C4592" i="1"/>
  <c r="D4591" i="1"/>
  <c r="C4591" i="1"/>
  <c r="D4590" i="1"/>
  <c r="C4590" i="1"/>
  <c r="D4589" i="1"/>
  <c r="C4589" i="1"/>
  <c r="D4588" i="1"/>
  <c r="C4588" i="1"/>
  <c r="D4587" i="1"/>
  <c r="C4587" i="1"/>
  <c r="D4586" i="1"/>
  <c r="C4586" i="1"/>
  <c r="D4585" i="1"/>
  <c r="C4585" i="1"/>
  <c r="D4584" i="1"/>
  <c r="C4584" i="1"/>
  <c r="D4583" i="1"/>
  <c r="C4583" i="1"/>
  <c r="D4582" i="1"/>
  <c r="C4582" i="1"/>
  <c r="D4581" i="1"/>
  <c r="C4581" i="1"/>
  <c r="D4580" i="1"/>
  <c r="C4580" i="1"/>
  <c r="D4579" i="1"/>
  <c r="C4579" i="1"/>
  <c r="D4578" i="1"/>
  <c r="C4578" i="1"/>
  <c r="D4577" i="1"/>
  <c r="C4577" i="1"/>
  <c r="D4576" i="1"/>
  <c r="C4576" i="1"/>
  <c r="D4575" i="1"/>
  <c r="C4575" i="1"/>
  <c r="D4574" i="1"/>
  <c r="C4574" i="1"/>
  <c r="D4573" i="1"/>
  <c r="C4573" i="1"/>
  <c r="D4572" i="1"/>
  <c r="C4572" i="1"/>
  <c r="D4571" i="1"/>
  <c r="C4571" i="1"/>
  <c r="D4570" i="1"/>
  <c r="C4570" i="1"/>
  <c r="D4569" i="1"/>
  <c r="C4569" i="1"/>
  <c r="D4568" i="1"/>
  <c r="C4568" i="1"/>
  <c r="D4567" i="1"/>
  <c r="C4567" i="1"/>
  <c r="D4566" i="1"/>
  <c r="C4566" i="1"/>
  <c r="D4565" i="1"/>
  <c r="C4565" i="1"/>
  <c r="D4564" i="1"/>
  <c r="C4564" i="1"/>
  <c r="D4563" i="1"/>
  <c r="C4563" i="1"/>
  <c r="D4562" i="1"/>
  <c r="C4562" i="1"/>
  <c r="D4561" i="1"/>
  <c r="C4561" i="1"/>
  <c r="D4560" i="1"/>
  <c r="C4560" i="1"/>
  <c r="D4559" i="1"/>
  <c r="C4559" i="1"/>
  <c r="D4558" i="1"/>
  <c r="C4558" i="1"/>
  <c r="D4557" i="1"/>
  <c r="C4557" i="1"/>
  <c r="D4556" i="1"/>
  <c r="C4556" i="1"/>
  <c r="D4555" i="1"/>
  <c r="C4555" i="1"/>
  <c r="D4554" i="1"/>
  <c r="C4554" i="1"/>
  <c r="D4553" i="1"/>
  <c r="C4553" i="1"/>
  <c r="D4552" i="1"/>
  <c r="C4552" i="1"/>
  <c r="D4551" i="1"/>
  <c r="C4551" i="1"/>
  <c r="D4550" i="1"/>
  <c r="C4550" i="1"/>
  <c r="D4549" i="1"/>
  <c r="C4549" i="1"/>
  <c r="D4548" i="1"/>
  <c r="C4548" i="1"/>
  <c r="D4547" i="1"/>
  <c r="C4547" i="1"/>
  <c r="D4546" i="1"/>
  <c r="C4546" i="1"/>
  <c r="D4545" i="1"/>
  <c r="C4545" i="1"/>
  <c r="D4544" i="1"/>
  <c r="C4544" i="1"/>
  <c r="D4543" i="1"/>
  <c r="C4543" i="1"/>
  <c r="D4542" i="1"/>
  <c r="C4542" i="1"/>
  <c r="D4541" i="1"/>
  <c r="C4541" i="1"/>
  <c r="D4540" i="1"/>
  <c r="C4540" i="1"/>
  <c r="D4539" i="1"/>
  <c r="C4539" i="1"/>
  <c r="D4538" i="1"/>
  <c r="C4538" i="1"/>
  <c r="D4537" i="1"/>
  <c r="C4537" i="1"/>
  <c r="D4536" i="1"/>
  <c r="C4536" i="1"/>
  <c r="D4535" i="1"/>
  <c r="C4535" i="1"/>
  <c r="D4534" i="1"/>
  <c r="C4534" i="1"/>
  <c r="D4533" i="1"/>
  <c r="C4533" i="1"/>
  <c r="D4532" i="1"/>
  <c r="C4532" i="1"/>
  <c r="D4531" i="1"/>
  <c r="C4531" i="1"/>
  <c r="D4530" i="1"/>
  <c r="C4530" i="1"/>
  <c r="D4529" i="1"/>
  <c r="C4529" i="1"/>
  <c r="D4528" i="1"/>
  <c r="C4528" i="1"/>
  <c r="D4527" i="1"/>
  <c r="C4527" i="1"/>
  <c r="D4526" i="1"/>
  <c r="C4526" i="1"/>
  <c r="D4525" i="1"/>
  <c r="C4525" i="1"/>
  <c r="D4524" i="1"/>
  <c r="C4524" i="1"/>
  <c r="D4523" i="1"/>
  <c r="C4523" i="1"/>
  <c r="D4522" i="1"/>
  <c r="C4522" i="1"/>
  <c r="D4521" i="1"/>
  <c r="C4521" i="1"/>
  <c r="D4520" i="1"/>
  <c r="C4520" i="1"/>
  <c r="D4519" i="1"/>
  <c r="C4519" i="1"/>
  <c r="D4518" i="1"/>
  <c r="C4518" i="1"/>
  <c r="D4517" i="1"/>
  <c r="C4517" i="1"/>
  <c r="D4516" i="1"/>
  <c r="C4516" i="1"/>
  <c r="D4515" i="1"/>
  <c r="C4515" i="1"/>
  <c r="D4514" i="1"/>
  <c r="C4514" i="1"/>
  <c r="D4513" i="1"/>
  <c r="C4513" i="1"/>
  <c r="D4512" i="1"/>
  <c r="C4512" i="1"/>
  <c r="D4511" i="1"/>
  <c r="C4511" i="1"/>
  <c r="D4510" i="1"/>
  <c r="C4510" i="1"/>
  <c r="D4509" i="1"/>
  <c r="C4509" i="1"/>
  <c r="D4508" i="1"/>
  <c r="C4508" i="1"/>
  <c r="D4507" i="1"/>
  <c r="C4507" i="1"/>
  <c r="D4506" i="1"/>
  <c r="C4506" i="1"/>
  <c r="D4505" i="1"/>
  <c r="C4505" i="1"/>
  <c r="D4504" i="1"/>
  <c r="C4504" i="1"/>
  <c r="D4503" i="1"/>
  <c r="C4503" i="1"/>
  <c r="D4502" i="1"/>
  <c r="C4502" i="1"/>
  <c r="D4501" i="1"/>
  <c r="C4501" i="1"/>
  <c r="D4500" i="1"/>
  <c r="C4500" i="1"/>
  <c r="D4499" i="1"/>
  <c r="C4499" i="1"/>
  <c r="D4498" i="1"/>
  <c r="C4498" i="1"/>
  <c r="D4497" i="1"/>
  <c r="C4497" i="1"/>
  <c r="D4496" i="1"/>
  <c r="C4496" i="1"/>
  <c r="D4495" i="1"/>
  <c r="C4495" i="1"/>
  <c r="D4494" i="1"/>
  <c r="C4494" i="1"/>
  <c r="D4493" i="1"/>
  <c r="C4493" i="1"/>
  <c r="D4492" i="1"/>
  <c r="C4492" i="1"/>
  <c r="D4491" i="1"/>
  <c r="C4491" i="1"/>
  <c r="D4490" i="1"/>
  <c r="C4490" i="1"/>
  <c r="D4489" i="1"/>
  <c r="C4489" i="1"/>
  <c r="D4488" i="1"/>
  <c r="C4488" i="1"/>
  <c r="D4487" i="1"/>
  <c r="C4487" i="1"/>
  <c r="D4486" i="1"/>
  <c r="C4486" i="1"/>
  <c r="D4485" i="1"/>
  <c r="C4485" i="1"/>
  <c r="D4484" i="1"/>
  <c r="C4484" i="1"/>
  <c r="D4483" i="1"/>
  <c r="C4483" i="1"/>
  <c r="D4482" i="1"/>
  <c r="C4482" i="1"/>
  <c r="D4481" i="1"/>
  <c r="C4481" i="1"/>
  <c r="D4480" i="1"/>
  <c r="C4480" i="1"/>
  <c r="D4479" i="1"/>
  <c r="C4479" i="1"/>
  <c r="D4478" i="1"/>
  <c r="C4478" i="1"/>
  <c r="D4477" i="1"/>
  <c r="C4477" i="1"/>
  <c r="D4476" i="1"/>
  <c r="C4476" i="1"/>
  <c r="D4475" i="1"/>
  <c r="C4475" i="1"/>
  <c r="D4474" i="1"/>
  <c r="C4474" i="1"/>
  <c r="D4473" i="1"/>
  <c r="C4473" i="1"/>
  <c r="D4472" i="1"/>
  <c r="C4472" i="1"/>
  <c r="D4471" i="1"/>
  <c r="C4471" i="1"/>
  <c r="D4470" i="1"/>
  <c r="C4470" i="1"/>
  <c r="D4469" i="1"/>
  <c r="C4469" i="1"/>
  <c r="D4468" i="1"/>
  <c r="C4468" i="1"/>
  <c r="D4467" i="1"/>
  <c r="C4467" i="1"/>
  <c r="D4466" i="1"/>
  <c r="C4466" i="1"/>
  <c r="D4465" i="1"/>
  <c r="C4465" i="1"/>
  <c r="D4464" i="1"/>
  <c r="C4464" i="1"/>
  <c r="D4463" i="1"/>
  <c r="C4463" i="1"/>
  <c r="D4462" i="1"/>
  <c r="C4462" i="1"/>
  <c r="D4461" i="1"/>
  <c r="C4461" i="1"/>
  <c r="D4460" i="1"/>
  <c r="C4460" i="1"/>
  <c r="D4459" i="1"/>
  <c r="C4459" i="1"/>
  <c r="D4458" i="1"/>
  <c r="C4458" i="1"/>
  <c r="D4457" i="1"/>
  <c r="C4457" i="1"/>
  <c r="D4456" i="1"/>
  <c r="C4456" i="1"/>
  <c r="D4455" i="1"/>
  <c r="C4455" i="1"/>
  <c r="D4454" i="1"/>
  <c r="C4454" i="1"/>
  <c r="D4453" i="1"/>
  <c r="C4453" i="1"/>
  <c r="D4452" i="1"/>
  <c r="C4452" i="1"/>
  <c r="D4451" i="1"/>
  <c r="C4451" i="1"/>
  <c r="D4450" i="1"/>
  <c r="C4450" i="1"/>
  <c r="D4449" i="1"/>
  <c r="C4449" i="1"/>
  <c r="D4448" i="1"/>
  <c r="C4448" i="1"/>
  <c r="D4447" i="1"/>
  <c r="C4447" i="1"/>
  <c r="D4446" i="1"/>
  <c r="C4446" i="1"/>
  <c r="D4445" i="1"/>
  <c r="C4445" i="1"/>
  <c r="D4444" i="1"/>
  <c r="C4444" i="1"/>
  <c r="D4443" i="1"/>
  <c r="C4443" i="1"/>
  <c r="D4442" i="1"/>
  <c r="C4442" i="1"/>
  <c r="D4441" i="1"/>
  <c r="C4441" i="1"/>
  <c r="D4440" i="1"/>
  <c r="C4440" i="1"/>
  <c r="D4439" i="1"/>
  <c r="C4439" i="1"/>
  <c r="D4438" i="1"/>
  <c r="C4438" i="1"/>
  <c r="D4437" i="1"/>
  <c r="C4437" i="1"/>
  <c r="D4436" i="1"/>
  <c r="C4436" i="1"/>
  <c r="D4435" i="1"/>
  <c r="C4435" i="1"/>
  <c r="D4434" i="1"/>
  <c r="C4434" i="1"/>
  <c r="D4433" i="1"/>
  <c r="C4433" i="1"/>
  <c r="D4432" i="1"/>
  <c r="C4432" i="1"/>
  <c r="D4431" i="1"/>
  <c r="C4431" i="1"/>
  <c r="D4430" i="1"/>
  <c r="C4430" i="1"/>
  <c r="D4429" i="1"/>
  <c r="C4429" i="1"/>
  <c r="D4428" i="1"/>
  <c r="C4428" i="1"/>
  <c r="D4427" i="1"/>
  <c r="C4427" i="1"/>
  <c r="D4426" i="1"/>
  <c r="C4426" i="1"/>
  <c r="D4425" i="1"/>
  <c r="C4425" i="1"/>
  <c r="D4424" i="1"/>
  <c r="C4424" i="1"/>
  <c r="D4423" i="1"/>
  <c r="C4423" i="1"/>
  <c r="D4422" i="1"/>
  <c r="C4422" i="1"/>
  <c r="D4421" i="1"/>
  <c r="C4421" i="1"/>
  <c r="D4420" i="1"/>
  <c r="C4420" i="1"/>
  <c r="D4419" i="1"/>
  <c r="C4419" i="1"/>
  <c r="D4418" i="1"/>
  <c r="C4418" i="1"/>
  <c r="D4417" i="1"/>
  <c r="C4417" i="1"/>
  <c r="D4416" i="1"/>
  <c r="C4416" i="1"/>
  <c r="D4415" i="1"/>
  <c r="C4415" i="1"/>
  <c r="D4414" i="1"/>
  <c r="C4414" i="1"/>
  <c r="D4413" i="1"/>
  <c r="C4413" i="1"/>
  <c r="D4412" i="1"/>
  <c r="C4412" i="1"/>
  <c r="D4411" i="1"/>
  <c r="C4411" i="1"/>
  <c r="D4410" i="1"/>
  <c r="C4410" i="1"/>
  <c r="D4409" i="1"/>
  <c r="C4409" i="1"/>
  <c r="D4408" i="1"/>
  <c r="C4408" i="1"/>
  <c r="D4407" i="1"/>
  <c r="C4407" i="1"/>
  <c r="D4406" i="1"/>
  <c r="C4406" i="1"/>
  <c r="D4405" i="1"/>
  <c r="C4405" i="1"/>
  <c r="D4404" i="1"/>
  <c r="C4404" i="1"/>
  <c r="D4403" i="1"/>
  <c r="C4403" i="1"/>
  <c r="D4402" i="1"/>
  <c r="C4402" i="1"/>
  <c r="D4401" i="1"/>
  <c r="C4401" i="1"/>
  <c r="D4400" i="1"/>
  <c r="C4400" i="1"/>
  <c r="D4399" i="1"/>
  <c r="C4399" i="1"/>
  <c r="D4398" i="1"/>
  <c r="C4398" i="1"/>
  <c r="D4397" i="1"/>
  <c r="C4397" i="1"/>
  <c r="D4396" i="1"/>
  <c r="C4396" i="1"/>
  <c r="D4395" i="1"/>
  <c r="C4395" i="1"/>
  <c r="D4394" i="1"/>
  <c r="C4394" i="1"/>
  <c r="D4393" i="1"/>
  <c r="C4393" i="1"/>
  <c r="D4392" i="1"/>
  <c r="C4392" i="1"/>
  <c r="D4391" i="1"/>
  <c r="C4391" i="1"/>
  <c r="D4390" i="1"/>
  <c r="C4390" i="1"/>
  <c r="D4389" i="1"/>
  <c r="C4389" i="1"/>
  <c r="D4388" i="1"/>
  <c r="C4388" i="1"/>
  <c r="D4387" i="1"/>
  <c r="C4387" i="1"/>
  <c r="D4386" i="1"/>
  <c r="C4386" i="1"/>
  <c r="D4385" i="1"/>
  <c r="C4385" i="1"/>
  <c r="D4384" i="1"/>
  <c r="C4384" i="1"/>
  <c r="D4383" i="1"/>
  <c r="C4383" i="1"/>
  <c r="D4382" i="1"/>
  <c r="C4382" i="1"/>
  <c r="D4381" i="1"/>
  <c r="C4381" i="1"/>
  <c r="D4380" i="1"/>
  <c r="C4380" i="1"/>
  <c r="D4379" i="1"/>
  <c r="C4379" i="1"/>
  <c r="D4378" i="1"/>
  <c r="C4378" i="1"/>
  <c r="D4377" i="1"/>
  <c r="C4377" i="1"/>
  <c r="D4376" i="1"/>
  <c r="C4376" i="1"/>
  <c r="D4375" i="1"/>
  <c r="C4375" i="1"/>
  <c r="D4374" i="1"/>
  <c r="C4374" i="1"/>
  <c r="D4373" i="1"/>
  <c r="C4373" i="1"/>
  <c r="D4372" i="1"/>
  <c r="C4372" i="1"/>
  <c r="D4371" i="1"/>
  <c r="C4371" i="1"/>
  <c r="D4370" i="1"/>
  <c r="C4370" i="1"/>
  <c r="D4369" i="1"/>
  <c r="C4369" i="1"/>
  <c r="D4368" i="1"/>
  <c r="C4368" i="1"/>
  <c r="D4367" i="1"/>
  <c r="C4367" i="1"/>
  <c r="D4366" i="1"/>
  <c r="C4366" i="1"/>
  <c r="D4365" i="1"/>
  <c r="C4365" i="1"/>
  <c r="D4364" i="1"/>
  <c r="C4364" i="1"/>
  <c r="D4363" i="1"/>
  <c r="C4363" i="1"/>
  <c r="D4362" i="1"/>
  <c r="C4362" i="1"/>
  <c r="D4361" i="1"/>
  <c r="C4361" i="1"/>
  <c r="D4360" i="1"/>
  <c r="C4360" i="1"/>
  <c r="D4359" i="1"/>
  <c r="C4359" i="1"/>
  <c r="D4358" i="1"/>
  <c r="C4358" i="1"/>
  <c r="D4357" i="1"/>
  <c r="C4357" i="1"/>
  <c r="D4356" i="1"/>
  <c r="C4356" i="1"/>
  <c r="D4355" i="1"/>
  <c r="C4355" i="1"/>
  <c r="D4354" i="1"/>
  <c r="C4354" i="1"/>
  <c r="D4353" i="1"/>
  <c r="C4353" i="1"/>
  <c r="D4352" i="1"/>
  <c r="C4352" i="1"/>
  <c r="D4351" i="1"/>
  <c r="C4351" i="1"/>
  <c r="D4350" i="1"/>
  <c r="C4350" i="1"/>
  <c r="D4349" i="1"/>
  <c r="C4349" i="1"/>
  <c r="D4348" i="1"/>
  <c r="C4348" i="1"/>
  <c r="D4347" i="1"/>
  <c r="C4347" i="1"/>
  <c r="D4346" i="1"/>
  <c r="C4346" i="1"/>
  <c r="D4345" i="1"/>
  <c r="C4345" i="1"/>
  <c r="D4344" i="1"/>
  <c r="C4344" i="1"/>
  <c r="D4343" i="1"/>
  <c r="C4343" i="1"/>
  <c r="D4342" i="1"/>
  <c r="C4342" i="1"/>
  <c r="D4341" i="1"/>
  <c r="C4341" i="1"/>
  <c r="D4340" i="1"/>
  <c r="C4340" i="1"/>
  <c r="D4339" i="1"/>
  <c r="C4339" i="1"/>
  <c r="D4338" i="1"/>
  <c r="C4338" i="1"/>
  <c r="D4337" i="1"/>
  <c r="C4337" i="1"/>
  <c r="D4336" i="1"/>
  <c r="C4336" i="1"/>
  <c r="D4335" i="1"/>
  <c r="C4335" i="1"/>
  <c r="D4334" i="1"/>
  <c r="C4334" i="1"/>
  <c r="D4333" i="1"/>
  <c r="C4333" i="1"/>
  <c r="D4332" i="1"/>
  <c r="C4332" i="1"/>
  <c r="D4331" i="1"/>
  <c r="C4331" i="1"/>
  <c r="D4330" i="1"/>
  <c r="C4330" i="1"/>
  <c r="D4329" i="1"/>
  <c r="C4329" i="1"/>
  <c r="D4328" i="1"/>
  <c r="C4328" i="1"/>
  <c r="D4327" i="1"/>
  <c r="C4327" i="1"/>
  <c r="D4326" i="1"/>
  <c r="C4326" i="1"/>
  <c r="D4325" i="1"/>
  <c r="C4325" i="1"/>
  <c r="D4324" i="1"/>
  <c r="C4324" i="1"/>
  <c r="D4323" i="1"/>
  <c r="C4323" i="1"/>
  <c r="D4322" i="1"/>
  <c r="C4322" i="1"/>
  <c r="D4321" i="1"/>
  <c r="C4321" i="1"/>
  <c r="D4320" i="1"/>
  <c r="C4320" i="1"/>
  <c r="D4319" i="1"/>
  <c r="C4319" i="1"/>
  <c r="D4318" i="1"/>
  <c r="C4318" i="1"/>
  <c r="D4317" i="1"/>
  <c r="C4317" i="1"/>
  <c r="D4316" i="1"/>
  <c r="C4316" i="1"/>
  <c r="D4315" i="1"/>
  <c r="C4315" i="1"/>
  <c r="D4314" i="1"/>
  <c r="C4314" i="1"/>
  <c r="D4313" i="1"/>
  <c r="C4313" i="1"/>
  <c r="D4312" i="1"/>
  <c r="C4312" i="1"/>
  <c r="D4311" i="1"/>
  <c r="C4311" i="1"/>
  <c r="D4310" i="1"/>
  <c r="C4310" i="1"/>
  <c r="D4309" i="1"/>
  <c r="C4309" i="1"/>
  <c r="D4308" i="1"/>
  <c r="C4308" i="1"/>
  <c r="D4307" i="1"/>
  <c r="C4307" i="1"/>
  <c r="D4306" i="1"/>
  <c r="C4306" i="1"/>
  <c r="D4305" i="1"/>
  <c r="C4305" i="1"/>
  <c r="D4304" i="1"/>
  <c r="C4304" i="1"/>
  <c r="D4303" i="1"/>
  <c r="C4303" i="1"/>
  <c r="D4302" i="1"/>
  <c r="C4302" i="1"/>
  <c r="D4301" i="1"/>
  <c r="C4301" i="1"/>
  <c r="D4300" i="1"/>
  <c r="C4300" i="1"/>
  <c r="D4299" i="1"/>
  <c r="C4299" i="1"/>
  <c r="D4298" i="1"/>
  <c r="C4298" i="1"/>
  <c r="D4297" i="1"/>
  <c r="C4297" i="1"/>
  <c r="D4296" i="1"/>
  <c r="C4296" i="1"/>
  <c r="D4295" i="1"/>
  <c r="C4295" i="1"/>
  <c r="D4294" i="1"/>
  <c r="C4294" i="1"/>
  <c r="D4293" i="1"/>
  <c r="C4293" i="1"/>
  <c r="D4292" i="1"/>
  <c r="C4292" i="1"/>
  <c r="D4291" i="1"/>
  <c r="C4291" i="1"/>
  <c r="D4290" i="1"/>
  <c r="C4290" i="1"/>
  <c r="D4289" i="1"/>
  <c r="C4289" i="1"/>
  <c r="D4288" i="1"/>
  <c r="C4288" i="1"/>
  <c r="D4287" i="1"/>
  <c r="C4287" i="1"/>
  <c r="D4286" i="1"/>
  <c r="C4286" i="1"/>
  <c r="D4285" i="1"/>
  <c r="C4285" i="1"/>
  <c r="D4284" i="1"/>
  <c r="C4284" i="1"/>
  <c r="D4283" i="1"/>
  <c r="C4283" i="1"/>
  <c r="D4282" i="1"/>
  <c r="C4282" i="1"/>
  <c r="D4281" i="1"/>
  <c r="C4281" i="1"/>
  <c r="D4280" i="1"/>
  <c r="C4280" i="1"/>
  <c r="D4279" i="1"/>
  <c r="C4279" i="1"/>
  <c r="D4278" i="1"/>
  <c r="C4278" i="1"/>
  <c r="D4277" i="1"/>
  <c r="C4277" i="1"/>
  <c r="D4276" i="1"/>
  <c r="C4276" i="1"/>
  <c r="D4275" i="1"/>
  <c r="C4275" i="1"/>
  <c r="D4274" i="1"/>
  <c r="C4274" i="1"/>
  <c r="D4273" i="1"/>
  <c r="C4273" i="1"/>
  <c r="D4272" i="1"/>
  <c r="C4272" i="1"/>
  <c r="D4271" i="1"/>
  <c r="C4271" i="1"/>
  <c r="D4270" i="1"/>
  <c r="C4270" i="1"/>
  <c r="D4269" i="1"/>
  <c r="C4269" i="1"/>
  <c r="D4268" i="1"/>
  <c r="C4268" i="1"/>
  <c r="D4267" i="1"/>
  <c r="C4267" i="1"/>
  <c r="D4266" i="1"/>
  <c r="C4266" i="1"/>
  <c r="D4265" i="1"/>
  <c r="C4265" i="1"/>
  <c r="D4264" i="1"/>
  <c r="C4264" i="1"/>
  <c r="D4263" i="1"/>
  <c r="C4263" i="1"/>
  <c r="D4262" i="1"/>
  <c r="C4262" i="1"/>
  <c r="D4261" i="1"/>
  <c r="C4261" i="1"/>
  <c r="D4260" i="1"/>
  <c r="C4260" i="1"/>
  <c r="D4259" i="1"/>
  <c r="C4259" i="1"/>
  <c r="D4258" i="1"/>
  <c r="C4258" i="1"/>
  <c r="D4257" i="1"/>
  <c r="C4257" i="1"/>
  <c r="D4256" i="1"/>
  <c r="C4256" i="1"/>
  <c r="D4255" i="1"/>
  <c r="C4255" i="1"/>
  <c r="D4254" i="1"/>
  <c r="C4254" i="1"/>
  <c r="D4253" i="1"/>
  <c r="C4253" i="1"/>
  <c r="D4252" i="1"/>
  <c r="C4252" i="1"/>
  <c r="D4251" i="1"/>
  <c r="C4251" i="1"/>
  <c r="D4250" i="1"/>
  <c r="C4250" i="1"/>
  <c r="D4249" i="1"/>
  <c r="C4249" i="1"/>
  <c r="D4248" i="1"/>
  <c r="C4248" i="1"/>
  <c r="D4247" i="1"/>
  <c r="C4247" i="1"/>
  <c r="D4246" i="1"/>
  <c r="C4246" i="1"/>
  <c r="D4245" i="1"/>
  <c r="C4245" i="1"/>
  <c r="D4244" i="1"/>
  <c r="C4244" i="1"/>
  <c r="D4243" i="1"/>
  <c r="C4243" i="1"/>
  <c r="D4242" i="1"/>
  <c r="C4242" i="1"/>
  <c r="D4241" i="1"/>
  <c r="C4241" i="1"/>
  <c r="D4240" i="1"/>
  <c r="C4240" i="1"/>
  <c r="D4239" i="1"/>
  <c r="C4239" i="1"/>
  <c r="D4238" i="1"/>
  <c r="C4238" i="1"/>
  <c r="D4237" i="1"/>
  <c r="C4237" i="1"/>
  <c r="D4236" i="1"/>
  <c r="C4236" i="1"/>
  <c r="D4235" i="1"/>
  <c r="C4235" i="1"/>
  <c r="D4234" i="1"/>
  <c r="C4234" i="1"/>
  <c r="D4233" i="1"/>
  <c r="C4233" i="1"/>
  <c r="D4232" i="1"/>
  <c r="C4232" i="1"/>
  <c r="D4231" i="1"/>
  <c r="C4231" i="1"/>
  <c r="D4230" i="1"/>
  <c r="C4230" i="1"/>
  <c r="D4229" i="1"/>
  <c r="C4229" i="1"/>
  <c r="D4228" i="1"/>
  <c r="C4228" i="1"/>
  <c r="D4227" i="1"/>
  <c r="C4227" i="1"/>
  <c r="D4226" i="1"/>
  <c r="C4226" i="1"/>
  <c r="D4225" i="1"/>
  <c r="C4225" i="1"/>
  <c r="D4224" i="1"/>
  <c r="C4224" i="1"/>
  <c r="D4223" i="1"/>
  <c r="C4223" i="1"/>
  <c r="D4222" i="1"/>
  <c r="C4222" i="1"/>
  <c r="D4221" i="1"/>
  <c r="C4221" i="1"/>
  <c r="D4220" i="1"/>
  <c r="C4220" i="1"/>
  <c r="D4219" i="1"/>
  <c r="C4219" i="1"/>
  <c r="D4218" i="1"/>
  <c r="C4218" i="1"/>
  <c r="D4217" i="1"/>
  <c r="C4217" i="1"/>
  <c r="D4216" i="1"/>
  <c r="C4216" i="1"/>
  <c r="D4215" i="1"/>
  <c r="C4215" i="1"/>
  <c r="D4214" i="1"/>
  <c r="C4214" i="1"/>
  <c r="D4213" i="1"/>
  <c r="C4213" i="1"/>
  <c r="D4212" i="1"/>
  <c r="C4212" i="1"/>
  <c r="D4211" i="1"/>
  <c r="C4211" i="1"/>
  <c r="D4210" i="1"/>
  <c r="C4210" i="1"/>
  <c r="D4209" i="1"/>
  <c r="C4209" i="1"/>
  <c r="D4208" i="1"/>
  <c r="C4208" i="1"/>
  <c r="D4207" i="1"/>
  <c r="C4207" i="1"/>
  <c r="D4206" i="1"/>
  <c r="C4206" i="1"/>
  <c r="D4205" i="1"/>
  <c r="C4205" i="1"/>
  <c r="D4204" i="1"/>
  <c r="C4204" i="1"/>
  <c r="D4203" i="1"/>
  <c r="C4203" i="1"/>
  <c r="D4202" i="1"/>
  <c r="C4202" i="1"/>
  <c r="D4201" i="1"/>
  <c r="C4201" i="1"/>
  <c r="D4200" i="1"/>
  <c r="C4200" i="1"/>
  <c r="D4199" i="1"/>
  <c r="C4199" i="1"/>
  <c r="D4198" i="1"/>
  <c r="C4198" i="1"/>
  <c r="D4197" i="1"/>
  <c r="C4197" i="1"/>
  <c r="D4196" i="1"/>
  <c r="C4196" i="1"/>
  <c r="D4195" i="1"/>
  <c r="C4195" i="1"/>
  <c r="D4194" i="1"/>
  <c r="C4194" i="1"/>
  <c r="D4193" i="1"/>
  <c r="C4193" i="1"/>
  <c r="D4192" i="1"/>
  <c r="C4192" i="1"/>
  <c r="D4191" i="1"/>
  <c r="C4191" i="1"/>
  <c r="D4190" i="1"/>
  <c r="C4190" i="1"/>
  <c r="D4189" i="1"/>
  <c r="C4189" i="1"/>
  <c r="D4188" i="1"/>
  <c r="C4188" i="1"/>
  <c r="D4187" i="1"/>
  <c r="C4187" i="1"/>
  <c r="D4186" i="1"/>
  <c r="C4186" i="1"/>
  <c r="D4185" i="1"/>
  <c r="C4185" i="1"/>
  <c r="D4184" i="1"/>
  <c r="C4184" i="1"/>
  <c r="D4183" i="1"/>
  <c r="C4183" i="1"/>
  <c r="D4182" i="1"/>
  <c r="C4182" i="1"/>
  <c r="D4181" i="1"/>
  <c r="C4181" i="1"/>
  <c r="D4180" i="1"/>
  <c r="C4180" i="1"/>
  <c r="D4179" i="1"/>
  <c r="C4179" i="1"/>
  <c r="D4178" i="1"/>
  <c r="C4178" i="1"/>
  <c r="D4177" i="1"/>
  <c r="C4177" i="1"/>
  <c r="D4176" i="1"/>
  <c r="C4176" i="1"/>
  <c r="D4175" i="1"/>
  <c r="C4175" i="1"/>
  <c r="D4174" i="1"/>
  <c r="C4174" i="1"/>
  <c r="D4173" i="1"/>
  <c r="C4173" i="1"/>
  <c r="D4172" i="1"/>
  <c r="C4172" i="1"/>
  <c r="D4171" i="1"/>
  <c r="C4171" i="1"/>
  <c r="D4170" i="1"/>
  <c r="C4170" i="1"/>
  <c r="D4169" i="1"/>
  <c r="C4169" i="1"/>
  <c r="D4168" i="1"/>
  <c r="C4168" i="1"/>
  <c r="D4167" i="1"/>
  <c r="C4167" i="1"/>
  <c r="D4166" i="1"/>
  <c r="C4166" i="1"/>
  <c r="D4165" i="1"/>
  <c r="C4165" i="1"/>
  <c r="D4164" i="1"/>
  <c r="C4164" i="1"/>
  <c r="D4163" i="1"/>
  <c r="C4163" i="1"/>
  <c r="D4162" i="1"/>
  <c r="C4162" i="1"/>
  <c r="D4161" i="1"/>
  <c r="C4161" i="1"/>
  <c r="D4160" i="1"/>
  <c r="C4160" i="1"/>
  <c r="D4159" i="1"/>
  <c r="C4159" i="1"/>
  <c r="D4158" i="1"/>
  <c r="C4158" i="1"/>
  <c r="D4157" i="1"/>
  <c r="C4157" i="1"/>
  <c r="D4156" i="1"/>
  <c r="C4156" i="1"/>
  <c r="D4155" i="1"/>
  <c r="C4155" i="1"/>
  <c r="D4154" i="1"/>
  <c r="C4154" i="1"/>
  <c r="D4153" i="1"/>
  <c r="C4153" i="1"/>
  <c r="D4152" i="1"/>
  <c r="C4152" i="1"/>
  <c r="D4151" i="1"/>
  <c r="C4151" i="1"/>
  <c r="D4150" i="1"/>
  <c r="C4150" i="1"/>
  <c r="D4149" i="1"/>
  <c r="C4149" i="1"/>
  <c r="D4148" i="1"/>
  <c r="C4148" i="1"/>
  <c r="D4147" i="1"/>
  <c r="C4147" i="1"/>
  <c r="D4146" i="1"/>
  <c r="C4146" i="1"/>
  <c r="D4145" i="1"/>
  <c r="C4145" i="1"/>
  <c r="D4144" i="1"/>
  <c r="C4144" i="1"/>
  <c r="D4143" i="1"/>
  <c r="C4143" i="1"/>
  <c r="D4142" i="1"/>
  <c r="C4142" i="1"/>
  <c r="D4141" i="1"/>
  <c r="C4141" i="1"/>
  <c r="D4140" i="1"/>
  <c r="C4140" i="1"/>
  <c r="D4139" i="1"/>
  <c r="C4139" i="1"/>
  <c r="D4138" i="1"/>
  <c r="C4138" i="1"/>
  <c r="D4137" i="1"/>
  <c r="C4137" i="1"/>
  <c r="D4136" i="1"/>
  <c r="C4136" i="1"/>
  <c r="D4135" i="1"/>
  <c r="C4135" i="1"/>
  <c r="D4134" i="1"/>
  <c r="C4134" i="1"/>
  <c r="D4133" i="1"/>
  <c r="C4133" i="1"/>
  <c r="D4132" i="1"/>
  <c r="C4132" i="1"/>
  <c r="D4131" i="1"/>
  <c r="C4131" i="1"/>
  <c r="D4130" i="1"/>
  <c r="C4130" i="1"/>
  <c r="D4129" i="1"/>
  <c r="C4129" i="1"/>
  <c r="D4128" i="1"/>
  <c r="C4128" i="1"/>
  <c r="D4127" i="1"/>
  <c r="C4127" i="1"/>
  <c r="D4126" i="1"/>
  <c r="C4126" i="1"/>
  <c r="D4125" i="1"/>
  <c r="C4125" i="1"/>
  <c r="D4124" i="1"/>
  <c r="C4124" i="1"/>
  <c r="D4123" i="1"/>
  <c r="C4123" i="1"/>
  <c r="D4122" i="1"/>
  <c r="C4122" i="1"/>
  <c r="D4121" i="1"/>
  <c r="C4121" i="1"/>
  <c r="D4120" i="1"/>
  <c r="C4120" i="1"/>
  <c r="D4119" i="1"/>
  <c r="C4119" i="1"/>
  <c r="D4118" i="1"/>
  <c r="C4118" i="1"/>
  <c r="D4117" i="1"/>
  <c r="C4117" i="1"/>
  <c r="D4116" i="1"/>
  <c r="C4116" i="1"/>
  <c r="D4115" i="1"/>
  <c r="C4115" i="1"/>
  <c r="D4114" i="1"/>
  <c r="C4114" i="1"/>
  <c r="D4113" i="1"/>
  <c r="C4113" i="1"/>
  <c r="D4112" i="1"/>
  <c r="C4112" i="1"/>
  <c r="D4111" i="1"/>
  <c r="C4111" i="1"/>
  <c r="D4110" i="1"/>
  <c r="C4110" i="1"/>
  <c r="D4109" i="1"/>
  <c r="C4109" i="1"/>
  <c r="D4108" i="1"/>
  <c r="C4108" i="1"/>
  <c r="D4107" i="1"/>
  <c r="C4107" i="1"/>
  <c r="D4106" i="1"/>
  <c r="C4106" i="1"/>
  <c r="D4105" i="1"/>
  <c r="C4105" i="1"/>
  <c r="D4104" i="1"/>
  <c r="C4104" i="1"/>
  <c r="D4103" i="1"/>
  <c r="C4103" i="1"/>
  <c r="D4102" i="1"/>
  <c r="C4102" i="1"/>
  <c r="D4101" i="1"/>
  <c r="C4101" i="1"/>
  <c r="D4100" i="1"/>
  <c r="C4100" i="1"/>
  <c r="D4099" i="1"/>
  <c r="C4099" i="1"/>
  <c r="D4098" i="1"/>
  <c r="C4098" i="1"/>
  <c r="D4097" i="1"/>
  <c r="C4097" i="1"/>
  <c r="D4096" i="1"/>
  <c r="C4096" i="1"/>
  <c r="D4095" i="1"/>
  <c r="C4095" i="1"/>
  <c r="D4094" i="1"/>
  <c r="C4094" i="1"/>
  <c r="D4093" i="1"/>
  <c r="C4093" i="1"/>
  <c r="D4092" i="1"/>
  <c r="C4092" i="1"/>
  <c r="D4091" i="1"/>
  <c r="C4091" i="1"/>
  <c r="D4090" i="1"/>
  <c r="C4090" i="1"/>
  <c r="D4089" i="1"/>
  <c r="C4089" i="1"/>
  <c r="D4088" i="1"/>
  <c r="C4088" i="1"/>
  <c r="D4087" i="1"/>
  <c r="C4087" i="1"/>
  <c r="D4086" i="1"/>
  <c r="C4086" i="1"/>
  <c r="D4085" i="1"/>
  <c r="C4085" i="1"/>
  <c r="D4084" i="1"/>
  <c r="C4084" i="1"/>
  <c r="D4083" i="1"/>
  <c r="C4083" i="1"/>
  <c r="D4082" i="1"/>
  <c r="C4082" i="1"/>
  <c r="D4081" i="1"/>
  <c r="C4081" i="1"/>
  <c r="D4080" i="1"/>
  <c r="C4080" i="1"/>
  <c r="D4079" i="1"/>
  <c r="C4079" i="1"/>
  <c r="D4078" i="1"/>
  <c r="C4078" i="1"/>
  <c r="D4077" i="1"/>
  <c r="C4077" i="1"/>
  <c r="D4076" i="1"/>
  <c r="C4076" i="1"/>
  <c r="D4075" i="1"/>
  <c r="C4075" i="1"/>
  <c r="D4074" i="1"/>
  <c r="C4074" i="1"/>
  <c r="D4073" i="1"/>
  <c r="C4073" i="1"/>
  <c r="D4072" i="1"/>
  <c r="C4072" i="1"/>
  <c r="D4071" i="1"/>
  <c r="C4071" i="1"/>
  <c r="D4070" i="1"/>
  <c r="C4070" i="1"/>
  <c r="D4069" i="1"/>
  <c r="C4069" i="1"/>
  <c r="D4068" i="1"/>
  <c r="C4068" i="1"/>
  <c r="D4067" i="1"/>
  <c r="C4067" i="1"/>
  <c r="D4066" i="1"/>
  <c r="C4066" i="1"/>
  <c r="D4065" i="1"/>
  <c r="C4065" i="1"/>
  <c r="D4064" i="1"/>
  <c r="C4064" i="1"/>
  <c r="D4063" i="1"/>
  <c r="C4063" i="1"/>
  <c r="D4062" i="1"/>
  <c r="C4062" i="1"/>
  <c r="D4061" i="1"/>
  <c r="C4061" i="1"/>
  <c r="D4060" i="1"/>
  <c r="C4060" i="1"/>
  <c r="D4059" i="1"/>
  <c r="C4059" i="1"/>
  <c r="D4058" i="1"/>
  <c r="C4058" i="1"/>
  <c r="D4057" i="1"/>
  <c r="C4057" i="1"/>
  <c r="D4056" i="1"/>
  <c r="C4056" i="1"/>
  <c r="D4055" i="1"/>
  <c r="C4055" i="1"/>
  <c r="D4054" i="1"/>
  <c r="C4054" i="1"/>
  <c r="D4053" i="1"/>
  <c r="C4053" i="1"/>
  <c r="D4052" i="1"/>
  <c r="C4052" i="1"/>
  <c r="D4051" i="1"/>
  <c r="C4051" i="1"/>
  <c r="D4050" i="1"/>
  <c r="C4050" i="1"/>
  <c r="D4049" i="1"/>
  <c r="C4049" i="1"/>
  <c r="D4048" i="1"/>
  <c r="C4048" i="1"/>
  <c r="D4047" i="1"/>
  <c r="C4047" i="1"/>
  <c r="D4046" i="1"/>
  <c r="C4046" i="1"/>
  <c r="D4045" i="1"/>
  <c r="C4045" i="1"/>
  <c r="D4044" i="1"/>
  <c r="C4044" i="1"/>
  <c r="D4043" i="1"/>
  <c r="C4043" i="1"/>
  <c r="D4042" i="1"/>
  <c r="C4042" i="1"/>
  <c r="D4041" i="1"/>
  <c r="C4041" i="1"/>
  <c r="D4040" i="1"/>
  <c r="C4040" i="1"/>
  <c r="D4039" i="1"/>
  <c r="C4039" i="1"/>
  <c r="D4038" i="1"/>
  <c r="C4038" i="1"/>
  <c r="D4037" i="1"/>
  <c r="C4037" i="1"/>
  <c r="D4036" i="1"/>
  <c r="C4036" i="1"/>
  <c r="D4035" i="1"/>
  <c r="C4035" i="1"/>
  <c r="D4034" i="1"/>
  <c r="C4034" i="1"/>
  <c r="D4033" i="1"/>
  <c r="C4033" i="1"/>
  <c r="D4032" i="1"/>
  <c r="C4032" i="1"/>
  <c r="D4031" i="1"/>
  <c r="C4031" i="1"/>
  <c r="D4030" i="1"/>
  <c r="C4030" i="1"/>
  <c r="D4029" i="1"/>
  <c r="C4029" i="1"/>
  <c r="D4028" i="1"/>
  <c r="C4028" i="1"/>
  <c r="D4027" i="1"/>
  <c r="C4027" i="1"/>
  <c r="D4026" i="1"/>
  <c r="C4026" i="1"/>
  <c r="D4025" i="1"/>
  <c r="C4025" i="1"/>
  <c r="D4024" i="1"/>
  <c r="C4024" i="1"/>
  <c r="D4023" i="1"/>
  <c r="C4023" i="1"/>
  <c r="D4022" i="1"/>
  <c r="C4022" i="1"/>
  <c r="D4021" i="1"/>
  <c r="C4021" i="1"/>
  <c r="D4020" i="1"/>
  <c r="C4020" i="1"/>
  <c r="D4019" i="1"/>
  <c r="C4019" i="1"/>
  <c r="D4018" i="1"/>
  <c r="C4018" i="1"/>
  <c r="D4017" i="1"/>
  <c r="C4017" i="1"/>
  <c r="D4016" i="1"/>
  <c r="C4016" i="1"/>
  <c r="D4015" i="1"/>
  <c r="C4015" i="1"/>
  <c r="D4014" i="1"/>
  <c r="C4014" i="1"/>
  <c r="D4013" i="1"/>
  <c r="C4013" i="1"/>
  <c r="D4012" i="1"/>
  <c r="C4012" i="1"/>
  <c r="D4011" i="1"/>
  <c r="C4011" i="1"/>
  <c r="D4010" i="1"/>
  <c r="C4010" i="1"/>
  <c r="D4009" i="1"/>
  <c r="C4009" i="1"/>
  <c r="D4008" i="1"/>
  <c r="C4008" i="1"/>
  <c r="D4007" i="1"/>
  <c r="C4007" i="1"/>
  <c r="D4006" i="1"/>
  <c r="C4006" i="1"/>
  <c r="D4005" i="1"/>
  <c r="C4005" i="1"/>
  <c r="D4004" i="1"/>
  <c r="C4004" i="1"/>
  <c r="D4003" i="1"/>
  <c r="C4003" i="1"/>
  <c r="D4002" i="1"/>
  <c r="C4002" i="1"/>
  <c r="D4001" i="1"/>
  <c r="C4001" i="1"/>
  <c r="D4000" i="1"/>
  <c r="C4000" i="1"/>
  <c r="D3999" i="1"/>
  <c r="C3999" i="1"/>
  <c r="D3998" i="1"/>
  <c r="C3998" i="1"/>
  <c r="D3997" i="1"/>
  <c r="C3997" i="1"/>
  <c r="D3996" i="1"/>
  <c r="C3996" i="1"/>
  <c r="D3995" i="1"/>
  <c r="C3995" i="1"/>
  <c r="D3994" i="1"/>
  <c r="C3994" i="1"/>
  <c r="D3993" i="1"/>
  <c r="C3993" i="1"/>
  <c r="D3992" i="1"/>
  <c r="C3992" i="1"/>
  <c r="D3991" i="1"/>
  <c r="C3991" i="1"/>
  <c r="D3990" i="1"/>
  <c r="C3990" i="1"/>
  <c r="D3989" i="1"/>
  <c r="C3989" i="1"/>
  <c r="D3988" i="1"/>
  <c r="C3988" i="1"/>
  <c r="D3987" i="1"/>
  <c r="C3987" i="1"/>
  <c r="D3986" i="1"/>
  <c r="C3986" i="1"/>
  <c r="D3985" i="1"/>
  <c r="C3985" i="1"/>
  <c r="D3984" i="1"/>
  <c r="C3984" i="1"/>
  <c r="D3983" i="1"/>
  <c r="C3983" i="1"/>
  <c r="D3982" i="1"/>
  <c r="C3982" i="1"/>
  <c r="D3981" i="1"/>
  <c r="C3981" i="1"/>
  <c r="D3980" i="1"/>
  <c r="C3980" i="1"/>
  <c r="D3979" i="1"/>
  <c r="C3979" i="1"/>
  <c r="D3978" i="1"/>
  <c r="C3978" i="1"/>
  <c r="D3977" i="1"/>
  <c r="C3977" i="1"/>
  <c r="D3976" i="1"/>
  <c r="C3976" i="1"/>
  <c r="D3975" i="1"/>
  <c r="C3975" i="1"/>
  <c r="D3974" i="1"/>
  <c r="C3974" i="1"/>
  <c r="D3973" i="1"/>
  <c r="C3973" i="1"/>
  <c r="D3972" i="1"/>
  <c r="C3972" i="1"/>
  <c r="D3971" i="1"/>
  <c r="C3971" i="1"/>
  <c r="D3970" i="1"/>
  <c r="C3970" i="1"/>
  <c r="D3969" i="1"/>
  <c r="C3969" i="1"/>
  <c r="D3968" i="1"/>
  <c r="C3968" i="1"/>
  <c r="D3967" i="1"/>
  <c r="C3967" i="1"/>
  <c r="D3966" i="1"/>
  <c r="C3966" i="1"/>
  <c r="D3965" i="1"/>
  <c r="C3965" i="1"/>
  <c r="D3964" i="1"/>
  <c r="C3964" i="1"/>
  <c r="D3963" i="1"/>
  <c r="C3963" i="1"/>
  <c r="D3962" i="1"/>
  <c r="C3962" i="1"/>
  <c r="D3961" i="1"/>
  <c r="C3961" i="1"/>
  <c r="D3960" i="1"/>
  <c r="C3960" i="1"/>
  <c r="D3959" i="1"/>
  <c r="C3959" i="1"/>
  <c r="D3958" i="1"/>
  <c r="C3958" i="1"/>
  <c r="D3957" i="1"/>
  <c r="C3957" i="1"/>
  <c r="D3956" i="1"/>
  <c r="C3956" i="1"/>
  <c r="D3955" i="1"/>
  <c r="C3955" i="1"/>
  <c r="D3954" i="1"/>
  <c r="C3954" i="1"/>
  <c r="D3953" i="1"/>
  <c r="C3953" i="1"/>
  <c r="D3952" i="1"/>
  <c r="C3952" i="1"/>
  <c r="D3951" i="1"/>
  <c r="C3951" i="1"/>
  <c r="D3950" i="1"/>
  <c r="C3950" i="1"/>
  <c r="D3949" i="1"/>
  <c r="C3949" i="1"/>
  <c r="D3948" i="1"/>
  <c r="C3948" i="1"/>
  <c r="D3947" i="1"/>
  <c r="C3947" i="1"/>
  <c r="D3946" i="1"/>
  <c r="C3946" i="1"/>
  <c r="D3945" i="1"/>
  <c r="C3945" i="1"/>
  <c r="D3944" i="1"/>
  <c r="C3944" i="1"/>
  <c r="D3943" i="1"/>
  <c r="C3943" i="1"/>
  <c r="D3942" i="1"/>
  <c r="C3942" i="1"/>
  <c r="D3941" i="1"/>
  <c r="C3941" i="1"/>
  <c r="D3940" i="1"/>
  <c r="C3940" i="1"/>
  <c r="D3939" i="1"/>
  <c r="C3939" i="1"/>
  <c r="D3938" i="1"/>
  <c r="C3938" i="1"/>
  <c r="D3937" i="1"/>
  <c r="C3937" i="1"/>
  <c r="D3936" i="1"/>
  <c r="C3936" i="1"/>
  <c r="D3935" i="1"/>
  <c r="C3935" i="1"/>
  <c r="D3934" i="1"/>
  <c r="C3934" i="1"/>
  <c r="D3933" i="1"/>
  <c r="C3933" i="1"/>
  <c r="D3932" i="1"/>
  <c r="C3932" i="1"/>
  <c r="D3931" i="1"/>
  <c r="C3931" i="1"/>
  <c r="D3930" i="1"/>
  <c r="C3930" i="1"/>
  <c r="D3929" i="1"/>
  <c r="C3929" i="1"/>
  <c r="D3928" i="1"/>
  <c r="C3928" i="1"/>
  <c r="D3927" i="1"/>
  <c r="C3927" i="1"/>
  <c r="D3926" i="1"/>
  <c r="C3926" i="1"/>
  <c r="D3925" i="1"/>
  <c r="C3925" i="1"/>
  <c r="D3924" i="1"/>
  <c r="C3924" i="1"/>
  <c r="D3923" i="1"/>
  <c r="C3923" i="1"/>
  <c r="D3922" i="1"/>
  <c r="C3922" i="1"/>
  <c r="D3921" i="1"/>
  <c r="C3921" i="1"/>
  <c r="D3920" i="1"/>
  <c r="C3920" i="1"/>
  <c r="D3919" i="1"/>
  <c r="C3919" i="1"/>
  <c r="D3918" i="1"/>
  <c r="C3918" i="1"/>
  <c r="D3917" i="1"/>
  <c r="C3917" i="1"/>
  <c r="D3916" i="1"/>
  <c r="C3916" i="1"/>
  <c r="D3915" i="1"/>
  <c r="C3915" i="1"/>
  <c r="D3914" i="1"/>
  <c r="C3914" i="1"/>
  <c r="D3913" i="1"/>
  <c r="C3913" i="1"/>
  <c r="D3912" i="1"/>
  <c r="C3912" i="1"/>
  <c r="D3911" i="1"/>
  <c r="C3911" i="1"/>
  <c r="D3910" i="1"/>
  <c r="C3910" i="1"/>
  <c r="D3909" i="1"/>
  <c r="C3909" i="1"/>
  <c r="D3908" i="1"/>
  <c r="C3908" i="1"/>
  <c r="D3907" i="1"/>
  <c r="C3907" i="1"/>
  <c r="D3906" i="1"/>
  <c r="C3906" i="1"/>
  <c r="D3905" i="1"/>
  <c r="C3905" i="1"/>
  <c r="D3904" i="1"/>
  <c r="C3904" i="1"/>
  <c r="D3903" i="1"/>
  <c r="C3903" i="1"/>
  <c r="D3902" i="1"/>
  <c r="C3902" i="1"/>
  <c r="D3901" i="1"/>
  <c r="C3901" i="1"/>
  <c r="D3900" i="1"/>
  <c r="C3900" i="1"/>
  <c r="D3899" i="1"/>
  <c r="C3899" i="1"/>
  <c r="D3898" i="1"/>
  <c r="C3898" i="1"/>
  <c r="D3897" i="1"/>
  <c r="C3897" i="1"/>
  <c r="D3896" i="1"/>
  <c r="C3896" i="1"/>
  <c r="D3895" i="1"/>
  <c r="C3895" i="1"/>
  <c r="D3894" i="1"/>
  <c r="C3894" i="1"/>
  <c r="D3893" i="1"/>
  <c r="C3893" i="1"/>
  <c r="D3892" i="1"/>
  <c r="C3892" i="1"/>
  <c r="D3891" i="1"/>
  <c r="C3891" i="1"/>
  <c r="D3890" i="1"/>
  <c r="C3890" i="1"/>
  <c r="D3889" i="1"/>
  <c r="C3889" i="1"/>
  <c r="D3888" i="1"/>
  <c r="C3888" i="1"/>
  <c r="D3887" i="1"/>
  <c r="C3887" i="1"/>
  <c r="D3886" i="1"/>
  <c r="C3886" i="1"/>
  <c r="D3885" i="1"/>
  <c r="C3885" i="1"/>
  <c r="D3884" i="1"/>
  <c r="C3884" i="1"/>
  <c r="D3883" i="1"/>
  <c r="C3883" i="1"/>
  <c r="D3882" i="1"/>
  <c r="C3882" i="1"/>
  <c r="D3881" i="1"/>
  <c r="C3881" i="1"/>
  <c r="D3880" i="1"/>
  <c r="C3880" i="1"/>
  <c r="D3879" i="1"/>
  <c r="C3879" i="1"/>
  <c r="D3878" i="1"/>
  <c r="C3878" i="1"/>
  <c r="D3877" i="1"/>
  <c r="C3877" i="1"/>
  <c r="D3876" i="1"/>
  <c r="C3876" i="1"/>
  <c r="D3875" i="1"/>
  <c r="C3875" i="1"/>
  <c r="D3874" i="1"/>
  <c r="C3874" i="1"/>
  <c r="D3873" i="1"/>
  <c r="C3873" i="1"/>
  <c r="D3872" i="1"/>
  <c r="C3872" i="1"/>
  <c r="D3871" i="1"/>
  <c r="C3871" i="1"/>
  <c r="D3870" i="1"/>
  <c r="C3870" i="1"/>
  <c r="D3869" i="1"/>
  <c r="C3869" i="1"/>
  <c r="D3868" i="1"/>
  <c r="C3868" i="1"/>
  <c r="D3867" i="1"/>
  <c r="C3867" i="1"/>
  <c r="D3866" i="1"/>
  <c r="C3866" i="1"/>
  <c r="D3865" i="1"/>
  <c r="C3865" i="1"/>
  <c r="D3864" i="1"/>
  <c r="C3864" i="1"/>
  <c r="D3863" i="1"/>
  <c r="C3863" i="1"/>
  <c r="D3862" i="1"/>
  <c r="C3862" i="1"/>
  <c r="D3861" i="1"/>
  <c r="C3861" i="1"/>
  <c r="D3860" i="1"/>
  <c r="C3860" i="1"/>
  <c r="D3859" i="1"/>
  <c r="C3859" i="1"/>
  <c r="D3858" i="1"/>
  <c r="C3858" i="1"/>
  <c r="D3857" i="1"/>
  <c r="C3857" i="1"/>
  <c r="D3856" i="1"/>
  <c r="C3856" i="1"/>
  <c r="D3855" i="1"/>
  <c r="C3855" i="1"/>
  <c r="D3854" i="1"/>
  <c r="C3854" i="1"/>
  <c r="D3853" i="1"/>
  <c r="C3853" i="1"/>
  <c r="D3852" i="1"/>
  <c r="C3852" i="1"/>
  <c r="D3851" i="1"/>
  <c r="C3851" i="1"/>
  <c r="D3850" i="1"/>
  <c r="C3850" i="1"/>
  <c r="D3849" i="1"/>
  <c r="C3849" i="1"/>
  <c r="D3848" i="1"/>
  <c r="C3848" i="1"/>
  <c r="D3847" i="1"/>
  <c r="C3847" i="1"/>
  <c r="D3846" i="1"/>
  <c r="C3846" i="1"/>
  <c r="D3845" i="1"/>
  <c r="C3845" i="1"/>
  <c r="D3844" i="1"/>
  <c r="C3844" i="1"/>
  <c r="D3843" i="1"/>
  <c r="C3843" i="1"/>
  <c r="D3842" i="1"/>
  <c r="C3842" i="1"/>
  <c r="D3841" i="1"/>
  <c r="C3841" i="1"/>
  <c r="D3840" i="1"/>
  <c r="C3840" i="1"/>
  <c r="D3839" i="1"/>
  <c r="C3839" i="1"/>
  <c r="D3838" i="1"/>
  <c r="C3838" i="1"/>
  <c r="D3837" i="1"/>
  <c r="C3837" i="1"/>
  <c r="D3836" i="1"/>
  <c r="C3836" i="1"/>
  <c r="D3835" i="1"/>
  <c r="C3835" i="1"/>
  <c r="D3834" i="1"/>
  <c r="C3834" i="1"/>
  <c r="D3833" i="1"/>
  <c r="C3833" i="1"/>
  <c r="D3832" i="1"/>
  <c r="C3832" i="1"/>
  <c r="D3831" i="1"/>
  <c r="C3831" i="1"/>
  <c r="D3830" i="1"/>
  <c r="C3830" i="1"/>
  <c r="D3829" i="1"/>
  <c r="C3829" i="1"/>
  <c r="D3828" i="1"/>
  <c r="C3828" i="1"/>
  <c r="D3827" i="1"/>
  <c r="C3827" i="1"/>
  <c r="D3826" i="1"/>
  <c r="C3826" i="1"/>
  <c r="D3825" i="1"/>
  <c r="C3825" i="1"/>
  <c r="D3824" i="1"/>
  <c r="C3824" i="1"/>
  <c r="D3823" i="1"/>
  <c r="C3823" i="1"/>
  <c r="D3822" i="1"/>
  <c r="C3822" i="1"/>
  <c r="D3821" i="1"/>
  <c r="C3821" i="1"/>
  <c r="D3820" i="1"/>
  <c r="C3820" i="1"/>
  <c r="D3819" i="1"/>
  <c r="C3819" i="1"/>
  <c r="D3818" i="1"/>
  <c r="C3818" i="1"/>
  <c r="D3817" i="1"/>
  <c r="C3817" i="1"/>
  <c r="D3816" i="1"/>
  <c r="C3816" i="1"/>
  <c r="D3815" i="1"/>
  <c r="C3815" i="1"/>
  <c r="D3814" i="1"/>
  <c r="C3814" i="1"/>
  <c r="D3813" i="1"/>
  <c r="C3813" i="1"/>
  <c r="D3812" i="1"/>
  <c r="C3812" i="1"/>
  <c r="D3811" i="1"/>
  <c r="C3811" i="1"/>
  <c r="D3810" i="1"/>
  <c r="C3810" i="1"/>
  <c r="D3809" i="1"/>
  <c r="C3809" i="1"/>
  <c r="D3808" i="1"/>
  <c r="C3808" i="1"/>
  <c r="D3807" i="1"/>
  <c r="C3807" i="1"/>
  <c r="D3806" i="1"/>
  <c r="C3806" i="1"/>
  <c r="D3805" i="1"/>
  <c r="C3805" i="1"/>
  <c r="D3804" i="1"/>
  <c r="C3804" i="1"/>
  <c r="D3803" i="1"/>
  <c r="C3803" i="1"/>
  <c r="D3802" i="1"/>
  <c r="C3802" i="1"/>
  <c r="D3801" i="1"/>
  <c r="C3801" i="1"/>
  <c r="D3800" i="1"/>
  <c r="C3800" i="1"/>
  <c r="D3799" i="1"/>
  <c r="C3799" i="1"/>
  <c r="D3798" i="1"/>
  <c r="C3798" i="1"/>
  <c r="D3797" i="1"/>
  <c r="C3797" i="1"/>
  <c r="D3796" i="1"/>
  <c r="C3796" i="1"/>
  <c r="D3795" i="1"/>
  <c r="C3795" i="1"/>
  <c r="D3794" i="1"/>
  <c r="C3794" i="1"/>
  <c r="D3793" i="1"/>
  <c r="C3793" i="1"/>
  <c r="D3792" i="1"/>
  <c r="C3792" i="1"/>
  <c r="D3791" i="1"/>
  <c r="C3791" i="1"/>
  <c r="D3790" i="1"/>
  <c r="C3790" i="1"/>
  <c r="D3789" i="1"/>
  <c r="C3789" i="1"/>
  <c r="D3788" i="1"/>
  <c r="C3788" i="1"/>
  <c r="D3787" i="1"/>
  <c r="C3787" i="1"/>
  <c r="D3786" i="1"/>
  <c r="C3786" i="1"/>
  <c r="D3785" i="1"/>
  <c r="C3785" i="1"/>
  <c r="D3784" i="1"/>
  <c r="C3784" i="1"/>
  <c r="D3783" i="1"/>
  <c r="C3783" i="1"/>
  <c r="D3782" i="1"/>
  <c r="C3782" i="1"/>
  <c r="D3781" i="1"/>
  <c r="C3781" i="1"/>
  <c r="D3780" i="1"/>
  <c r="C3780" i="1"/>
  <c r="D3779" i="1"/>
  <c r="C3779" i="1"/>
  <c r="D3778" i="1"/>
  <c r="C3778" i="1"/>
  <c r="D3777" i="1"/>
  <c r="C3777" i="1"/>
  <c r="D3776" i="1"/>
  <c r="C3776" i="1"/>
  <c r="D3775" i="1"/>
  <c r="C3775" i="1"/>
  <c r="D3774" i="1"/>
  <c r="C3774" i="1"/>
  <c r="D3773" i="1"/>
  <c r="C3773" i="1"/>
  <c r="D3772" i="1"/>
  <c r="C3772" i="1"/>
  <c r="D3771" i="1"/>
  <c r="C3771" i="1"/>
  <c r="D3770" i="1"/>
  <c r="C3770" i="1"/>
  <c r="D3769" i="1"/>
  <c r="C3769" i="1"/>
  <c r="D3768" i="1"/>
  <c r="C3768" i="1"/>
  <c r="D3767" i="1"/>
  <c r="C3767" i="1"/>
  <c r="D3766" i="1"/>
  <c r="C3766" i="1"/>
  <c r="D3765" i="1"/>
  <c r="C3765" i="1"/>
  <c r="D3764" i="1"/>
  <c r="C3764" i="1"/>
  <c r="D3763" i="1"/>
  <c r="C3763" i="1"/>
  <c r="D3762" i="1"/>
  <c r="C3762" i="1"/>
  <c r="D3761" i="1"/>
  <c r="C3761" i="1"/>
  <c r="D3760" i="1"/>
  <c r="C3760" i="1"/>
  <c r="D3759" i="1"/>
  <c r="C3759" i="1"/>
  <c r="D3758" i="1"/>
  <c r="C3758" i="1"/>
  <c r="D3757" i="1"/>
  <c r="C3757" i="1"/>
  <c r="D3756" i="1"/>
  <c r="C3756" i="1"/>
  <c r="D3755" i="1"/>
  <c r="C3755" i="1"/>
  <c r="D3754" i="1"/>
  <c r="C3754" i="1"/>
  <c r="D3753" i="1"/>
  <c r="C3753" i="1"/>
  <c r="D3752" i="1"/>
  <c r="C3752" i="1"/>
  <c r="D3751" i="1"/>
  <c r="C3751" i="1"/>
  <c r="D3750" i="1"/>
  <c r="C3750" i="1"/>
  <c r="D3749" i="1"/>
  <c r="C3749" i="1"/>
  <c r="D3748" i="1"/>
  <c r="C3748" i="1"/>
  <c r="D3747" i="1"/>
  <c r="C3747" i="1"/>
  <c r="D3746" i="1"/>
  <c r="C3746" i="1"/>
  <c r="D3745" i="1"/>
  <c r="C3745" i="1"/>
  <c r="D3744" i="1"/>
  <c r="C3744" i="1"/>
  <c r="D3743" i="1"/>
  <c r="C3743" i="1"/>
  <c r="D3742" i="1"/>
  <c r="C3742" i="1"/>
  <c r="D3741" i="1"/>
  <c r="C3741" i="1"/>
  <c r="D3740" i="1"/>
  <c r="C3740" i="1"/>
  <c r="D3739" i="1"/>
  <c r="C3739" i="1"/>
  <c r="D3738" i="1"/>
  <c r="C3738" i="1"/>
  <c r="D3737" i="1"/>
  <c r="C3737" i="1"/>
  <c r="D3736" i="1"/>
  <c r="C3736" i="1"/>
  <c r="D3735" i="1"/>
  <c r="C3735" i="1"/>
  <c r="D3734" i="1"/>
  <c r="C3734" i="1"/>
  <c r="D3733" i="1"/>
  <c r="C3733" i="1"/>
  <c r="D3732" i="1"/>
  <c r="C3732" i="1"/>
  <c r="D3731" i="1"/>
  <c r="C3731" i="1"/>
  <c r="D3730" i="1"/>
  <c r="C3730" i="1"/>
  <c r="D3729" i="1"/>
  <c r="C3729" i="1"/>
  <c r="D3728" i="1"/>
  <c r="C3728" i="1"/>
  <c r="D3727" i="1"/>
  <c r="C3727" i="1"/>
  <c r="D3726" i="1"/>
  <c r="C3726" i="1"/>
  <c r="D3725" i="1"/>
  <c r="C3725" i="1"/>
  <c r="D3724" i="1"/>
  <c r="C3724" i="1"/>
  <c r="D3723" i="1"/>
  <c r="C3723" i="1"/>
  <c r="D3722" i="1"/>
  <c r="C3722" i="1"/>
  <c r="D3721" i="1"/>
  <c r="C3721" i="1"/>
  <c r="D3720" i="1"/>
  <c r="C3720" i="1"/>
  <c r="D3719" i="1"/>
  <c r="C3719" i="1"/>
  <c r="D3718" i="1"/>
  <c r="C3718" i="1"/>
  <c r="D3717" i="1"/>
  <c r="C3717" i="1"/>
  <c r="D3716" i="1"/>
  <c r="C3716" i="1"/>
  <c r="D3715" i="1"/>
  <c r="C3715" i="1"/>
  <c r="D3714" i="1"/>
  <c r="C3714" i="1"/>
  <c r="D3713" i="1"/>
  <c r="C3713" i="1"/>
  <c r="D3712" i="1"/>
  <c r="C3712" i="1"/>
  <c r="D3711" i="1"/>
  <c r="C3711" i="1"/>
  <c r="D3710" i="1"/>
  <c r="C3710" i="1"/>
  <c r="D3709" i="1"/>
  <c r="C3709" i="1"/>
  <c r="D3708" i="1"/>
  <c r="C3708" i="1"/>
  <c r="D3707" i="1"/>
  <c r="C3707" i="1"/>
  <c r="D3706" i="1"/>
  <c r="C3706" i="1"/>
  <c r="D3705" i="1"/>
  <c r="C3705" i="1"/>
  <c r="D3704" i="1"/>
  <c r="C3704" i="1"/>
  <c r="D3703" i="1"/>
  <c r="C3703" i="1"/>
  <c r="D3702" i="1"/>
  <c r="C3702" i="1"/>
  <c r="D3701" i="1"/>
  <c r="C3701" i="1"/>
  <c r="D3700" i="1"/>
  <c r="C3700" i="1"/>
  <c r="D3699" i="1"/>
  <c r="C3699" i="1"/>
  <c r="D3698" i="1"/>
  <c r="C3698" i="1"/>
  <c r="D3697" i="1"/>
  <c r="C3697" i="1"/>
  <c r="D3696" i="1"/>
  <c r="C3696" i="1"/>
  <c r="D3695" i="1"/>
  <c r="C3695" i="1"/>
  <c r="D3694" i="1"/>
  <c r="C3694" i="1"/>
  <c r="D3693" i="1"/>
  <c r="C3693" i="1"/>
  <c r="D3692" i="1"/>
  <c r="C3692" i="1"/>
  <c r="D3691" i="1"/>
  <c r="C3691" i="1"/>
  <c r="D3690" i="1"/>
  <c r="C3690" i="1"/>
  <c r="D3689" i="1"/>
  <c r="C3689" i="1"/>
  <c r="D3688" i="1"/>
  <c r="C3688" i="1"/>
  <c r="D3687" i="1"/>
  <c r="C3687" i="1"/>
  <c r="D3686" i="1"/>
  <c r="C3686" i="1"/>
  <c r="D3685" i="1"/>
  <c r="C3685" i="1"/>
  <c r="D3684" i="1"/>
  <c r="C3684" i="1"/>
  <c r="D3683" i="1"/>
  <c r="C3683" i="1"/>
  <c r="D3682" i="1"/>
  <c r="C3682" i="1"/>
  <c r="D3681" i="1"/>
  <c r="C3681" i="1"/>
  <c r="D3680" i="1"/>
  <c r="C3680" i="1"/>
  <c r="D3679" i="1"/>
  <c r="C3679" i="1"/>
  <c r="D3678" i="1"/>
  <c r="C3678" i="1"/>
  <c r="D3677" i="1"/>
  <c r="C3677" i="1"/>
  <c r="D3676" i="1"/>
  <c r="C3676" i="1"/>
  <c r="D3675" i="1"/>
  <c r="C3675" i="1"/>
  <c r="D3674" i="1"/>
  <c r="C3674" i="1"/>
  <c r="D3673" i="1"/>
  <c r="C3673" i="1"/>
  <c r="D3672" i="1"/>
  <c r="C3672" i="1"/>
  <c r="D3671" i="1"/>
  <c r="C3671" i="1"/>
  <c r="D3670" i="1"/>
  <c r="C3670" i="1"/>
  <c r="D3669" i="1"/>
  <c r="C3669" i="1"/>
  <c r="D3668" i="1"/>
  <c r="C3668" i="1"/>
  <c r="D3667" i="1"/>
  <c r="C3667" i="1"/>
  <c r="D3666" i="1"/>
  <c r="C3666" i="1"/>
  <c r="D3665" i="1"/>
  <c r="C3665" i="1"/>
  <c r="D3664" i="1"/>
  <c r="C3664" i="1"/>
  <c r="D3663" i="1"/>
  <c r="C3663" i="1"/>
  <c r="D3662" i="1"/>
  <c r="C3662" i="1"/>
  <c r="D3661" i="1"/>
  <c r="C3661" i="1"/>
  <c r="D3660" i="1"/>
  <c r="C3660" i="1"/>
  <c r="D3659" i="1"/>
  <c r="C3659" i="1"/>
  <c r="D3658" i="1"/>
  <c r="C3658" i="1"/>
  <c r="D3657" i="1"/>
  <c r="C3657" i="1"/>
  <c r="D3656" i="1"/>
  <c r="C3656" i="1"/>
  <c r="D3655" i="1"/>
  <c r="C3655" i="1"/>
  <c r="D3654" i="1"/>
  <c r="C3654" i="1"/>
  <c r="D3653" i="1"/>
  <c r="C3653" i="1"/>
  <c r="D3652" i="1"/>
  <c r="C3652" i="1"/>
  <c r="D3651" i="1"/>
  <c r="C3651" i="1"/>
  <c r="D3650" i="1"/>
  <c r="C3650" i="1"/>
  <c r="D3649" i="1"/>
  <c r="C3649" i="1"/>
  <c r="D3648" i="1"/>
  <c r="C3648" i="1"/>
  <c r="D3647" i="1"/>
  <c r="C3647" i="1"/>
  <c r="D3646" i="1"/>
  <c r="C3646" i="1"/>
  <c r="D3645" i="1"/>
  <c r="C3645" i="1"/>
  <c r="D3644" i="1"/>
  <c r="C3644" i="1"/>
  <c r="D3643" i="1"/>
  <c r="C3643" i="1"/>
  <c r="D3642" i="1"/>
  <c r="C3642" i="1"/>
  <c r="D3641" i="1"/>
  <c r="C3641" i="1"/>
  <c r="D3640" i="1"/>
  <c r="C3640" i="1"/>
  <c r="D3639" i="1"/>
  <c r="C3639" i="1"/>
  <c r="D3638" i="1"/>
  <c r="C3638" i="1"/>
  <c r="D3637" i="1"/>
  <c r="C3637" i="1"/>
  <c r="D3636" i="1"/>
  <c r="C3636" i="1"/>
  <c r="D3635" i="1"/>
  <c r="C3635" i="1"/>
  <c r="D3634" i="1"/>
  <c r="C3634" i="1"/>
  <c r="D3633" i="1"/>
  <c r="C3633" i="1"/>
  <c r="D3632" i="1"/>
  <c r="C3632" i="1"/>
  <c r="D3631" i="1"/>
  <c r="C3631" i="1"/>
  <c r="D3630" i="1"/>
  <c r="C3630" i="1"/>
  <c r="D3629" i="1"/>
  <c r="C3629" i="1"/>
  <c r="D3628" i="1"/>
  <c r="C3628" i="1"/>
  <c r="D3627" i="1"/>
  <c r="C3627" i="1"/>
  <c r="D3626" i="1"/>
  <c r="C3626" i="1"/>
  <c r="D3625" i="1"/>
  <c r="C3625" i="1"/>
  <c r="D3624" i="1"/>
  <c r="C3624" i="1"/>
  <c r="D3623" i="1"/>
  <c r="C3623" i="1"/>
  <c r="D3622" i="1"/>
  <c r="C3622" i="1"/>
  <c r="D3621" i="1"/>
  <c r="C3621" i="1"/>
  <c r="D3620" i="1"/>
  <c r="C3620" i="1"/>
  <c r="D3619" i="1"/>
  <c r="C3619" i="1"/>
  <c r="D3618" i="1"/>
  <c r="C3618" i="1"/>
  <c r="D3617" i="1"/>
  <c r="C3617" i="1"/>
  <c r="D3616" i="1"/>
  <c r="C3616" i="1"/>
  <c r="D3615" i="1"/>
  <c r="C3615" i="1"/>
  <c r="D3614" i="1"/>
  <c r="C3614" i="1"/>
  <c r="D3613" i="1"/>
  <c r="C3613" i="1"/>
  <c r="D3612" i="1"/>
  <c r="C3612" i="1"/>
  <c r="D3611" i="1"/>
  <c r="C3611" i="1"/>
  <c r="D3610" i="1"/>
  <c r="C3610" i="1"/>
  <c r="D3609" i="1"/>
  <c r="C3609" i="1"/>
  <c r="D3608" i="1"/>
  <c r="C3608" i="1"/>
  <c r="D3607" i="1"/>
  <c r="C3607" i="1"/>
  <c r="D3606" i="1"/>
  <c r="C3606" i="1"/>
  <c r="D3605" i="1"/>
  <c r="C3605" i="1"/>
  <c r="D3604" i="1"/>
  <c r="C3604" i="1"/>
  <c r="D3603" i="1"/>
  <c r="C3603" i="1"/>
  <c r="D3602" i="1"/>
  <c r="C3602" i="1"/>
  <c r="D3601" i="1"/>
  <c r="C3601" i="1"/>
  <c r="D3600" i="1"/>
  <c r="C3600" i="1"/>
  <c r="D3599" i="1"/>
  <c r="C3599" i="1"/>
  <c r="D3598" i="1"/>
  <c r="C3598" i="1"/>
  <c r="D3597" i="1"/>
  <c r="C3597" i="1"/>
  <c r="D3596" i="1"/>
  <c r="C3596" i="1"/>
  <c r="D3595" i="1"/>
  <c r="C3595" i="1"/>
  <c r="D3594" i="1"/>
  <c r="C3594" i="1"/>
  <c r="D3593" i="1"/>
  <c r="C3593" i="1"/>
  <c r="D3592" i="1"/>
  <c r="C3592" i="1"/>
  <c r="D3591" i="1"/>
  <c r="C3591" i="1"/>
  <c r="D3590" i="1"/>
  <c r="C3590" i="1"/>
  <c r="D3589" i="1"/>
  <c r="C3589" i="1"/>
  <c r="D3588" i="1"/>
  <c r="C3588" i="1"/>
  <c r="D3587" i="1"/>
  <c r="C3587" i="1"/>
  <c r="D3586" i="1"/>
  <c r="C3586" i="1"/>
  <c r="D3585" i="1"/>
  <c r="C3585" i="1"/>
  <c r="D3584" i="1"/>
  <c r="C3584" i="1"/>
  <c r="D3583" i="1"/>
  <c r="C3583" i="1"/>
  <c r="D3582" i="1"/>
  <c r="C3582" i="1"/>
  <c r="D3581" i="1"/>
  <c r="C3581" i="1"/>
  <c r="D3580" i="1"/>
  <c r="C3580" i="1"/>
  <c r="D3579" i="1"/>
  <c r="C3579" i="1"/>
  <c r="D3578" i="1"/>
  <c r="C3578" i="1"/>
  <c r="D3577" i="1"/>
  <c r="C3577" i="1"/>
  <c r="D3576" i="1"/>
  <c r="C3576" i="1"/>
  <c r="D3575" i="1"/>
  <c r="C3575" i="1"/>
  <c r="D3574" i="1"/>
  <c r="C3574" i="1"/>
  <c r="D3573" i="1"/>
  <c r="C3573" i="1"/>
  <c r="D3572" i="1"/>
  <c r="C3572" i="1"/>
  <c r="D3571" i="1"/>
  <c r="C3571" i="1"/>
  <c r="D3570" i="1"/>
  <c r="C3570" i="1"/>
  <c r="D3569" i="1"/>
  <c r="C3569" i="1"/>
  <c r="D3568" i="1"/>
  <c r="C3568" i="1"/>
  <c r="D3567" i="1"/>
  <c r="C3567" i="1"/>
  <c r="D3566" i="1"/>
  <c r="C3566" i="1"/>
  <c r="D3565" i="1"/>
  <c r="C3565" i="1"/>
  <c r="D3564" i="1"/>
  <c r="C3564" i="1"/>
  <c r="D3563" i="1"/>
  <c r="C3563" i="1"/>
  <c r="D3562" i="1"/>
  <c r="C3562" i="1"/>
  <c r="D3561" i="1"/>
  <c r="C3561" i="1"/>
  <c r="D3560" i="1"/>
  <c r="C3560" i="1"/>
  <c r="D3559" i="1"/>
  <c r="C3559" i="1"/>
  <c r="D3558" i="1"/>
  <c r="C3558" i="1"/>
  <c r="D3557" i="1"/>
  <c r="C3557" i="1"/>
  <c r="D3556" i="1"/>
  <c r="C3556" i="1"/>
  <c r="D3555" i="1"/>
  <c r="C3555" i="1"/>
  <c r="D3554" i="1"/>
  <c r="C3554" i="1"/>
  <c r="D3553" i="1"/>
  <c r="C3553" i="1"/>
  <c r="D3552" i="1"/>
  <c r="C3552" i="1"/>
  <c r="D3551" i="1"/>
  <c r="C3551" i="1"/>
  <c r="D3550" i="1"/>
  <c r="C3550" i="1"/>
  <c r="D3549" i="1"/>
  <c r="C3549" i="1"/>
  <c r="D3548" i="1"/>
  <c r="C3548" i="1"/>
  <c r="D3547" i="1"/>
  <c r="C3547" i="1"/>
  <c r="D3546" i="1"/>
  <c r="C3546" i="1"/>
  <c r="D3545" i="1"/>
  <c r="C3545" i="1"/>
  <c r="D3544" i="1"/>
  <c r="C3544" i="1"/>
  <c r="D3543" i="1"/>
  <c r="C3543" i="1"/>
  <c r="D3542" i="1"/>
  <c r="C3542" i="1"/>
  <c r="D3541" i="1"/>
  <c r="C3541" i="1"/>
  <c r="D3540" i="1"/>
  <c r="C3540" i="1"/>
  <c r="D3539" i="1"/>
  <c r="C3539" i="1"/>
  <c r="D3538" i="1"/>
  <c r="C3538" i="1"/>
  <c r="D3537" i="1"/>
  <c r="C3537" i="1"/>
  <c r="D3536" i="1"/>
  <c r="C3536" i="1"/>
  <c r="D3535" i="1"/>
  <c r="C3535" i="1"/>
  <c r="D3534" i="1"/>
  <c r="C3534" i="1"/>
  <c r="D3533" i="1"/>
  <c r="C3533" i="1"/>
  <c r="D3532" i="1"/>
  <c r="C3532" i="1"/>
  <c r="D3531" i="1"/>
  <c r="C3531" i="1"/>
  <c r="D3530" i="1"/>
  <c r="C3530" i="1"/>
  <c r="D3529" i="1"/>
  <c r="C3529" i="1"/>
  <c r="D3528" i="1"/>
  <c r="C3528" i="1"/>
  <c r="D3527" i="1"/>
  <c r="C3527" i="1"/>
  <c r="D3526" i="1"/>
  <c r="C3526" i="1"/>
  <c r="D3525" i="1"/>
  <c r="C3525" i="1"/>
  <c r="D3524" i="1"/>
  <c r="C3524" i="1"/>
  <c r="D3523" i="1"/>
  <c r="C3523" i="1"/>
  <c r="D3522" i="1"/>
  <c r="C3522" i="1"/>
  <c r="D3521" i="1"/>
  <c r="C3521" i="1"/>
  <c r="D3520" i="1"/>
  <c r="C3520" i="1"/>
  <c r="D3519" i="1"/>
  <c r="C3519" i="1"/>
  <c r="D3518" i="1"/>
  <c r="C3518" i="1"/>
  <c r="D3517" i="1"/>
  <c r="C3517" i="1"/>
  <c r="D3516" i="1"/>
  <c r="C3516" i="1"/>
  <c r="D3515" i="1"/>
  <c r="C3515" i="1"/>
  <c r="D3514" i="1"/>
  <c r="C3514" i="1"/>
  <c r="D3513" i="1"/>
  <c r="C3513" i="1"/>
  <c r="D3512" i="1"/>
  <c r="C3512" i="1"/>
  <c r="D3511" i="1"/>
  <c r="C3511" i="1"/>
  <c r="D3510" i="1"/>
  <c r="C3510" i="1"/>
  <c r="D3509" i="1"/>
  <c r="C3509" i="1"/>
  <c r="D3508" i="1"/>
  <c r="C3508" i="1"/>
  <c r="D3507" i="1"/>
  <c r="C3507" i="1"/>
  <c r="D3506" i="1"/>
  <c r="C3506" i="1"/>
  <c r="D3505" i="1"/>
  <c r="C3505" i="1"/>
  <c r="D3504" i="1"/>
  <c r="C3504" i="1"/>
  <c r="D3503" i="1"/>
  <c r="C3503" i="1"/>
  <c r="D3502" i="1"/>
  <c r="C3502" i="1"/>
  <c r="D3501" i="1"/>
  <c r="C3501" i="1"/>
  <c r="D3500" i="1"/>
  <c r="C3500" i="1"/>
  <c r="D3499" i="1"/>
  <c r="C3499" i="1"/>
  <c r="D3498" i="1"/>
  <c r="C3498" i="1"/>
  <c r="D3497" i="1"/>
  <c r="C3497" i="1"/>
  <c r="D3496" i="1"/>
  <c r="C3496" i="1"/>
  <c r="D3495" i="1"/>
  <c r="C3495" i="1"/>
  <c r="D3494" i="1"/>
  <c r="C3494" i="1"/>
  <c r="D3493" i="1"/>
  <c r="C3493" i="1"/>
  <c r="D3492" i="1"/>
  <c r="C3492" i="1"/>
  <c r="D3491" i="1"/>
  <c r="C3491" i="1"/>
  <c r="D3490" i="1"/>
  <c r="C3490" i="1"/>
  <c r="D3489" i="1"/>
  <c r="C3489" i="1"/>
  <c r="D3488" i="1"/>
  <c r="C3488" i="1"/>
  <c r="D3487" i="1"/>
  <c r="C3487" i="1"/>
  <c r="D3486" i="1"/>
  <c r="C3486" i="1"/>
  <c r="D3485" i="1"/>
  <c r="C3485" i="1"/>
  <c r="D3484" i="1"/>
  <c r="C3484" i="1"/>
  <c r="D3483" i="1"/>
  <c r="C3483" i="1"/>
  <c r="D3482" i="1"/>
  <c r="C3482" i="1"/>
  <c r="D3481" i="1"/>
  <c r="C3481" i="1"/>
  <c r="D3480" i="1"/>
  <c r="C3480" i="1"/>
  <c r="D3479" i="1"/>
  <c r="C3479" i="1"/>
  <c r="D3478" i="1"/>
  <c r="C3478" i="1"/>
  <c r="D3477" i="1"/>
  <c r="C3477" i="1"/>
  <c r="D3476" i="1"/>
  <c r="C3476" i="1"/>
  <c r="D3475" i="1"/>
  <c r="C3475" i="1"/>
  <c r="D3474" i="1"/>
  <c r="C3474" i="1"/>
  <c r="D3473" i="1"/>
  <c r="C3473" i="1"/>
  <c r="D3472" i="1"/>
  <c r="C3472" i="1"/>
  <c r="D3471" i="1"/>
  <c r="C3471" i="1"/>
  <c r="D3470" i="1"/>
  <c r="C3470" i="1"/>
  <c r="D3469" i="1"/>
  <c r="C3469" i="1"/>
  <c r="D3468" i="1"/>
  <c r="C3468" i="1"/>
  <c r="D3467" i="1"/>
  <c r="C3467" i="1"/>
  <c r="D3466" i="1"/>
  <c r="C3466" i="1"/>
  <c r="D3465" i="1"/>
  <c r="C3465" i="1"/>
  <c r="D3464" i="1"/>
  <c r="C3464" i="1"/>
  <c r="D3463" i="1"/>
  <c r="C3463" i="1"/>
  <c r="D3462" i="1"/>
  <c r="C3462" i="1"/>
  <c r="D3461" i="1"/>
  <c r="C3461" i="1"/>
  <c r="D3460" i="1"/>
  <c r="C3460" i="1"/>
  <c r="D3459" i="1"/>
  <c r="C3459" i="1"/>
  <c r="D3458" i="1"/>
  <c r="C3458" i="1"/>
  <c r="D3457" i="1"/>
  <c r="C3457" i="1"/>
  <c r="D3456" i="1"/>
  <c r="C3456" i="1"/>
  <c r="D3455" i="1"/>
  <c r="C3455" i="1"/>
  <c r="D3454" i="1"/>
  <c r="C3454" i="1"/>
  <c r="D3453" i="1"/>
  <c r="C3453" i="1"/>
  <c r="D3452" i="1"/>
  <c r="C3452" i="1"/>
  <c r="D3451" i="1"/>
  <c r="C3451" i="1"/>
  <c r="D3450" i="1"/>
  <c r="C3450" i="1"/>
  <c r="D3449" i="1"/>
  <c r="C3449" i="1"/>
  <c r="D3448" i="1"/>
  <c r="C3448" i="1"/>
  <c r="D3447" i="1"/>
  <c r="C3447" i="1"/>
  <c r="D3446" i="1"/>
  <c r="C3446" i="1"/>
  <c r="D3445" i="1"/>
  <c r="C3445" i="1"/>
  <c r="D3444" i="1"/>
  <c r="C3444" i="1"/>
  <c r="D3443" i="1"/>
  <c r="C3443" i="1"/>
  <c r="D3442" i="1"/>
  <c r="C3442" i="1"/>
  <c r="D3441" i="1"/>
  <c r="C3441" i="1"/>
  <c r="D3440" i="1"/>
  <c r="C3440" i="1"/>
  <c r="D3439" i="1"/>
  <c r="C3439" i="1"/>
  <c r="D3438" i="1"/>
  <c r="C3438" i="1"/>
  <c r="D3437" i="1"/>
  <c r="C3437" i="1"/>
  <c r="D3436" i="1"/>
  <c r="C3436" i="1"/>
  <c r="D3435" i="1"/>
  <c r="C3435" i="1"/>
  <c r="D3434" i="1"/>
  <c r="C3434" i="1"/>
  <c r="D3433" i="1"/>
  <c r="C3433" i="1"/>
  <c r="D3432" i="1"/>
  <c r="C3432" i="1"/>
  <c r="D3431" i="1"/>
  <c r="C3431" i="1"/>
  <c r="D3430" i="1"/>
  <c r="C3430" i="1"/>
  <c r="D3429" i="1"/>
  <c r="C3429" i="1"/>
  <c r="D3428" i="1"/>
  <c r="C3428" i="1"/>
  <c r="D3427" i="1"/>
  <c r="C3427" i="1"/>
  <c r="D3426" i="1"/>
  <c r="C3426" i="1"/>
  <c r="D3425" i="1"/>
  <c r="C3425" i="1"/>
  <c r="D3424" i="1"/>
  <c r="C3424" i="1"/>
  <c r="D3423" i="1"/>
  <c r="C3423" i="1"/>
  <c r="D3422" i="1"/>
  <c r="C3422" i="1"/>
  <c r="D3421" i="1"/>
  <c r="C3421" i="1"/>
  <c r="D3420" i="1"/>
  <c r="C3420" i="1"/>
  <c r="D3419" i="1"/>
  <c r="C3419" i="1"/>
  <c r="D3418" i="1"/>
  <c r="C3418" i="1"/>
  <c r="D3417" i="1"/>
  <c r="C3417" i="1"/>
  <c r="D3416" i="1"/>
  <c r="C3416" i="1"/>
  <c r="D3415" i="1"/>
  <c r="C3415" i="1"/>
  <c r="D3414" i="1"/>
  <c r="C3414" i="1"/>
  <c r="D3413" i="1"/>
  <c r="C3413" i="1"/>
  <c r="D3412" i="1"/>
  <c r="C3412" i="1"/>
  <c r="D3411" i="1"/>
  <c r="C3411" i="1"/>
  <c r="D3410" i="1"/>
  <c r="C3410" i="1"/>
  <c r="D3409" i="1"/>
  <c r="C3409" i="1"/>
  <c r="D3408" i="1"/>
  <c r="C3408" i="1"/>
  <c r="D3407" i="1"/>
  <c r="C3407" i="1"/>
  <c r="D3406" i="1"/>
  <c r="C3406" i="1"/>
  <c r="D3405" i="1"/>
  <c r="C3405" i="1"/>
  <c r="D3404" i="1"/>
  <c r="C3404" i="1"/>
  <c r="D3403" i="1"/>
  <c r="C3403" i="1"/>
  <c r="D3402" i="1"/>
  <c r="C3402" i="1"/>
  <c r="D3401" i="1"/>
  <c r="C3401" i="1"/>
  <c r="D3400" i="1"/>
  <c r="C3400" i="1"/>
  <c r="D3399" i="1"/>
  <c r="C3399" i="1"/>
  <c r="D3398" i="1"/>
  <c r="C3398" i="1"/>
  <c r="D3397" i="1"/>
  <c r="C3397" i="1"/>
  <c r="D3396" i="1"/>
  <c r="C3396" i="1"/>
  <c r="D3395" i="1"/>
  <c r="C3395" i="1"/>
  <c r="D3394" i="1"/>
  <c r="C3394" i="1"/>
  <c r="D3393" i="1"/>
  <c r="C3393" i="1"/>
  <c r="D3392" i="1"/>
  <c r="C3392" i="1"/>
  <c r="D3391" i="1"/>
  <c r="C3391" i="1"/>
  <c r="D3390" i="1"/>
  <c r="C3390" i="1"/>
  <c r="D3389" i="1"/>
  <c r="C3389" i="1"/>
  <c r="D3388" i="1"/>
  <c r="C3388" i="1"/>
  <c r="D3387" i="1"/>
  <c r="C3387" i="1"/>
  <c r="D3386" i="1"/>
  <c r="C3386" i="1"/>
  <c r="D3385" i="1"/>
  <c r="C3385" i="1"/>
  <c r="D3384" i="1"/>
  <c r="C3384" i="1"/>
  <c r="D3383" i="1"/>
  <c r="C3383" i="1"/>
  <c r="D3382" i="1"/>
  <c r="C3382" i="1"/>
  <c r="D3381" i="1"/>
  <c r="C3381" i="1"/>
  <c r="D3380" i="1"/>
  <c r="C3380" i="1"/>
  <c r="D3379" i="1"/>
  <c r="C3379" i="1"/>
  <c r="D3378" i="1"/>
  <c r="C3378" i="1"/>
  <c r="D3377" i="1"/>
  <c r="C3377" i="1"/>
  <c r="D3376" i="1"/>
  <c r="C3376" i="1"/>
  <c r="D3375" i="1"/>
  <c r="C3375" i="1"/>
  <c r="D3374" i="1"/>
  <c r="C3374" i="1"/>
  <c r="D3373" i="1"/>
  <c r="C3373" i="1"/>
  <c r="D3372" i="1"/>
  <c r="C3372" i="1"/>
  <c r="D3371" i="1"/>
  <c r="C3371" i="1"/>
  <c r="D3370" i="1"/>
  <c r="C3370" i="1"/>
  <c r="D3369" i="1"/>
  <c r="C3369" i="1"/>
  <c r="D3368" i="1"/>
  <c r="C3368" i="1"/>
  <c r="D3367" i="1"/>
  <c r="C3367" i="1"/>
  <c r="D3366" i="1"/>
  <c r="C3366" i="1"/>
  <c r="D3365" i="1"/>
  <c r="C3365" i="1"/>
  <c r="D3364" i="1"/>
  <c r="C3364" i="1"/>
  <c r="D3363" i="1"/>
  <c r="C3363" i="1"/>
  <c r="D3362" i="1"/>
  <c r="C3362" i="1"/>
  <c r="D3361" i="1"/>
  <c r="C3361" i="1"/>
  <c r="D3360" i="1"/>
  <c r="C3360" i="1"/>
  <c r="D3359" i="1"/>
  <c r="C3359" i="1"/>
  <c r="D3358" i="1"/>
  <c r="C3358" i="1"/>
  <c r="D3357" i="1"/>
  <c r="C3357" i="1"/>
  <c r="D3356" i="1"/>
  <c r="C3356" i="1"/>
  <c r="D3355" i="1"/>
  <c r="C3355" i="1"/>
  <c r="D3354" i="1"/>
  <c r="C3354" i="1"/>
  <c r="D3353" i="1"/>
  <c r="C3353" i="1"/>
  <c r="D3352" i="1"/>
  <c r="C3352" i="1"/>
  <c r="D3351" i="1"/>
  <c r="C3351" i="1"/>
  <c r="D3350" i="1"/>
  <c r="C3350" i="1"/>
  <c r="D3349" i="1"/>
  <c r="C3349" i="1"/>
  <c r="D3348" i="1"/>
  <c r="C3348" i="1"/>
  <c r="D3347" i="1"/>
  <c r="C3347" i="1"/>
  <c r="D3346" i="1"/>
  <c r="C3346" i="1"/>
  <c r="D3345" i="1"/>
  <c r="C3345" i="1"/>
  <c r="D3344" i="1"/>
  <c r="C3344" i="1"/>
  <c r="D3343" i="1"/>
  <c r="C3343" i="1"/>
  <c r="D3342" i="1"/>
  <c r="C3342" i="1"/>
  <c r="D3341" i="1"/>
  <c r="C3341" i="1"/>
  <c r="D3340" i="1"/>
  <c r="C3340" i="1"/>
  <c r="D3339" i="1"/>
  <c r="C3339" i="1"/>
  <c r="D3338" i="1"/>
  <c r="C3338" i="1"/>
  <c r="D3337" i="1"/>
  <c r="C3337" i="1"/>
  <c r="D3336" i="1"/>
  <c r="C3336" i="1"/>
  <c r="D3335" i="1"/>
  <c r="C3335" i="1"/>
  <c r="D3334" i="1"/>
  <c r="C3334" i="1"/>
  <c r="D3333" i="1"/>
  <c r="C3333" i="1"/>
  <c r="D3332" i="1"/>
  <c r="C3332" i="1"/>
  <c r="D3331" i="1"/>
  <c r="C3331" i="1"/>
  <c r="D3330" i="1"/>
  <c r="C3330" i="1"/>
  <c r="D3329" i="1"/>
  <c r="C3329" i="1"/>
  <c r="D3328" i="1"/>
  <c r="C3328" i="1"/>
  <c r="D3327" i="1"/>
  <c r="C3327" i="1"/>
  <c r="D3326" i="1"/>
  <c r="C3326" i="1"/>
  <c r="D3325" i="1"/>
  <c r="C3325" i="1"/>
  <c r="D3324" i="1"/>
  <c r="C3324" i="1"/>
  <c r="D3323" i="1"/>
  <c r="C3323" i="1"/>
  <c r="D3322" i="1"/>
  <c r="C3322" i="1"/>
  <c r="D3321" i="1"/>
  <c r="C3321" i="1"/>
  <c r="D3320" i="1"/>
  <c r="C3320" i="1"/>
  <c r="D3319" i="1"/>
  <c r="C3319" i="1"/>
  <c r="D3318" i="1"/>
  <c r="C3318" i="1"/>
  <c r="D3317" i="1"/>
  <c r="C3317" i="1"/>
  <c r="D3316" i="1"/>
  <c r="C3316" i="1"/>
  <c r="D3315" i="1"/>
  <c r="C3315" i="1"/>
  <c r="D3314" i="1"/>
  <c r="C3314" i="1"/>
  <c r="D3313" i="1"/>
  <c r="C3313" i="1"/>
  <c r="D3312" i="1"/>
  <c r="C3312" i="1"/>
  <c r="D3311" i="1"/>
  <c r="C3311" i="1"/>
  <c r="D3310" i="1"/>
  <c r="C3310" i="1"/>
  <c r="D3309" i="1"/>
  <c r="C3309" i="1"/>
  <c r="D3308" i="1"/>
  <c r="C3308" i="1"/>
  <c r="D3307" i="1"/>
  <c r="C3307" i="1"/>
  <c r="D3306" i="1"/>
  <c r="C3306" i="1"/>
  <c r="D3305" i="1"/>
  <c r="C3305" i="1"/>
  <c r="D3304" i="1"/>
  <c r="C3304" i="1"/>
  <c r="D3303" i="1"/>
  <c r="C3303" i="1"/>
  <c r="D3302" i="1"/>
  <c r="C3302" i="1"/>
  <c r="D3301" i="1"/>
  <c r="C3301" i="1"/>
  <c r="D3300" i="1"/>
  <c r="C3300" i="1"/>
  <c r="D3299" i="1"/>
  <c r="C3299" i="1"/>
  <c r="D3298" i="1"/>
  <c r="C3298" i="1"/>
  <c r="D3297" i="1"/>
  <c r="C3297" i="1"/>
  <c r="D3296" i="1"/>
  <c r="C3296" i="1"/>
  <c r="D3295" i="1"/>
  <c r="C3295" i="1"/>
  <c r="D3294" i="1"/>
  <c r="C3294" i="1"/>
  <c r="D3293" i="1"/>
  <c r="C3293" i="1"/>
  <c r="D3292" i="1"/>
  <c r="C3292" i="1"/>
  <c r="D3291" i="1"/>
  <c r="C3291" i="1"/>
  <c r="D3290" i="1"/>
  <c r="C3290" i="1"/>
  <c r="D3289" i="1"/>
  <c r="C3289" i="1"/>
  <c r="D3288" i="1"/>
  <c r="C3288" i="1"/>
  <c r="D3287" i="1"/>
  <c r="C3287" i="1"/>
  <c r="D3286" i="1"/>
  <c r="C3286" i="1"/>
  <c r="D3285" i="1"/>
  <c r="C3285" i="1"/>
  <c r="D3284" i="1"/>
  <c r="C3284" i="1"/>
  <c r="D3283" i="1"/>
  <c r="C3283" i="1"/>
  <c r="D3282" i="1"/>
  <c r="C3282" i="1"/>
  <c r="D3281" i="1"/>
  <c r="C3281" i="1"/>
  <c r="D3280" i="1"/>
  <c r="C3280" i="1"/>
  <c r="D3279" i="1"/>
  <c r="C3279" i="1"/>
  <c r="D3278" i="1"/>
  <c r="C3278" i="1"/>
  <c r="D3277" i="1"/>
  <c r="C3277" i="1"/>
  <c r="D3276" i="1"/>
  <c r="C3276" i="1"/>
  <c r="D3275" i="1"/>
  <c r="C3275" i="1"/>
  <c r="D3274" i="1"/>
  <c r="C3274" i="1"/>
  <c r="D3273" i="1"/>
  <c r="C3273" i="1"/>
  <c r="D3272" i="1"/>
  <c r="C3272" i="1"/>
  <c r="D3271" i="1"/>
  <c r="C3271" i="1"/>
  <c r="D3270" i="1"/>
  <c r="C3270" i="1"/>
  <c r="D3269" i="1"/>
  <c r="C3269" i="1"/>
  <c r="D3268" i="1"/>
  <c r="C3268" i="1"/>
  <c r="D3267" i="1"/>
  <c r="C3267" i="1"/>
  <c r="D3266" i="1"/>
  <c r="C3266" i="1"/>
  <c r="D3265" i="1"/>
  <c r="C3265" i="1"/>
  <c r="D3264" i="1"/>
  <c r="C3264" i="1"/>
  <c r="D3263" i="1"/>
  <c r="C3263" i="1"/>
  <c r="D3262" i="1"/>
  <c r="C3262" i="1"/>
  <c r="D3261" i="1"/>
  <c r="C3261" i="1"/>
  <c r="D3260" i="1"/>
  <c r="C3260" i="1"/>
  <c r="D3259" i="1"/>
  <c r="C3259" i="1"/>
  <c r="D3258" i="1"/>
  <c r="C3258" i="1"/>
  <c r="D3257" i="1"/>
  <c r="C3257" i="1"/>
  <c r="D3256" i="1"/>
  <c r="C3256" i="1"/>
  <c r="D3255" i="1"/>
  <c r="C3255" i="1"/>
  <c r="D3254" i="1"/>
  <c r="C3254" i="1"/>
  <c r="D3253" i="1"/>
  <c r="C3253" i="1"/>
  <c r="D3252" i="1"/>
  <c r="C3252" i="1"/>
  <c r="D3251" i="1"/>
  <c r="C3251" i="1"/>
  <c r="D3250" i="1"/>
  <c r="C3250" i="1"/>
  <c r="D3249" i="1"/>
  <c r="C3249" i="1"/>
  <c r="D3248" i="1"/>
  <c r="C3248" i="1"/>
  <c r="D3247" i="1"/>
  <c r="C3247" i="1"/>
  <c r="D3246" i="1"/>
  <c r="C3246" i="1"/>
  <c r="D3245" i="1"/>
  <c r="C3245" i="1"/>
  <c r="D3244" i="1"/>
  <c r="C3244" i="1"/>
  <c r="D3243" i="1"/>
  <c r="C3243" i="1"/>
  <c r="D3242" i="1"/>
  <c r="C3242" i="1"/>
  <c r="D3241" i="1"/>
  <c r="C3241" i="1"/>
  <c r="D3240" i="1"/>
  <c r="C3240" i="1"/>
  <c r="D3239" i="1"/>
  <c r="C3239" i="1"/>
  <c r="D3238" i="1"/>
  <c r="C3238" i="1"/>
  <c r="D3237" i="1"/>
  <c r="C3237" i="1"/>
  <c r="D3236" i="1"/>
  <c r="C3236" i="1"/>
  <c r="D3235" i="1"/>
  <c r="C3235" i="1"/>
  <c r="D3234" i="1"/>
  <c r="C3234" i="1"/>
  <c r="D3233" i="1"/>
  <c r="C3233" i="1"/>
  <c r="D3232" i="1"/>
  <c r="C3232" i="1"/>
  <c r="D3231" i="1"/>
  <c r="C3231" i="1"/>
  <c r="D3230" i="1"/>
  <c r="C3230" i="1"/>
  <c r="D3229" i="1"/>
  <c r="C3229" i="1"/>
  <c r="D3228" i="1"/>
  <c r="C3228" i="1"/>
  <c r="D3227" i="1"/>
  <c r="C3227" i="1"/>
  <c r="D3226" i="1"/>
  <c r="C3226" i="1"/>
  <c r="D3225" i="1"/>
  <c r="C3225" i="1"/>
  <c r="D3224" i="1"/>
  <c r="C3224" i="1"/>
  <c r="D3223" i="1"/>
  <c r="C3223" i="1"/>
  <c r="D3222" i="1"/>
  <c r="C3222" i="1"/>
  <c r="D3221" i="1"/>
  <c r="C3221" i="1"/>
  <c r="D3220" i="1"/>
  <c r="C3220" i="1"/>
  <c r="D3219" i="1"/>
  <c r="C3219" i="1"/>
  <c r="D3218" i="1"/>
  <c r="C3218" i="1"/>
  <c r="D3217" i="1"/>
  <c r="C3217" i="1"/>
  <c r="D3216" i="1"/>
  <c r="C3216" i="1"/>
  <c r="D3215" i="1"/>
  <c r="C3215" i="1"/>
  <c r="D3214" i="1"/>
  <c r="C3214" i="1"/>
  <c r="D3213" i="1"/>
  <c r="C3213" i="1"/>
  <c r="D3212" i="1"/>
  <c r="C3212" i="1"/>
  <c r="D3211" i="1"/>
  <c r="C3211" i="1"/>
  <c r="D3210" i="1"/>
  <c r="C3210" i="1"/>
  <c r="D3209" i="1"/>
  <c r="C3209" i="1"/>
  <c r="D3208" i="1"/>
  <c r="C3208" i="1"/>
  <c r="D3207" i="1"/>
  <c r="C3207" i="1"/>
  <c r="D3206" i="1"/>
  <c r="C3206" i="1"/>
  <c r="D3205" i="1"/>
  <c r="C3205" i="1"/>
  <c r="D3204" i="1"/>
  <c r="C3204" i="1"/>
  <c r="D3203" i="1"/>
  <c r="C3203" i="1"/>
  <c r="D3202" i="1"/>
  <c r="C3202" i="1"/>
  <c r="D3201" i="1"/>
  <c r="C3201" i="1"/>
  <c r="D3200" i="1"/>
  <c r="C3200" i="1"/>
  <c r="D3199" i="1"/>
  <c r="C3199" i="1"/>
  <c r="D3198" i="1"/>
  <c r="C3198" i="1"/>
  <c r="D3197" i="1"/>
  <c r="C3197" i="1"/>
  <c r="D3196" i="1"/>
  <c r="C3196" i="1"/>
  <c r="D3195" i="1"/>
  <c r="C3195" i="1"/>
  <c r="D3194" i="1"/>
  <c r="C3194" i="1"/>
  <c r="D3193" i="1"/>
  <c r="C3193" i="1"/>
  <c r="G3192" i="1"/>
  <c r="F3192" i="1"/>
  <c r="D3192" i="1"/>
  <c r="C3192" i="1"/>
  <c r="K309" i="6"/>
  <c r="K308" i="6"/>
  <c r="K307" i="6"/>
  <c r="K306" i="6"/>
  <c r="K305" i="6"/>
  <c r="K304" i="6"/>
  <c r="K303" i="6"/>
  <c r="K302" i="6"/>
  <c r="K301" i="6"/>
  <c r="K300" i="6"/>
  <c r="K299" i="6"/>
  <c r="K298" i="6"/>
  <c r="K297" i="6"/>
  <c r="K296" i="6"/>
  <c r="K295" i="6"/>
  <c r="K294" i="6"/>
  <c r="K293" i="6"/>
  <c r="K292" i="6"/>
  <c r="K291" i="6"/>
  <c r="K290" i="6"/>
  <c r="K289" i="6"/>
  <c r="K288" i="6"/>
  <c r="K287" i="6"/>
  <c r="K286" i="6"/>
  <c r="K285" i="6"/>
  <c r="K284" i="6"/>
  <c r="K283" i="6"/>
  <c r="K282" i="6"/>
  <c r="K281" i="6"/>
  <c r="K280" i="6"/>
  <c r="K279" i="6"/>
  <c r="K278" i="6"/>
  <c r="K277" i="6"/>
  <c r="K276" i="6"/>
  <c r="K275" i="6"/>
  <c r="K274" i="6"/>
  <c r="K273" i="6"/>
  <c r="K272" i="6"/>
  <c r="K271" i="6"/>
  <c r="K270" i="6"/>
  <c r="K269" i="6"/>
  <c r="K268" i="6"/>
  <c r="K267" i="6"/>
  <c r="K266" i="6"/>
  <c r="K265" i="6"/>
  <c r="K264" i="6"/>
  <c r="K263" i="6"/>
  <c r="K262" i="6"/>
  <c r="K261" i="6"/>
  <c r="K260" i="6"/>
  <c r="K259" i="6"/>
  <c r="K258" i="6"/>
  <c r="K257" i="6"/>
  <c r="K256" i="6"/>
  <c r="K255" i="6"/>
  <c r="K254" i="6"/>
  <c r="K253" i="6"/>
  <c r="K252" i="6"/>
  <c r="K251" i="6"/>
  <c r="K250" i="6"/>
  <c r="K249" i="6"/>
  <c r="K248" i="6"/>
  <c r="K247" i="6"/>
  <c r="K246" i="6"/>
  <c r="K245" i="6"/>
  <c r="K244" i="6"/>
  <c r="K243" i="6"/>
  <c r="K242" i="6"/>
  <c r="K241" i="6"/>
  <c r="K240" i="6"/>
  <c r="K239" i="6"/>
  <c r="K238" i="6"/>
  <c r="K237" i="6"/>
  <c r="K236" i="6"/>
  <c r="K235" i="6"/>
  <c r="K234" i="6"/>
  <c r="K233" i="6"/>
  <c r="K232" i="6"/>
  <c r="K231" i="6"/>
  <c r="K230" i="6"/>
  <c r="K229" i="6"/>
  <c r="K228" i="6"/>
  <c r="K227" i="6"/>
  <c r="K226" i="6"/>
  <c r="K225" i="6"/>
  <c r="K224" i="6"/>
  <c r="K223" i="6"/>
  <c r="K222" i="6"/>
  <c r="K221" i="6"/>
  <c r="K220" i="6"/>
  <c r="K219" i="6"/>
  <c r="K218" i="6"/>
  <c r="K217" i="6"/>
  <c r="K216" i="6"/>
  <c r="K215" i="6"/>
  <c r="K214" i="6"/>
  <c r="K213" i="6"/>
  <c r="K212" i="6"/>
  <c r="K211" i="6"/>
  <c r="K210" i="6"/>
  <c r="K209" i="6"/>
  <c r="K208" i="6"/>
  <c r="K207" i="6"/>
  <c r="K206" i="6"/>
  <c r="K205" i="6"/>
  <c r="K204" i="6"/>
  <c r="K203" i="6"/>
  <c r="K202" i="6"/>
  <c r="K201" i="6"/>
  <c r="K200" i="6"/>
  <c r="K199" i="6"/>
  <c r="K198" i="6"/>
  <c r="K197" i="6"/>
  <c r="K196" i="6"/>
  <c r="K195" i="6"/>
  <c r="K194" i="6"/>
  <c r="K193" i="6"/>
  <c r="K192" i="6"/>
  <c r="K191" i="6"/>
  <c r="K190" i="6"/>
  <c r="K189" i="6"/>
  <c r="K188" i="6"/>
  <c r="K187" i="6"/>
  <c r="K186" i="6"/>
  <c r="K185" i="6"/>
  <c r="K184" i="6"/>
  <c r="K183" i="6"/>
  <c r="K182" i="6"/>
  <c r="K181" i="6"/>
  <c r="K180" i="6"/>
  <c r="K179" i="6"/>
  <c r="K178" i="6"/>
  <c r="K177" i="6"/>
  <c r="K176" i="6"/>
  <c r="K175" i="6"/>
  <c r="K174" i="6"/>
  <c r="K173" i="6"/>
  <c r="K172" i="6"/>
  <c r="K171" i="6"/>
  <c r="K170" i="6"/>
  <c r="K169" i="6"/>
  <c r="K168" i="6"/>
  <c r="K167" i="6"/>
  <c r="K166" i="6"/>
  <c r="K165" i="6"/>
  <c r="K164" i="6"/>
  <c r="K163" i="6"/>
  <c r="K162" i="6"/>
  <c r="K161" i="6"/>
  <c r="K160" i="6"/>
  <c r="K159" i="6"/>
  <c r="K158" i="6"/>
  <c r="K157" i="6"/>
  <c r="K156" i="6"/>
  <c r="K155" i="6"/>
  <c r="K154" i="6"/>
  <c r="K153" i="6"/>
  <c r="K152" i="6"/>
  <c r="K151" i="6"/>
  <c r="K150" i="6"/>
  <c r="K149" i="6"/>
  <c r="K148" i="6"/>
  <c r="K147" i="6"/>
  <c r="K146" i="6"/>
  <c r="K145" i="6"/>
  <c r="K144" i="6"/>
  <c r="K143" i="6"/>
  <c r="K142" i="6"/>
  <c r="K141" i="6"/>
  <c r="K140" i="6"/>
  <c r="K139" i="6"/>
  <c r="K138" i="6"/>
  <c r="K137" i="6"/>
  <c r="K136" i="6"/>
  <c r="K135" i="6"/>
  <c r="K134" i="6"/>
  <c r="K133" i="6"/>
  <c r="K132" i="6"/>
  <c r="K131" i="6"/>
  <c r="K130" i="6"/>
  <c r="K129" i="6"/>
  <c r="K128" i="6"/>
  <c r="K127" i="6"/>
  <c r="K126" i="6"/>
  <c r="K125" i="6"/>
  <c r="K124" i="6"/>
  <c r="K123" i="6"/>
  <c r="K122" i="6"/>
  <c r="K121" i="6"/>
  <c r="K120" i="6"/>
  <c r="K119" i="6"/>
  <c r="K118" i="6"/>
  <c r="K117" i="6"/>
  <c r="K116" i="6"/>
  <c r="K115" i="6"/>
  <c r="K114" i="6"/>
  <c r="K113" i="6"/>
  <c r="K112" i="6"/>
  <c r="K111" i="6"/>
  <c r="K110" i="6"/>
  <c r="K109" i="6"/>
  <c r="K108" i="6"/>
  <c r="K107" i="6"/>
  <c r="K106" i="6"/>
  <c r="K105" i="6"/>
  <c r="K104" i="6"/>
  <c r="K103" i="6"/>
  <c r="K102" i="6"/>
  <c r="K101" i="6"/>
  <c r="K100" i="6"/>
  <c r="K99" i="6"/>
  <c r="K98" i="6"/>
  <c r="K97" i="6"/>
  <c r="K96" i="6"/>
  <c r="K95" i="6"/>
  <c r="K94" i="6"/>
  <c r="K93" i="6"/>
  <c r="K92" i="6"/>
  <c r="K91" i="6"/>
  <c r="K90" i="6"/>
  <c r="K89" i="6"/>
  <c r="K88" i="6"/>
  <c r="K87" i="6"/>
  <c r="K86" i="6"/>
  <c r="K85" i="6"/>
  <c r="K84" i="6"/>
  <c r="K83" i="6"/>
  <c r="K82" i="6"/>
  <c r="K81" i="6"/>
  <c r="K80" i="6"/>
  <c r="K79" i="6"/>
  <c r="K78" i="6"/>
  <c r="K77" i="6"/>
  <c r="K76" i="6"/>
  <c r="K75" i="6"/>
  <c r="K74" i="6"/>
  <c r="K73" i="6"/>
  <c r="K72" i="6"/>
  <c r="K71" i="6"/>
  <c r="K70" i="6"/>
  <c r="K69" i="6"/>
  <c r="K68" i="6"/>
  <c r="K67" i="6"/>
  <c r="K66" i="6"/>
  <c r="K65" i="6"/>
  <c r="K64" i="6"/>
  <c r="K63" i="6"/>
  <c r="K62" i="6"/>
  <c r="K61" i="6"/>
  <c r="K60" i="6"/>
  <c r="K59" i="6"/>
  <c r="K58" i="6"/>
  <c r="K57" i="6"/>
  <c r="K56" i="6"/>
  <c r="K55" i="6"/>
  <c r="K54" i="6"/>
  <c r="K53" i="6"/>
  <c r="K52" i="6"/>
  <c r="K51" i="6"/>
  <c r="K50" i="6"/>
  <c r="K49" i="6"/>
  <c r="K48" i="6"/>
  <c r="K47" i="6"/>
  <c r="K46" i="6"/>
  <c r="K45" i="6"/>
  <c r="K44" i="6"/>
  <c r="K43" i="6"/>
  <c r="K42" i="6"/>
  <c r="K41" i="6"/>
  <c r="K40" i="6"/>
  <c r="K39" i="6"/>
  <c r="K38" i="6"/>
  <c r="K37" i="6"/>
  <c r="K36" i="6"/>
  <c r="K35" i="6"/>
  <c r="K34" i="6"/>
  <c r="K33" i="6"/>
  <c r="K32" i="6"/>
  <c r="K31" i="6"/>
  <c r="K30" i="6"/>
  <c r="K29" i="6"/>
  <c r="K28" i="6"/>
  <c r="K27" i="6"/>
  <c r="K26" i="6"/>
  <c r="K25" i="6"/>
  <c r="K24" i="6"/>
  <c r="K23" i="6"/>
  <c r="K22" i="6"/>
  <c r="K21" i="6"/>
  <c r="K20" i="6"/>
  <c r="K19" i="6"/>
  <c r="K18" i="6"/>
  <c r="K17" i="6"/>
  <c r="K16" i="6"/>
  <c r="K15" i="6"/>
  <c r="K14" i="6"/>
  <c r="K13" i="6"/>
  <c r="K12" i="6"/>
  <c r="K11" i="6"/>
  <c r="K10" i="6"/>
  <c r="K9" i="6"/>
  <c r="K8" i="6"/>
  <c r="K7" i="6"/>
  <c r="K6" i="6"/>
  <c r="K5" i="6"/>
  <c r="K4" i="6"/>
  <c r="K3" i="6"/>
  <c r="K2" i="6"/>
  <c r="K1" i="6"/>
  <c r="H309" i="6"/>
  <c r="H308" i="6"/>
  <c r="H307" i="6"/>
  <c r="H306" i="6"/>
  <c r="H305" i="6"/>
  <c r="H304" i="6"/>
  <c r="H303" i="6"/>
  <c r="H302" i="6"/>
  <c r="H301" i="6"/>
  <c r="H300" i="6"/>
  <c r="H299" i="6"/>
  <c r="H298" i="6"/>
  <c r="H297" i="6"/>
  <c r="H296" i="6"/>
  <c r="H295" i="6"/>
  <c r="H294" i="6"/>
  <c r="H293" i="6"/>
  <c r="H292" i="6"/>
  <c r="H291" i="6"/>
  <c r="H290" i="6"/>
  <c r="H289" i="6"/>
  <c r="H288" i="6"/>
  <c r="H287" i="6"/>
  <c r="H286" i="6"/>
  <c r="H285" i="6"/>
  <c r="H284" i="6"/>
  <c r="H283" i="6"/>
  <c r="H282" i="6"/>
  <c r="H281" i="6"/>
  <c r="H280" i="6"/>
  <c r="H279" i="6"/>
  <c r="H278" i="6"/>
  <c r="H277" i="6"/>
  <c r="H276" i="6"/>
  <c r="H275" i="6"/>
  <c r="H274" i="6"/>
  <c r="H273" i="6"/>
  <c r="H272" i="6"/>
  <c r="H271" i="6"/>
  <c r="H270" i="6"/>
  <c r="H269" i="6"/>
  <c r="H268" i="6"/>
  <c r="H267" i="6"/>
  <c r="H266" i="6"/>
  <c r="H265" i="6"/>
  <c r="H264" i="6"/>
  <c r="H263" i="6"/>
  <c r="H262" i="6"/>
  <c r="H261" i="6"/>
  <c r="H260" i="6"/>
  <c r="H259" i="6"/>
  <c r="H258" i="6"/>
  <c r="H257" i="6"/>
  <c r="H256" i="6"/>
  <c r="H255" i="6"/>
  <c r="H254" i="6"/>
  <c r="H253" i="6"/>
  <c r="H252" i="6"/>
  <c r="H251" i="6"/>
  <c r="H250" i="6"/>
  <c r="H249" i="6"/>
  <c r="H248" i="6"/>
  <c r="H247" i="6"/>
  <c r="H246" i="6"/>
  <c r="H245" i="6"/>
  <c r="H244" i="6"/>
  <c r="H243" i="6"/>
  <c r="H242" i="6"/>
  <c r="H241" i="6"/>
  <c r="H240" i="6"/>
  <c r="H239" i="6"/>
  <c r="H238" i="6"/>
  <c r="H237" i="6"/>
  <c r="H236" i="6"/>
  <c r="H235" i="6"/>
  <c r="H234" i="6"/>
  <c r="H233" i="6"/>
  <c r="H232" i="6"/>
  <c r="H231" i="6"/>
  <c r="H230" i="6"/>
  <c r="H229" i="6"/>
  <c r="H228" i="6"/>
  <c r="H227" i="6"/>
  <c r="H226" i="6"/>
  <c r="H225" i="6"/>
  <c r="H224" i="6"/>
  <c r="H223" i="6"/>
  <c r="H222" i="6"/>
  <c r="H221" i="6"/>
  <c r="H220" i="6"/>
  <c r="H219" i="6"/>
  <c r="H218" i="6"/>
  <c r="H217" i="6"/>
  <c r="H216" i="6"/>
  <c r="H215" i="6"/>
  <c r="H214" i="6"/>
  <c r="H213" i="6"/>
  <c r="H212" i="6"/>
  <c r="H211" i="6"/>
  <c r="H210" i="6"/>
  <c r="H209" i="6"/>
  <c r="H208" i="6"/>
  <c r="H207" i="6"/>
  <c r="H206" i="6"/>
  <c r="H205" i="6"/>
  <c r="H204" i="6"/>
  <c r="H203" i="6"/>
  <c r="H202" i="6"/>
  <c r="H201" i="6"/>
  <c r="H200" i="6"/>
  <c r="H199" i="6"/>
  <c r="H198" i="6"/>
  <c r="H197" i="6"/>
  <c r="H196" i="6"/>
  <c r="H195" i="6"/>
  <c r="H194" i="6"/>
  <c r="H193" i="6"/>
  <c r="H192" i="6"/>
  <c r="H191" i="6"/>
  <c r="H190" i="6"/>
  <c r="H189" i="6"/>
  <c r="H188" i="6"/>
  <c r="H187" i="6"/>
  <c r="H186" i="6"/>
  <c r="H185" i="6"/>
  <c r="H184" i="6"/>
  <c r="H183" i="6"/>
  <c r="H182" i="6"/>
  <c r="H181" i="6"/>
  <c r="H180" i="6"/>
  <c r="H179" i="6"/>
  <c r="H178" i="6"/>
  <c r="H177" i="6"/>
  <c r="H176" i="6"/>
  <c r="H175" i="6"/>
  <c r="H174" i="6"/>
  <c r="H173" i="6"/>
  <c r="H172" i="6"/>
  <c r="H171" i="6"/>
  <c r="H170" i="6"/>
  <c r="H169" i="6"/>
  <c r="H168" i="6"/>
  <c r="H167" i="6"/>
  <c r="H166" i="6"/>
  <c r="H165" i="6"/>
  <c r="H164" i="6"/>
  <c r="H163" i="6"/>
  <c r="H162" i="6"/>
  <c r="H161" i="6"/>
  <c r="H160" i="6"/>
  <c r="H159" i="6"/>
  <c r="H158" i="6"/>
  <c r="H157" i="6"/>
  <c r="H156" i="6"/>
  <c r="H155" i="6"/>
  <c r="H154" i="6"/>
  <c r="H153" i="6"/>
  <c r="H152" i="6"/>
  <c r="H151" i="6"/>
  <c r="H150" i="6"/>
  <c r="H149" i="6"/>
  <c r="H148" i="6"/>
  <c r="H147" i="6"/>
  <c r="H146" i="6"/>
  <c r="H145" i="6"/>
  <c r="H144" i="6"/>
  <c r="H143" i="6"/>
  <c r="H142" i="6"/>
  <c r="H141" i="6"/>
  <c r="H140" i="6"/>
  <c r="H139" i="6"/>
  <c r="H138" i="6"/>
  <c r="H137" i="6"/>
  <c r="H136" i="6"/>
  <c r="H135" i="6"/>
  <c r="H134" i="6"/>
  <c r="H133" i="6"/>
  <c r="H132" i="6"/>
  <c r="H131" i="6"/>
  <c r="H130" i="6"/>
  <c r="H129" i="6"/>
  <c r="H128" i="6"/>
  <c r="H127" i="6"/>
  <c r="H126" i="6"/>
  <c r="H125" i="6"/>
  <c r="H124" i="6"/>
  <c r="H123" i="6"/>
  <c r="H122" i="6"/>
  <c r="H121" i="6"/>
  <c r="H120" i="6"/>
  <c r="H119" i="6"/>
  <c r="H118" i="6"/>
  <c r="H117" i="6"/>
  <c r="H116" i="6"/>
  <c r="H115" i="6"/>
  <c r="H114" i="6"/>
  <c r="H113" i="6"/>
  <c r="H112" i="6"/>
  <c r="H111" i="6"/>
  <c r="H110" i="6"/>
  <c r="H109" i="6"/>
  <c r="H108" i="6"/>
  <c r="H107" i="6"/>
  <c r="H106" i="6"/>
  <c r="H105" i="6"/>
  <c r="H104" i="6"/>
  <c r="H103" i="6"/>
  <c r="H102" i="6"/>
  <c r="H101" i="6"/>
  <c r="H100" i="6"/>
  <c r="H99" i="6"/>
  <c r="H98" i="6"/>
  <c r="H97" i="6"/>
  <c r="H96" i="6"/>
  <c r="H95" i="6"/>
  <c r="H94" i="6"/>
  <c r="H93" i="6"/>
  <c r="H92" i="6"/>
  <c r="H91" i="6"/>
  <c r="H90" i="6"/>
  <c r="H89" i="6"/>
  <c r="H88" i="6"/>
  <c r="H87" i="6"/>
  <c r="H86" i="6"/>
  <c r="H85" i="6"/>
  <c r="H84" i="6"/>
  <c r="H83" i="6"/>
  <c r="H82" i="6"/>
  <c r="H81" i="6"/>
  <c r="H80" i="6"/>
  <c r="H79" i="6"/>
  <c r="H78" i="6"/>
  <c r="H77" i="6"/>
  <c r="H76" i="6"/>
  <c r="H75" i="6"/>
  <c r="H74" i="6"/>
  <c r="H73" i="6"/>
  <c r="H72" i="6"/>
  <c r="H71" i="6"/>
  <c r="H70" i="6"/>
  <c r="H69" i="6"/>
  <c r="H68" i="6"/>
  <c r="H67" i="6"/>
  <c r="H66" i="6"/>
  <c r="H65" i="6"/>
  <c r="H64" i="6"/>
  <c r="H63" i="6"/>
  <c r="H62" i="6"/>
  <c r="H61" i="6"/>
  <c r="H60" i="6"/>
  <c r="H59" i="6"/>
  <c r="H58" i="6"/>
  <c r="H57" i="6"/>
  <c r="H56" i="6"/>
  <c r="H55" i="6"/>
  <c r="H54" i="6"/>
  <c r="H53" i="6"/>
  <c r="H52" i="6"/>
  <c r="H51" i="6"/>
  <c r="H50" i="6"/>
  <c r="H49" i="6"/>
  <c r="H48" i="6"/>
  <c r="H47" i="6"/>
  <c r="H46" i="6"/>
  <c r="H45" i="6"/>
  <c r="H44" i="6"/>
  <c r="H43" i="6"/>
  <c r="H42" i="6"/>
  <c r="H41" i="6"/>
  <c r="H40" i="6"/>
  <c r="H39" i="6"/>
  <c r="H38" i="6"/>
  <c r="H37" i="6"/>
  <c r="H36" i="6"/>
  <c r="H35" i="6"/>
  <c r="H34" i="6"/>
  <c r="H33" i="6"/>
  <c r="H32" i="6"/>
  <c r="H31" i="6"/>
  <c r="H30" i="6"/>
  <c r="H29" i="6"/>
  <c r="H28" i="6"/>
  <c r="H27" i="6"/>
  <c r="H26" i="6"/>
  <c r="H25" i="6"/>
  <c r="H24" i="6"/>
  <c r="H23" i="6"/>
  <c r="H22" i="6"/>
  <c r="H21" i="6"/>
  <c r="H20" i="6"/>
  <c r="H19" i="6"/>
  <c r="H18" i="6"/>
  <c r="H17" i="6"/>
  <c r="H16" i="6"/>
  <c r="H15" i="6"/>
  <c r="H14" i="6"/>
  <c r="H13" i="6"/>
  <c r="H12" i="6"/>
  <c r="H11" i="6"/>
  <c r="H10" i="6"/>
  <c r="H9" i="6"/>
  <c r="H8" i="6"/>
  <c r="H7" i="6"/>
  <c r="H6" i="6"/>
  <c r="H5" i="6"/>
  <c r="H4" i="6"/>
  <c r="H3" i="6"/>
  <c r="H2" i="6"/>
  <c r="G309" i="6"/>
  <c r="G308" i="6"/>
  <c r="G307" i="6"/>
  <c r="G306" i="6"/>
  <c r="G305" i="6"/>
  <c r="G304" i="6"/>
  <c r="G303" i="6"/>
  <c r="G302" i="6"/>
  <c r="G301" i="6"/>
  <c r="G300" i="6"/>
  <c r="G299" i="6"/>
  <c r="G298" i="6"/>
  <c r="G297" i="6"/>
  <c r="G296" i="6"/>
  <c r="G295" i="6"/>
  <c r="G294" i="6"/>
  <c r="G293" i="6"/>
  <c r="G292" i="6"/>
  <c r="G291" i="6"/>
  <c r="G290" i="6"/>
  <c r="G289" i="6"/>
  <c r="G288" i="6"/>
  <c r="G287" i="6"/>
  <c r="G286" i="6"/>
  <c r="G285" i="6"/>
  <c r="G284" i="6"/>
  <c r="G283" i="6"/>
  <c r="G282" i="6"/>
  <c r="G281" i="6"/>
  <c r="G280" i="6"/>
  <c r="G279" i="6"/>
  <c r="G278" i="6"/>
  <c r="G277" i="6"/>
  <c r="G276" i="6"/>
  <c r="G275" i="6"/>
  <c r="G274" i="6"/>
  <c r="G273" i="6"/>
  <c r="G272" i="6"/>
  <c r="G271" i="6"/>
  <c r="G270" i="6"/>
  <c r="G269" i="6"/>
  <c r="G268" i="6"/>
  <c r="G267" i="6"/>
  <c r="G266" i="6"/>
  <c r="G265" i="6"/>
  <c r="G264" i="6"/>
  <c r="G263" i="6"/>
  <c r="G262" i="6"/>
  <c r="G261" i="6"/>
  <c r="G260" i="6"/>
  <c r="G259" i="6"/>
  <c r="G258" i="6"/>
  <c r="G257" i="6"/>
  <c r="G256" i="6"/>
  <c r="G255" i="6"/>
  <c r="G254" i="6"/>
  <c r="G253" i="6"/>
  <c r="G252" i="6"/>
  <c r="G251" i="6"/>
  <c r="G250" i="6"/>
  <c r="G249" i="6"/>
  <c r="G248" i="6"/>
  <c r="G247" i="6"/>
  <c r="G246" i="6"/>
  <c r="G245" i="6"/>
  <c r="G244" i="6"/>
  <c r="G243" i="6"/>
  <c r="G242" i="6"/>
  <c r="G241" i="6"/>
  <c r="G240" i="6"/>
  <c r="G239" i="6"/>
  <c r="G238" i="6"/>
  <c r="G237" i="6"/>
  <c r="G236" i="6"/>
  <c r="G235" i="6"/>
  <c r="G234" i="6"/>
  <c r="G233" i="6"/>
  <c r="G232" i="6"/>
  <c r="G231" i="6"/>
  <c r="G230" i="6"/>
  <c r="G229" i="6"/>
  <c r="G228" i="6"/>
  <c r="G227" i="6"/>
  <c r="G226" i="6"/>
  <c r="G225" i="6"/>
  <c r="G224" i="6"/>
  <c r="G223" i="6"/>
  <c r="G222" i="6"/>
  <c r="G221" i="6"/>
  <c r="G220" i="6"/>
  <c r="G219" i="6"/>
  <c r="G218" i="6"/>
  <c r="G217" i="6"/>
  <c r="G216" i="6"/>
  <c r="G215" i="6"/>
  <c r="G214" i="6"/>
  <c r="G213" i="6"/>
  <c r="G212" i="6"/>
  <c r="G211" i="6"/>
  <c r="G210" i="6"/>
  <c r="G209" i="6"/>
  <c r="G208" i="6"/>
  <c r="G207" i="6"/>
  <c r="G206" i="6"/>
  <c r="G205" i="6"/>
  <c r="G204" i="6"/>
  <c r="G203" i="6"/>
  <c r="G202" i="6"/>
  <c r="G201" i="6"/>
  <c r="G200" i="6"/>
  <c r="G199" i="6"/>
  <c r="G198" i="6"/>
  <c r="G197" i="6"/>
  <c r="G196" i="6"/>
  <c r="G195" i="6"/>
  <c r="G194" i="6"/>
  <c r="G193" i="6"/>
  <c r="G192" i="6"/>
  <c r="G191" i="6"/>
  <c r="G190" i="6"/>
  <c r="G189" i="6"/>
  <c r="G188" i="6"/>
  <c r="G187" i="6"/>
  <c r="G186" i="6"/>
  <c r="G185" i="6"/>
  <c r="G184" i="6"/>
  <c r="G183" i="6"/>
  <c r="G182" i="6"/>
  <c r="G181" i="6"/>
  <c r="G180" i="6"/>
  <c r="G179" i="6"/>
  <c r="G178" i="6"/>
  <c r="G177" i="6"/>
  <c r="G176" i="6"/>
  <c r="G175" i="6"/>
  <c r="G174" i="6"/>
  <c r="G173" i="6"/>
  <c r="G172" i="6"/>
  <c r="G171" i="6"/>
  <c r="G170" i="6"/>
  <c r="G169" i="6"/>
  <c r="G168" i="6"/>
  <c r="G167" i="6"/>
  <c r="G166" i="6"/>
  <c r="G165" i="6"/>
  <c r="G164" i="6"/>
  <c r="G163" i="6"/>
  <c r="G162" i="6"/>
  <c r="G161" i="6"/>
  <c r="G160" i="6"/>
  <c r="G159" i="6"/>
  <c r="G158" i="6"/>
  <c r="G157" i="6"/>
  <c r="G156" i="6"/>
  <c r="G155" i="6"/>
  <c r="G154" i="6"/>
  <c r="G153" i="6"/>
  <c r="G152" i="6"/>
  <c r="G151" i="6"/>
  <c r="G150" i="6"/>
  <c r="G149" i="6"/>
  <c r="G148" i="6"/>
  <c r="G147" i="6"/>
  <c r="G146" i="6"/>
  <c r="G145" i="6"/>
  <c r="G144" i="6"/>
  <c r="G143" i="6"/>
  <c r="G142" i="6"/>
  <c r="G141" i="6"/>
  <c r="G140" i="6"/>
  <c r="G139" i="6"/>
  <c r="G138" i="6"/>
  <c r="G137" i="6"/>
  <c r="G136" i="6"/>
  <c r="G135" i="6"/>
  <c r="G134" i="6"/>
  <c r="G133" i="6"/>
  <c r="G132" i="6"/>
  <c r="G131" i="6"/>
  <c r="G130" i="6"/>
  <c r="G129" i="6"/>
  <c r="G128" i="6"/>
  <c r="G127" i="6"/>
  <c r="G126" i="6"/>
  <c r="G125" i="6"/>
  <c r="G124" i="6"/>
  <c r="G123" i="6"/>
  <c r="G122" i="6"/>
  <c r="G121" i="6"/>
  <c r="G120" i="6"/>
  <c r="G119" i="6"/>
  <c r="G118" i="6"/>
  <c r="G117" i="6"/>
  <c r="G116" i="6"/>
  <c r="G115" i="6"/>
  <c r="G114" i="6"/>
  <c r="G113" i="6"/>
  <c r="G112" i="6"/>
  <c r="G111" i="6"/>
  <c r="G110" i="6"/>
  <c r="G109" i="6"/>
  <c r="G108" i="6"/>
  <c r="G107" i="6"/>
  <c r="G106" i="6"/>
  <c r="G105" i="6"/>
  <c r="G104" i="6"/>
  <c r="G103" i="6"/>
  <c r="G102" i="6"/>
  <c r="G101" i="6"/>
  <c r="G100" i="6"/>
  <c r="G99" i="6"/>
  <c r="G98" i="6"/>
  <c r="G97" i="6"/>
  <c r="G96" i="6"/>
  <c r="G95" i="6"/>
  <c r="G9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G2" i="6"/>
  <c r="D309" i="6"/>
  <c r="C309" i="6"/>
  <c r="D308" i="6"/>
  <c r="C308" i="6"/>
  <c r="D307" i="6"/>
  <c r="C307" i="6"/>
  <c r="D306" i="6"/>
  <c r="C306" i="6"/>
  <c r="D305" i="6"/>
  <c r="C305" i="6"/>
  <c r="D304" i="6"/>
  <c r="C304" i="6"/>
  <c r="D303" i="6"/>
  <c r="C303" i="6"/>
  <c r="D302" i="6"/>
  <c r="C302" i="6"/>
  <c r="D301" i="6"/>
  <c r="C301" i="6"/>
  <c r="D300" i="6"/>
  <c r="C300" i="6"/>
  <c r="D299" i="6"/>
  <c r="C299" i="6"/>
  <c r="D298" i="6"/>
  <c r="C298" i="6"/>
  <c r="D297" i="6"/>
  <c r="C297" i="6"/>
  <c r="D296" i="6"/>
  <c r="C296" i="6"/>
  <c r="D295" i="6"/>
  <c r="C295" i="6"/>
  <c r="D294" i="6"/>
  <c r="C294" i="6"/>
  <c r="D293" i="6"/>
  <c r="C293" i="6"/>
  <c r="D292" i="6"/>
  <c r="C292" i="6"/>
  <c r="D291" i="6"/>
  <c r="C291" i="6"/>
  <c r="D290" i="6"/>
  <c r="C290" i="6"/>
  <c r="D289" i="6"/>
  <c r="C289" i="6"/>
  <c r="D288" i="6"/>
  <c r="C288" i="6"/>
  <c r="D287" i="6"/>
  <c r="C287" i="6"/>
  <c r="D286" i="6"/>
  <c r="C286" i="6"/>
  <c r="D285" i="6"/>
  <c r="C285" i="6"/>
  <c r="D284" i="6"/>
  <c r="C284" i="6"/>
  <c r="D283" i="6"/>
  <c r="C283" i="6"/>
  <c r="D282" i="6"/>
  <c r="C282" i="6"/>
  <c r="D281" i="6"/>
  <c r="C281" i="6"/>
  <c r="D280" i="6"/>
  <c r="C280" i="6"/>
  <c r="D279" i="6"/>
  <c r="C279" i="6"/>
  <c r="D278" i="6"/>
  <c r="C278" i="6"/>
  <c r="D277" i="6"/>
  <c r="C277" i="6"/>
  <c r="D276" i="6"/>
  <c r="C276" i="6"/>
  <c r="D275" i="6"/>
  <c r="C275" i="6"/>
  <c r="D274" i="6"/>
  <c r="C274" i="6"/>
  <c r="D273" i="6"/>
  <c r="C273" i="6"/>
  <c r="D272" i="6"/>
  <c r="C272" i="6"/>
  <c r="D271" i="6"/>
  <c r="C271" i="6"/>
  <c r="D270" i="6"/>
  <c r="C270" i="6"/>
  <c r="D269" i="6"/>
  <c r="C269" i="6"/>
  <c r="D268" i="6"/>
  <c r="C268" i="6"/>
  <c r="D267" i="6"/>
  <c r="C267" i="6"/>
  <c r="D266" i="6"/>
  <c r="C266" i="6"/>
  <c r="D265" i="6"/>
  <c r="C265" i="6"/>
  <c r="D264" i="6"/>
  <c r="C264" i="6"/>
  <c r="D263" i="6"/>
  <c r="C263" i="6"/>
  <c r="D262" i="6"/>
  <c r="C262" i="6"/>
  <c r="D261" i="6"/>
  <c r="C261" i="6"/>
  <c r="D260" i="6"/>
  <c r="C260" i="6"/>
  <c r="D259" i="6"/>
  <c r="C259" i="6"/>
  <c r="D258" i="6"/>
  <c r="C258" i="6"/>
  <c r="D257" i="6"/>
  <c r="C257" i="6"/>
  <c r="D256" i="6"/>
  <c r="C256" i="6"/>
  <c r="D255" i="6"/>
  <c r="C255" i="6"/>
  <c r="D254" i="6"/>
  <c r="C254" i="6"/>
  <c r="D253" i="6"/>
  <c r="C253" i="6"/>
  <c r="D252" i="6"/>
  <c r="C252" i="6"/>
  <c r="D251" i="6"/>
  <c r="C251" i="6"/>
  <c r="D250" i="6"/>
  <c r="C250" i="6"/>
  <c r="D249" i="6"/>
  <c r="C249" i="6"/>
  <c r="D248" i="6"/>
  <c r="C248" i="6"/>
  <c r="D247" i="6"/>
  <c r="C247" i="6"/>
  <c r="D246" i="6"/>
  <c r="C246" i="6"/>
  <c r="D245" i="6"/>
  <c r="C245" i="6"/>
  <c r="D244" i="6"/>
  <c r="C244" i="6"/>
  <c r="D243" i="6"/>
  <c r="C243" i="6"/>
  <c r="D242" i="6"/>
  <c r="C242" i="6"/>
  <c r="D241" i="6"/>
  <c r="C241" i="6"/>
  <c r="D240" i="6"/>
  <c r="C240" i="6"/>
  <c r="D239" i="6"/>
  <c r="C239" i="6"/>
  <c r="D238" i="6"/>
  <c r="C238" i="6"/>
  <c r="D237" i="6"/>
  <c r="C237" i="6"/>
  <c r="D236" i="6"/>
  <c r="C236" i="6"/>
  <c r="D235" i="6"/>
  <c r="C235" i="6"/>
  <c r="D234" i="6"/>
  <c r="C234" i="6"/>
  <c r="D233" i="6"/>
  <c r="C233" i="6"/>
  <c r="D232" i="6"/>
  <c r="C232" i="6"/>
  <c r="D231" i="6"/>
  <c r="C231" i="6"/>
  <c r="D230" i="6"/>
  <c r="C230" i="6"/>
  <c r="D229" i="6"/>
  <c r="C229" i="6"/>
  <c r="D228" i="6"/>
  <c r="C228" i="6"/>
  <c r="D227" i="6"/>
  <c r="C227" i="6"/>
  <c r="D226" i="6"/>
  <c r="C226" i="6"/>
  <c r="D225" i="6"/>
  <c r="C225" i="6"/>
  <c r="D224" i="6"/>
  <c r="C224" i="6"/>
  <c r="D223" i="6"/>
  <c r="C223" i="6"/>
  <c r="D222" i="6"/>
  <c r="C222" i="6"/>
  <c r="D221" i="6"/>
  <c r="C221" i="6"/>
  <c r="D220" i="6"/>
  <c r="C220" i="6"/>
  <c r="D219" i="6"/>
  <c r="C219" i="6"/>
  <c r="D218" i="6"/>
  <c r="C218" i="6"/>
  <c r="D217" i="6"/>
  <c r="C217" i="6"/>
  <c r="D216" i="6"/>
  <c r="C216" i="6"/>
  <c r="D215" i="6"/>
  <c r="C215" i="6"/>
  <c r="D214" i="6"/>
  <c r="C214" i="6"/>
  <c r="D213" i="6"/>
  <c r="C213" i="6"/>
  <c r="D212" i="6"/>
  <c r="C212" i="6"/>
  <c r="D211" i="6"/>
  <c r="C211" i="6"/>
  <c r="D210" i="6"/>
  <c r="C210" i="6"/>
  <c r="D209" i="6"/>
  <c r="C209" i="6"/>
  <c r="D208" i="6"/>
  <c r="C208" i="6"/>
  <c r="D207" i="6"/>
  <c r="C207" i="6"/>
  <c r="D206" i="6"/>
  <c r="C206" i="6"/>
  <c r="D205" i="6"/>
  <c r="C205" i="6"/>
  <c r="D204" i="6"/>
  <c r="C204" i="6"/>
  <c r="D203" i="6"/>
  <c r="C203" i="6"/>
  <c r="D202" i="6"/>
  <c r="C202" i="6"/>
  <c r="D201" i="6"/>
  <c r="C201" i="6"/>
  <c r="D200" i="6"/>
  <c r="C200" i="6"/>
  <c r="D199" i="6"/>
  <c r="C199" i="6"/>
  <c r="D198" i="6"/>
  <c r="C198" i="6"/>
  <c r="D197" i="6"/>
  <c r="C197" i="6"/>
  <c r="D196" i="6"/>
  <c r="C196" i="6"/>
  <c r="D195" i="6"/>
  <c r="C195" i="6"/>
  <c r="D194" i="6"/>
  <c r="C194" i="6"/>
  <c r="D193" i="6"/>
  <c r="C193" i="6"/>
  <c r="D192" i="6"/>
  <c r="C192" i="6"/>
  <c r="D191" i="6"/>
  <c r="C191" i="6"/>
  <c r="D190" i="6"/>
  <c r="C190" i="6"/>
  <c r="D189" i="6"/>
  <c r="C189" i="6"/>
  <c r="D188" i="6"/>
  <c r="C188" i="6"/>
  <c r="D187" i="6"/>
  <c r="C187" i="6"/>
  <c r="D186" i="6"/>
  <c r="C186" i="6"/>
  <c r="D185" i="6"/>
  <c r="C185" i="6"/>
  <c r="D184" i="6"/>
  <c r="C184" i="6"/>
  <c r="D183" i="6"/>
  <c r="C183" i="6"/>
  <c r="D182" i="6"/>
  <c r="C182" i="6"/>
  <c r="D181" i="6"/>
  <c r="C181" i="6"/>
  <c r="D180" i="6"/>
  <c r="C180" i="6"/>
  <c r="D179" i="6"/>
  <c r="C179" i="6"/>
  <c r="D178" i="6"/>
  <c r="C178" i="6"/>
  <c r="D177" i="6"/>
  <c r="C177" i="6"/>
  <c r="D176" i="6"/>
  <c r="C176" i="6"/>
  <c r="D175" i="6"/>
  <c r="C175" i="6"/>
  <c r="D174" i="6"/>
  <c r="C174" i="6"/>
  <c r="D173" i="6"/>
  <c r="C173" i="6"/>
  <c r="D172" i="6"/>
  <c r="C172" i="6"/>
  <c r="D171" i="6"/>
  <c r="C171" i="6"/>
  <c r="D170" i="6"/>
  <c r="C170" i="6"/>
  <c r="D169" i="6"/>
  <c r="C169" i="6"/>
  <c r="D168" i="6"/>
  <c r="C168" i="6"/>
  <c r="D167" i="6"/>
  <c r="C167" i="6"/>
  <c r="D166" i="6"/>
  <c r="C166" i="6"/>
  <c r="D165" i="6"/>
  <c r="C165" i="6"/>
  <c r="D164" i="6"/>
  <c r="C164" i="6"/>
  <c r="D163" i="6"/>
  <c r="C163" i="6"/>
  <c r="D162" i="6"/>
  <c r="C162" i="6"/>
  <c r="D161" i="6"/>
  <c r="C161" i="6"/>
  <c r="D160" i="6"/>
  <c r="C160" i="6"/>
  <c r="D159" i="6"/>
  <c r="C159" i="6"/>
  <c r="D158" i="6"/>
  <c r="C158" i="6"/>
  <c r="D157" i="6"/>
  <c r="C157" i="6"/>
  <c r="D156" i="6"/>
  <c r="C156" i="6"/>
  <c r="D155" i="6"/>
  <c r="C155" i="6"/>
  <c r="D154" i="6"/>
  <c r="C154" i="6"/>
  <c r="D153" i="6"/>
  <c r="C153" i="6"/>
  <c r="D152" i="6"/>
  <c r="C152" i="6"/>
  <c r="D151" i="6"/>
  <c r="C151" i="6"/>
  <c r="D150" i="6"/>
  <c r="C150" i="6"/>
  <c r="D149" i="6"/>
  <c r="C149" i="6"/>
  <c r="D148" i="6"/>
  <c r="C148" i="6"/>
  <c r="D147" i="6"/>
  <c r="C147" i="6"/>
  <c r="D146" i="6"/>
  <c r="C146" i="6"/>
  <c r="D145" i="6"/>
  <c r="C145" i="6"/>
  <c r="D144" i="6"/>
  <c r="C144" i="6"/>
  <c r="D143" i="6"/>
  <c r="C143" i="6"/>
  <c r="D142" i="6"/>
  <c r="C142" i="6"/>
  <c r="D141" i="6"/>
  <c r="C141" i="6"/>
  <c r="D140" i="6"/>
  <c r="C140" i="6"/>
  <c r="D139" i="6"/>
  <c r="C139" i="6"/>
  <c r="D138" i="6"/>
  <c r="C138" i="6"/>
  <c r="D137" i="6"/>
  <c r="C137" i="6"/>
  <c r="D136" i="6"/>
  <c r="C136" i="6"/>
  <c r="D135" i="6"/>
  <c r="C135" i="6"/>
  <c r="D134" i="6"/>
  <c r="C134" i="6"/>
  <c r="D133" i="6"/>
  <c r="C133" i="6"/>
  <c r="D132" i="6"/>
  <c r="C132" i="6"/>
  <c r="D131" i="6"/>
  <c r="C131" i="6"/>
  <c r="D130" i="6"/>
  <c r="C130" i="6"/>
  <c r="D129" i="6"/>
  <c r="C129" i="6"/>
  <c r="D128" i="6"/>
  <c r="C128" i="6"/>
  <c r="D127" i="6"/>
  <c r="C127" i="6"/>
  <c r="D126" i="6"/>
  <c r="C126" i="6"/>
  <c r="D125" i="6"/>
  <c r="C125" i="6"/>
  <c r="D124" i="6"/>
  <c r="C124" i="6"/>
  <c r="D123" i="6"/>
  <c r="C123" i="6"/>
  <c r="D122" i="6"/>
  <c r="C122" i="6"/>
  <c r="D121" i="6"/>
  <c r="C121" i="6"/>
  <c r="D120" i="6"/>
  <c r="C120" i="6"/>
  <c r="D119" i="6"/>
  <c r="C119" i="6"/>
  <c r="D118" i="6"/>
  <c r="C118" i="6"/>
  <c r="D117" i="6"/>
  <c r="C117" i="6"/>
  <c r="D116" i="6"/>
  <c r="C116" i="6"/>
  <c r="D115" i="6"/>
  <c r="C115" i="6"/>
  <c r="D114" i="6"/>
  <c r="C114" i="6"/>
  <c r="D113" i="6"/>
  <c r="C113" i="6"/>
  <c r="D112" i="6"/>
  <c r="C112" i="6"/>
  <c r="D111" i="6"/>
  <c r="C111" i="6"/>
  <c r="D110" i="6"/>
  <c r="C110" i="6"/>
  <c r="D109" i="6"/>
  <c r="C109" i="6"/>
  <c r="D108" i="6"/>
  <c r="C108" i="6"/>
  <c r="D107" i="6"/>
  <c r="C107" i="6"/>
  <c r="D106" i="6"/>
  <c r="C106" i="6"/>
  <c r="D105" i="6"/>
  <c r="C105" i="6"/>
  <c r="D104" i="6"/>
  <c r="C104" i="6"/>
  <c r="D103" i="6"/>
  <c r="C103" i="6"/>
  <c r="D102" i="6"/>
  <c r="C102" i="6"/>
  <c r="D101" i="6"/>
  <c r="C101" i="6"/>
  <c r="D100" i="6"/>
  <c r="C100" i="6"/>
  <c r="D99" i="6"/>
  <c r="C99" i="6"/>
  <c r="D98" i="6"/>
  <c r="C98" i="6"/>
  <c r="D97" i="6"/>
  <c r="C97" i="6"/>
  <c r="D96" i="6"/>
  <c r="C96" i="6"/>
  <c r="D95" i="6"/>
  <c r="C95" i="6"/>
  <c r="D94" i="6"/>
  <c r="C94" i="6"/>
  <c r="D93" i="6"/>
  <c r="C93" i="6"/>
  <c r="D92" i="6"/>
  <c r="C92" i="6"/>
  <c r="D91" i="6"/>
  <c r="C91" i="6"/>
  <c r="D90" i="6"/>
  <c r="C90" i="6"/>
  <c r="D89" i="6"/>
  <c r="C89" i="6"/>
  <c r="D88" i="6"/>
  <c r="C88" i="6"/>
  <c r="D87" i="6"/>
  <c r="C87" i="6"/>
  <c r="D86" i="6"/>
  <c r="C86" i="6"/>
  <c r="D85" i="6"/>
  <c r="C85" i="6"/>
  <c r="D84" i="6"/>
  <c r="C84" i="6"/>
  <c r="D83" i="6"/>
  <c r="C83" i="6"/>
  <c r="D82" i="6"/>
  <c r="C82" i="6"/>
  <c r="D81" i="6"/>
  <c r="C81" i="6"/>
  <c r="D80" i="6"/>
  <c r="C80" i="6"/>
  <c r="D79" i="6"/>
  <c r="C79" i="6"/>
  <c r="D78" i="6"/>
  <c r="C78" i="6"/>
  <c r="D77" i="6"/>
  <c r="C77" i="6"/>
  <c r="D76" i="6"/>
  <c r="C76" i="6"/>
  <c r="D75" i="6"/>
  <c r="C75" i="6"/>
  <c r="D74" i="6"/>
  <c r="C74" i="6"/>
  <c r="D73" i="6"/>
  <c r="C73" i="6"/>
  <c r="D72" i="6"/>
  <c r="C72" i="6"/>
  <c r="D71" i="6"/>
  <c r="C71" i="6"/>
  <c r="D70" i="6"/>
  <c r="C70" i="6"/>
  <c r="D69" i="6"/>
  <c r="C69" i="6"/>
  <c r="D68" i="6"/>
  <c r="C68" i="6"/>
  <c r="D67" i="6"/>
  <c r="C67" i="6"/>
  <c r="D66" i="6"/>
  <c r="C66" i="6"/>
  <c r="D65" i="6"/>
  <c r="C65" i="6"/>
  <c r="D64" i="6"/>
  <c r="C64" i="6"/>
  <c r="D63" i="6"/>
  <c r="C63" i="6"/>
  <c r="D62" i="6"/>
  <c r="C62" i="6"/>
  <c r="D61" i="6"/>
  <c r="C61" i="6"/>
  <c r="D60" i="6"/>
  <c r="C60" i="6"/>
  <c r="D59" i="6"/>
  <c r="C59" i="6"/>
  <c r="D58" i="6"/>
  <c r="C58" i="6"/>
  <c r="D57" i="6"/>
  <c r="C57" i="6"/>
  <c r="D56" i="6"/>
  <c r="C56" i="6"/>
  <c r="D55" i="6"/>
  <c r="C55" i="6"/>
  <c r="D54" i="6"/>
  <c r="C54" i="6"/>
  <c r="D53" i="6"/>
  <c r="C53" i="6"/>
  <c r="D52" i="6"/>
  <c r="C52" i="6"/>
  <c r="D51" i="6"/>
  <c r="C51" i="6"/>
  <c r="D50" i="6"/>
  <c r="C50" i="6"/>
  <c r="D49" i="6"/>
  <c r="C49" i="6"/>
  <c r="D48" i="6"/>
  <c r="C48" i="6"/>
  <c r="D47" i="6"/>
  <c r="C47" i="6"/>
  <c r="D46" i="6"/>
  <c r="C46" i="6"/>
  <c r="D45" i="6"/>
  <c r="C45" i="6"/>
  <c r="D44" i="6"/>
  <c r="C44" i="6"/>
  <c r="D43" i="6"/>
  <c r="C43" i="6"/>
  <c r="D42" i="6"/>
  <c r="C42" i="6"/>
  <c r="D41" i="6"/>
  <c r="C41" i="6"/>
  <c r="D40" i="6"/>
  <c r="C40" i="6"/>
  <c r="D39" i="6"/>
  <c r="C39" i="6"/>
  <c r="D38" i="6"/>
  <c r="C38" i="6"/>
  <c r="D37" i="6"/>
  <c r="C37" i="6"/>
  <c r="D36" i="6"/>
  <c r="C36" i="6"/>
  <c r="D35" i="6"/>
  <c r="C35" i="6"/>
  <c r="D34" i="6"/>
  <c r="C34" i="6"/>
  <c r="D33" i="6"/>
  <c r="C33" i="6"/>
  <c r="D32" i="6"/>
  <c r="C32" i="6"/>
  <c r="D31" i="6"/>
  <c r="C31" i="6"/>
  <c r="D30" i="6"/>
  <c r="C30" i="6"/>
  <c r="D29" i="6"/>
  <c r="C29" i="6"/>
  <c r="D28" i="6"/>
  <c r="C28" i="6"/>
  <c r="D27" i="6"/>
  <c r="C27" i="6"/>
  <c r="D26" i="6"/>
  <c r="C26" i="6"/>
  <c r="D25" i="6"/>
  <c r="C25" i="6"/>
  <c r="D24" i="6"/>
  <c r="C24" i="6"/>
  <c r="D23" i="6"/>
  <c r="C23" i="6"/>
  <c r="D22" i="6"/>
  <c r="C22" i="6"/>
  <c r="D21" i="6"/>
  <c r="C21" i="6"/>
  <c r="D20" i="6"/>
  <c r="C20" i="6"/>
  <c r="D19" i="6"/>
  <c r="C19" i="6"/>
  <c r="D18" i="6"/>
  <c r="C18" i="6"/>
  <c r="D17" i="6"/>
  <c r="C17" i="6"/>
  <c r="D16" i="6"/>
  <c r="C16" i="6"/>
  <c r="D15" i="6"/>
  <c r="C15" i="6"/>
  <c r="D14" i="6"/>
  <c r="C14" i="6"/>
  <c r="D13" i="6"/>
  <c r="C13" i="6"/>
  <c r="D12" i="6"/>
  <c r="C12" i="6"/>
  <c r="D11" i="6"/>
  <c r="C11" i="6"/>
  <c r="D10" i="6"/>
  <c r="C10" i="6"/>
  <c r="D9" i="6"/>
  <c r="C9" i="6"/>
  <c r="D8" i="6"/>
  <c r="C8" i="6"/>
  <c r="D7" i="6"/>
  <c r="C7" i="6"/>
  <c r="D6" i="6"/>
  <c r="C6" i="6"/>
  <c r="D5" i="6"/>
  <c r="C5" i="6"/>
  <c r="D4" i="6"/>
  <c r="C4" i="6"/>
  <c r="D3" i="6"/>
  <c r="C3" i="6"/>
  <c r="D2" i="6"/>
  <c r="C2" i="6"/>
  <c r="H1" i="6"/>
  <c r="G1" i="6"/>
  <c r="D1" i="6"/>
  <c r="C1" i="6"/>
  <c r="F309" i="6"/>
  <c r="F308" i="6"/>
  <c r="F307" i="6"/>
  <c r="F306" i="6"/>
  <c r="F305" i="6"/>
  <c r="F304" i="6"/>
  <c r="F303" i="6"/>
  <c r="F302" i="6"/>
  <c r="F301" i="6"/>
  <c r="F300" i="6"/>
  <c r="F299" i="6"/>
  <c r="F298" i="6"/>
  <c r="F297" i="6"/>
  <c r="F296" i="6"/>
  <c r="F295" i="6"/>
  <c r="F294" i="6"/>
  <c r="F293" i="6"/>
  <c r="F292" i="6"/>
  <c r="F291" i="6"/>
  <c r="F290" i="6"/>
  <c r="F289" i="6"/>
  <c r="F288" i="6"/>
  <c r="F287" i="6"/>
  <c r="F286" i="6"/>
  <c r="F285" i="6"/>
  <c r="F284" i="6"/>
  <c r="F283" i="6"/>
  <c r="F282" i="6"/>
  <c r="F281" i="6"/>
  <c r="F280" i="6"/>
  <c r="F279" i="6"/>
  <c r="F278" i="6"/>
  <c r="F277" i="6"/>
  <c r="F276" i="6"/>
  <c r="F275" i="6"/>
  <c r="F274" i="6"/>
  <c r="F273" i="6"/>
  <c r="F272" i="6"/>
  <c r="F271" i="6"/>
  <c r="F270" i="6"/>
  <c r="F269" i="6"/>
  <c r="F268" i="6"/>
  <c r="F267" i="6"/>
  <c r="F266" i="6"/>
  <c r="F265" i="6"/>
  <c r="F264" i="6"/>
  <c r="F263" i="6"/>
  <c r="F262" i="6"/>
  <c r="F261" i="6"/>
  <c r="F260" i="6"/>
  <c r="F259" i="6"/>
  <c r="F258" i="6"/>
  <c r="F257" i="6"/>
  <c r="F256" i="6"/>
  <c r="F255" i="6"/>
  <c r="F254" i="6"/>
  <c r="F253" i="6"/>
  <c r="F252" i="6"/>
  <c r="F251" i="6"/>
  <c r="F250" i="6"/>
  <c r="F249" i="6"/>
  <c r="F248" i="6"/>
  <c r="F247" i="6"/>
  <c r="F246" i="6"/>
  <c r="F245" i="6"/>
  <c r="F244" i="6"/>
  <c r="F243" i="6"/>
  <c r="F242" i="6"/>
  <c r="F241" i="6"/>
  <c r="F240" i="6"/>
  <c r="F239" i="6"/>
  <c r="F238" i="6"/>
  <c r="F237" i="6"/>
  <c r="F236" i="6"/>
  <c r="F235" i="6"/>
  <c r="F234" i="6"/>
  <c r="F233" i="6"/>
  <c r="F232" i="6"/>
  <c r="F231" i="6"/>
  <c r="F230" i="6"/>
  <c r="F229" i="6"/>
  <c r="F228" i="6"/>
  <c r="F227" i="6"/>
  <c r="F226" i="6"/>
  <c r="F225" i="6"/>
  <c r="F224" i="6"/>
  <c r="F223" i="6"/>
  <c r="F222" i="6"/>
  <c r="F221" i="6"/>
  <c r="F220" i="6"/>
  <c r="F219" i="6"/>
  <c r="F218" i="6"/>
  <c r="F217" i="6"/>
  <c r="F216" i="6"/>
  <c r="F215" i="6"/>
  <c r="F214" i="6"/>
  <c r="F213" i="6"/>
  <c r="F212" i="6"/>
  <c r="F211" i="6"/>
  <c r="F210" i="6"/>
  <c r="F209" i="6"/>
  <c r="F208" i="6"/>
  <c r="F207" i="6"/>
  <c r="F206" i="6"/>
  <c r="F205" i="6"/>
  <c r="F204" i="6"/>
  <c r="F203" i="6"/>
  <c r="F202" i="6"/>
  <c r="F201" i="6"/>
  <c r="F200" i="6"/>
  <c r="F199" i="6"/>
  <c r="F198" i="6"/>
  <c r="F197" i="6"/>
  <c r="F196" i="6"/>
  <c r="F195" i="6"/>
  <c r="F194" i="6"/>
  <c r="F193" i="6"/>
  <c r="F192" i="6"/>
  <c r="F191" i="6"/>
  <c r="F190" i="6"/>
  <c r="F189" i="6"/>
  <c r="F188" i="6"/>
  <c r="F187" i="6"/>
  <c r="F186" i="6"/>
  <c r="F185" i="6"/>
  <c r="F184" i="6"/>
  <c r="F183" i="6"/>
  <c r="F182" i="6"/>
  <c r="F181" i="6"/>
  <c r="F180" i="6"/>
  <c r="F179" i="6"/>
  <c r="F178" i="6"/>
  <c r="F177" i="6"/>
  <c r="F176" i="6"/>
  <c r="F175" i="6"/>
  <c r="F174" i="6"/>
  <c r="F173" i="6"/>
  <c r="F172" i="6"/>
  <c r="F171" i="6"/>
  <c r="F170" i="6"/>
  <c r="F169" i="6"/>
  <c r="F168" i="6"/>
  <c r="F167" i="6"/>
  <c r="F166" i="6"/>
  <c r="F165" i="6"/>
  <c r="F164" i="6"/>
  <c r="F163" i="6"/>
  <c r="F162" i="6"/>
  <c r="F161" i="6"/>
  <c r="F160" i="6"/>
  <c r="F159" i="6"/>
  <c r="F158" i="6"/>
  <c r="F157" i="6"/>
  <c r="F156" i="6"/>
  <c r="F155" i="6"/>
  <c r="F154" i="6"/>
  <c r="F153" i="6"/>
  <c r="F152" i="6"/>
  <c r="F151" i="6"/>
  <c r="F150" i="6"/>
  <c r="F149" i="6"/>
  <c r="F148" i="6"/>
  <c r="F147" i="6"/>
  <c r="F146" i="6"/>
  <c r="F145" i="6"/>
  <c r="F144" i="6"/>
  <c r="F143" i="6"/>
  <c r="F142" i="6"/>
  <c r="F141" i="6"/>
  <c r="F140" i="6"/>
  <c r="F139" i="6"/>
  <c r="F138" i="6"/>
  <c r="F137" i="6"/>
  <c r="F136" i="6"/>
  <c r="F135" i="6"/>
  <c r="F134" i="6"/>
  <c r="F133" i="6"/>
  <c r="F132" i="6"/>
  <c r="F131" i="6"/>
  <c r="F130" i="6"/>
  <c r="F129" i="6"/>
  <c r="F128" i="6"/>
  <c r="F127" i="6"/>
  <c r="F126" i="6"/>
  <c r="F125" i="6"/>
  <c r="F124" i="6"/>
  <c r="F123" i="6"/>
  <c r="F122" i="6"/>
  <c r="F121" i="6"/>
  <c r="F120" i="6"/>
  <c r="F119" i="6"/>
  <c r="F118" i="6"/>
  <c r="F117" i="6"/>
  <c r="F116" i="6"/>
  <c r="F115" i="6"/>
  <c r="F114" i="6"/>
  <c r="F113" i="6"/>
  <c r="F112" i="6"/>
  <c r="F111" i="6"/>
  <c r="F110" i="6"/>
  <c r="F109" i="6"/>
  <c r="F108" i="6"/>
  <c r="F107" i="6"/>
  <c r="F106" i="6"/>
  <c r="F105" i="6"/>
  <c r="F104" i="6"/>
  <c r="F103" i="6"/>
  <c r="F102" i="6"/>
  <c r="F101" i="6"/>
  <c r="F100" i="6"/>
  <c r="F99" i="6"/>
  <c r="F98" i="6"/>
  <c r="F97" i="6"/>
  <c r="F96" i="6"/>
  <c r="F95" i="6"/>
  <c r="F94" i="6"/>
  <c r="F93" i="6"/>
  <c r="F92" i="6"/>
  <c r="F91" i="6"/>
  <c r="F90" i="6"/>
  <c r="F89" i="6"/>
  <c r="F88" i="6"/>
  <c r="F87" i="6"/>
  <c r="F86" i="6"/>
  <c r="F85" i="6"/>
  <c r="F84" i="6"/>
  <c r="F83" i="6"/>
  <c r="F82" i="6"/>
  <c r="F81" i="6"/>
  <c r="F80" i="6"/>
  <c r="F79" i="6"/>
  <c r="F78" i="6"/>
  <c r="F77" i="6"/>
  <c r="F76" i="6"/>
  <c r="F75" i="6"/>
  <c r="F74" i="6"/>
  <c r="F73" i="6"/>
  <c r="F72" i="6"/>
  <c r="F71" i="6"/>
  <c r="F70" i="6"/>
  <c r="F69" i="6"/>
  <c r="F68" i="6"/>
  <c r="F67" i="6"/>
  <c r="F66" i="6"/>
  <c r="F65" i="6"/>
  <c r="F64" i="6"/>
  <c r="F63" i="6"/>
  <c r="F62" i="6"/>
  <c r="F61" i="6"/>
  <c r="F60" i="6"/>
  <c r="F59" i="6"/>
  <c r="F58" i="6"/>
  <c r="F57" i="6"/>
  <c r="F56" i="6"/>
  <c r="F55" i="6"/>
  <c r="F54" i="6"/>
  <c r="F53" i="6"/>
  <c r="F52" i="6"/>
  <c r="F51" i="6"/>
  <c r="F50" i="6"/>
  <c r="F49" i="6"/>
  <c r="F48" i="6"/>
  <c r="F47" i="6"/>
  <c r="F46" i="6"/>
  <c r="F45" i="6"/>
  <c r="F44" i="6"/>
  <c r="F43" i="6"/>
  <c r="F42" i="6"/>
  <c r="F41" i="6"/>
  <c r="F40" i="6"/>
  <c r="F39" i="6"/>
  <c r="F38" i="6"/>
  <c r="F37" i="6"/>
  <c r="F36" i="6"/>
  <c r="F35" i="6"/>
  <c r="F34" i="6"/>
  <c r="F33" i="6"/>
  <c r="F32" i="6"/>
  <c r="F31" i="6"/>
  <c r="F30" i="6"/>
  <c r="F29" i="6"/>
  <c r="F28" i="6"/>
  <c r="F27" i="6"/>
  <c r="F26" i="6"/>
  <c r="F25" i="6"/>
  <c r="F24" i="6"/>
  <c r="F23" i="6"/>
  <c r="F22" i="6"/>
  <c r="F21" i="6"/>
  <c r="F20" i="6"/>
  <c r="F19" i="6"/>
  <c r="F18" i="6"/>
  <c r="F17" i="6"/>
  <c r="F16" i="6"/>
  <c r="F15" i="6"/>
  <c r="F14" i="6"/>
  <c r="F13" i="6"/>
  <c r="F12" i="6"/>
  <c r="F11" i="6"/>
  <c r="F10" i="6"/>
  <c r="F9" i="6"/>
  <c r="F8" i="6"/>
  <c r="F7" i="6"/>
  <c r="F6" i="6"/>
  <c r="F5" i="6"/>
  <c r="F4" i="6"/>
  <c r="F3" i="6"/>
  <c r="F2" i="6"/>
  <c r="B309" i="6"/>
  <c r="B308" i="6"/>
  <c r="B307" i="6"/>
  <c r="B306" i="6"/>
  <c r="B305" i="6"/>
  <c r="B304" i="6"/>
  <c r="B303" i="6"/>
  <c r="B302" i="6"/>
  <c r="B301" i="6"/>
  <c r="B300" i="6"/>
  <c r="B299" i="6"/>
  <c r="B298" i="6"/>
  <c r="B297" i="6"/>
  <c r="B296" i="6"/>
  <c r="B295" i="6"/>
  <c r="B294" i="6"/>
  <c r="B293" i="6"/>
  <c r="B292" i="6"/>
  <c r="B291" i="6"/>
  <c r="B290" i="6"/>
  <c r="B289" i="6"/>
  <c r="B288" i="6"/>
  <c r="B287" i="6"/>
  <c r="B286" i="6"/>
  <c r="B285" i="6"/>
  <c r="B284" i="6"/>
  <c r="B283" i="6"/>
  <c r="B282" i="6"/>
  <c r="B281" i="6"/>
  <c r="B280" i="6"/>
  <c r="B279" i="6"/>
  <c r="B278" i="6"/>
  <c r="B277" i="6"/>
  <c r="B276" i="6"/>
  <c r="B275" i="6"/>
  <c r="B274" i="6"/>
  <c r="B273" i="6"/>
  <c r="B272" i="6"/>
  <c r="B271" i="6"/>
  <c r="B270" i="6"/>
  <c r="B269" i="6"/>
  <c r="B268" i="6"/>
  <c r="B267" i="6"/>
  <c r="B266" i="6"/>
  <c r="B265" i="6"/>
  <c r="B264" i="6"/>
  <c r="B263" i="6"/>
  <c r="B262" i="6"/>
  <c r="B261" i="6"/>
  <c r="B260" i="6"/>
  <c r="B259" i="6"/>
  <c r="B258" i="6"/>
  <c r="B257" i="6"/>
  <c r="B256" i="6"/>
  <c r="B255" i="6"/>
  <c r="B254" i="6"/>
  <c r="B253" i="6"/>
  <c r="B252" i="6"/>
  <c r="B251" i="6"/>
  <c r="B250" i="6"/>
  <c r="B249" i="6"/>
  <c r="B248" i="6"/>
  <c r="B247" i="6"/>
  <c r="B246" i="6"/>
  <c r="B245" i="6"/>
  <c r="B244" i="6"/>
  <c r="B243" i="6"/>
  <c r="B242" i="6"/>
  <c r="B241" i="6"/>
  <c r="B240" i="6"/>
  <c r="B239" i="6"/>
  <c r="B238" i="6"/>
  <c r="B237" i="6"/>
  <c r="B236" i="6"/>
  <c r="B235" i="6"/>
  <c r="B234" i="6"/>
  <c r="B233" i="6"/>
  <c r="B232" i="6"/>
  <c r="B231" i="6"/>
  <c r="B230" i="6"/>
  <c r="B229" i="6"/>
  <c r="B228" i="6"/>
  <c r="B227" i="6"/>
  <c r="B226" i="6"/>
  <c r="B225" i="6"/>
  <c r="B224" i="6"/>
  <c r="B223" i="6"/>
  <c r="B222" i="6"/>
  <c r="B221" i="6"/>
  <c r="B220" i="6"/>
  <c r="B219" i="6"/>
  <c r="B218" i="6"/>
  <c r="B217" i="6"/>
  <c r="B216" i="6"/>
  <c r="B215" i="6"/>
  <c r="B214" i="6"/>
  <c r="B213" i="6"/>
  <c r="B212" i="6"/>
  <c r="B211" i="6"/>
  <c r="B210" i="6"/>
  <c r="B209" i="6"/>
  <c r="B208" i="6"/>
  <c r="B207" i="6"/>
  <c r="B206" i="6"/>
  <c r="B205" i="6"/>
  <c r="B204" i="6"/>
  <c r="B203" i="6"/>
  <c r="B202" i="6"/>
  <c r="B201" i="6"/>
  <c r="B200" i="6"/>
  <c r="B199" i="6"/>
  <c r="B198" i="6"/>
  <c r="B197" i="6"/>
  <c r="B196" i="6"/>
  <c r="B195" i="6"/>
  <c r="B194" i="6"/>
  <c r="B193" i="6"/>
  <c r="B192" i="6"/>
  <c r="B191" i="6"/>
  <c r="B190" i="6"/>
  <c r="B189" i="6"/>
  <c r="B188" i="6"/>
  <c r="B187" i="6"/>
  <c r="B186" i="6"/>
  <c r="B185" i="6"/>
  <c r="B184" i="6"/>
  <c r="B183" i="6"/>
  <c r="B182" i="6"/>
  <c r="B181" i="6"/>
  <c r="B180" i="6"/>
  <c r="B179" i="6"/>
  <c r="B178" i="6"/>
  <c r="B177" i="6"/>
  <c r="B176" i="6"/>
  <c r="B175" i="6"/>
  <c r="B174" i="6"/>
  <c r="B173" i="6"/>
  <c r="B172" i="6"/>
  <c r="B171" i="6"/>
  <c r="B170" i="6"/>
  <c r="B169" i="6"/>
  <c r="B168" i="6"/>
  <c r="B167" i="6"/>
  <c r="B166" i="6"/>
  <c r="B165" i="6"/>
  <c r="B164" i="6"/>
  <c r="B163" i="6"/>
  <c r="B162" i="6"/>
  <c r="B161" i="6"/>
  <c r="B160" i="6"/>
  <c r="B159" i="6"/>
  <c r="B158" i="6"/>
  <c r="B157" i="6"/>
  <c r="B156" i="6"/>
  <c r="B155" i="6"/>
  <c r="B154" i="6"/>
  <c r="B153" i="6"/>
  <c r="B152" i="6"/>
  <c r="B151" i="6"/>
  <c r="B150" i="6"/>
  <c r="B149" i="6"/>
  <c r="B148" i="6"/>
  <c r="B147" i="6"/>
  <c r="B146" i="6"/>
  <c r="B145" i="6"/>
  <c r="B144" i="6"/>
  <c r="B143" i="6"/>
  <c r="B142" i="6"/>
  <c r="B141" i="6"/>
  <c r="B140" i="6"/>
  <c r="B139" i="6"/>
  <c r="B138" i="6"/>
  <c r="B137" i="6"/>
  <c r="B136" i="6"/>
  <c r="B135" i="6"/>
  <c r="B134" i="6"/>
  <c r="B133" i="6"/>
  <c r="B132" i="6"/>
  <c r="B131" i="6"/>
  <c r="B130" i="6"/>
  <c r="B129" i="6"/>
  <c r="B128" i="6"/>
  <c r="B127" i="6"/>
  <c r="B126" i="6"/>
  <c r="B125" i="6"/>
  <c r="B124" i="6"/>
  <c r="B123" i="6"/>
  <c r="B122" i="6"/>
  <c r="B121" i="6"/>
  <c r="B120" i="6"/>
  <c r="B119" i="6"/>
  <c r="B118" i="6"/>
  <c r="B117" i="6"/>
  <c r="B116" i="6"/>
  <c r="B115" i="6"/>
  <c r="B114" i="6"/>
  <c r="B113" i="6"/>
  <c r="B112" i="6"/>
  <c r="B111" i="6"/>
  <c r="B110" i="6"/>
  <c r="B109" i="6"/>
  <c r="B108" i="6"/>
  <c r="B107" i="6"/>
  <c r="B106" i="6"/>
  <c r="B105" i="6"/>
  <c r="B104" i="6"/>
  <c r="B103" i="6"/>
  <c r="B102" i="6"/>
  <c r="B101" i="6"/>
  <c r="B100" i="6"/>
  <c r="B99" i="6"/>
  <c r="B98" i="6"/>
  <c r="B97" i="6"/>
  <c r="B96" i="6"/>
  <c r="B95" i="6"/>
  <c r="B94" i="6"/>
  <c r="B93" i="6"/>
  <c r="B92" i="6"/>
  <c r="B91" i="6"/>
  <c r="B90" i="6"/>
  <c r="B89" i="6"/>
  <c r="B88" i="6"/>
  <c r="B87" i="6"/>
  <c r="B86" i="6"/>
  <c r="B85" i="6"/>
  <c r="B84" i="6"/>
  <c r="B83" i="6"/>
  <c r="B82" i="6"/>
  <c r="B81" i="6"/>
  <c r="B80" i="6"/>
  <c r="B79" i="6"/>
  <c r="B78" i="6"/>
  <c r="B77" i="6"/>
  <c r="B76" i="6"/>
  <c r="B75" i="6"/>
  <c r="B74" i="6"/>
  <c r="B73" i="6"/>
  <c r="B72" i="6"/>
  <c r="B71" i="6"/>
  <c r="B70" i="6"/>
  <c r="B69" i="6"/>
  <c r="B68" i="6"/>
  <c r="B67" i="6"/>
  <c r="B66" i="6"/>
  <c r="B65" i="6"/>
  <c r="B64" i="6"/>
  <c r="B63" i="6"/>
  <c r="B62" i="6"/>
  <c r="B61" i="6"/>
  <c r="B60" i="6"/>
  <c r="B59" i="6"/>
  <c r="B58" i="6"/>
  <c r="B57" i="6"/>
  <c r="B56" i="6"/>
  <c r="B55" i="6"/>
  <c r="B54" i="6"/>
  <c r="B53" i="6"/>
  <c r="B52" i="6"/>
  <c r="B51" i="6"/>
  <c r="B50" i="6"/>
  <c r="B49" i="6"/>
  <c r="B48" i="6"/>
  <c r="B47" i="6"/>
  <c r="B46" i="6"/>
  <c r="B45" i="6"/>
  <c r="B44" i="6"/>
  <c r="B43" i="6"/>
  <c r="B42" i="6"/>
  <c r="B41" i="6"/>
  <c r="B40" i="6"/>
  <c r="B39" i="6"/>
  <c r="B38" i="6"/>
  <c r="B37" i="6"/>
  <c r="B36" i="6"/>
  <c r="B35" i="6"/>
  <c r="B34" i="6"/>
  <c r="B33" i="6"/>
  <c r="B32" i="6"/>
  <c r="B31" i="6"/>
  <c r="B30" i="6"/>
  <c r="B29" i="6"/>
  <c r="B28" i="6"/>
  <c r="B27" i="6"/>
  <c r="B26" i="6"/>
  <c r="B25" i="6"/>
  <c r="B24" i="6"/>
  <c r="B23" i="6"/>
  <c r="B22" i="6"/>
  <c r="B21" i="6"/>
  <c r="B20" i="6"/>
  <c r="B19" i="6"/>
  <c r="B18" i="6"/>
  <c r="B17" i="6"/>
  <c r="B16" i="6"/>
  <c r="B15" i="6"/>
  <c r="B14" i="6"/>
  <c r="B13" i="6"/>
  <c r="B12" i="6"/>
  <c r="B11" i="6"/>
  <c r="B10" i="6"/>
  <c r="B9" i="6"/>
  <c r="B8" i="6"/>
  <c r="B7" i="6"/>
  <c r="B6" i="6"/>
  <c r="B5" i="6"/>
  <c r="B4" i="6"/>
  <c r="B3" i="6"/>
  <c r="B2" i="6"/>
  <c r="F1" i="6"/>
  <c r="B1" i="6"/>
  <c r="B184" i="5"/>
  <c r="C184" i="5" s="1"/>
  <c r="B183" i="5"/>
  <c r="B182" i="5"/>
  <c r="C182" i="5" s="1"/>
  <c r="B181" i="5"/>
  <c r="C181" i="5" s="1"/>
  <c r="B180" i="5"/>
  <c r="C180" i="5" s="1"/>
  <c r="B179" i="5"/>
  <c r="C179" i="5" s="1"/>
  <c r="B178" i="5"/>
  <c r="C178" i="5" s="1"/>
  <c r="B177" i="5"/>
  <c r="C177" i="5" s="1"/>
  <c r="B176" i="5"/>
  <c r="C176" i="5" s="1"/>
  <c r="B175" i="5"/>
  <c r="B174" i="5"/>
  <c r="C174" i="5" s="1"/>
  <c r="B173" i="5"/>
  <c r="C173" i="5" s="1"/>
  <c r="B172" i="5"/>
  <c r="C172" i="5" s="1"/>
  <c r="B171" i="5"/>
  <c r="C171" i="5" s="1"/>
  <c r="B170" i="5"/>
  <c r="C170" i="5" s="1"/>
  <c r="B169" i="5"/>
  <c r="C169" i="5" s="1"/>
  <c r="B168" i="5"/>
  <c r="C168" i="5" s="1"/>
  <c r="B167" i="5"/>
  <c r="B166" i="5"/>
  <c r="C166" i="5" s="1"/>
  <c r="B165" i="5"/>
  <c r="C165" i="5" s="1"/>
  <c r="B164" i="5"/>
  <c r="B163" i="5"/>
  <c r="C163" i="5" s="1"/>
  <c r="B162" i="5"/>
  <c r="B161" i="5"/>
  <c r="C161" i="5" s="1"/>
  <c r="B160" i="5"/>
  <c r="B159" i="5"/>
  <c r="B158" i="5"/>
  <c r="B157" i="5"/>
  <c r="C157" i="5" s="1"/>
  <c r="B156" i="5"/>
  <c r="B155" i="5"/>
  <c r="C155" i="5" s="1"/>
  <c r="B154" i="5"/>
  <c r="B153" i="5"/>
  <c r="C153" i="5" s="1"/>
  <c r="B152" i="5"/>
  <c r="B151" i="5"/>
  <c r="B150" i="5"/>
  <c r="B149" i="5"/>
  <c r="C149" i="5" s="1"/>
  <c r="B148" i="5"/>
  <c r="B147" i="5"/>
  <c r="C147" i="5" s="1"/>
  <c r="B146" i="5"/>
  <c r="B145" i="5"/>
  <c r="C145" i="5" s="1"/>
  <c r="B144" i="5"/>
  <c r="B143" i="5"/>
  <c r="B142" i="5"/>
  <c r="B141" i="5"/>
  <c r="C141" i="5" s="1"/>
  <c r="B140" i="5"/>
  <c r="B139" i="5"/>
  <c r="C139" i="5" s="1"/>
  <c r="B138" i="5"/>
  <c r="B137" i="5"/>
  <c r="C137" i="5" s="1"/>
  <c r="B136" i="5"/>
  <c r="B135" i="5"/>
  <c r="B134" i="5"/>
  <c r="B133" i="5"/>
  <c r="C133" i="5" s="1"/>
  <c r="B132" i="5"/>
  <c r="B131" i="5"/>
  <c r="C131" i="5" s="1"/>
  <c r="B130" i="5"/>
  <c r="B129" i="5"/>
  <c r="C129" i="5" s="1"/>
  <c r="B128" i="5"/>
  <c r="B127" i="5"/>
  <c r="B126" i="5"/>
  <c r="B125" i="5"/>
  <c r="C125" i="5" s="1"/>
  <c r="B124" i="5"/>
  <c r="B123" i="5"/>
  <c r="C123" i="5" s="1"/>
  <c r="B122" i="5"/>
  <c r="B121" i="5"/>
  <c r="C121" i="5" s="1"/>
  <c r="B120" i="5"/>
  <c r="B119" i="5"/>
  <c r="B118" i="5"/>
  <c r="B117" i="5"/>
  <c r="C117" i="5" s="1"/>
  <c r="B116" i="5"/>
  <c r="B115" i="5"/>
  <c r="C115" i="5" s="1"/>
  <c r="B114" i="5"/>
  <c r="C114" i="5" s="1"/>
  <c r="B113" i="5"/>
  <c r="B112" i="5"/>
  <c r="B111" i="5"/>
  <c r="C111" i="5" s="1"/>
  <c r="B110" i="5"/>
  <c r="B109" i="5"/>
  <c r="C109" i="5" s="1"/>
  <c r="B108" i="5"/>
  <c r="B107" i="5"/>
  <c r="C107" i="5" s="1"/>
  <c r="B106" i="5"/>
  <c r="C106" i="5" s="1"/>
  <c r="B105" i="5"/>
  <c r="B104" i="5"/>
  <c r="B103" i="5"/>
  <c r="C103" i="5" s="1"/>
  <c r="B102" i="5"/>
  <c r="B101" i="5"/>
  <c r="C101" i="5" s="1"/>
  <c r="B100" i="5"/>
  <c r="D99" i="5"/>
  <c r="E99" i="5" s="1"/>
  <c r="B99" i="5"/>
  <c r="C99" i="5" s="1"/>
  <c r="D98" i="5"/>
  <c r="E98" i="5" s="1"/>
  <c r="B98" i="5"/>
  <c r="C98" i="5" s="1"/>
  <c r="D97" i="5"/>
  <c r="B97" i="5"/>
  <c r="C97" i="5" s="1"/>
  <c r="B96" i="5"/>
  <c r="B95" i="5"/>
  <c r="C95" i="5" s="1"/>
  <c r="B94" i="5"/>
  <c r="C94" i="5" s="1"/>
  <c r="B93" i="5"/>
  <c r="C93" i="5" s="1"/>
  <c r="B92" i="5"/>
  <c r="B91" i="5"/>
  <c r="C91" i="5" s="1"/>
  <c r="B90" i="5"/>
  <c r="C90" i="5" s="1"/>
  <c r="B89" i="5"/>
  <c r="C89" i="5" s="1"/>
  <c r="B88" i="5"/>
  <c r="B87" i="5"/>
  <c r="C87" i="5" s="1"/>
  <c r="B86" i="5"/>
  <c r="C86" i="5" s="1"/>
  <c r="B85" i="5"/>
  <c r="C85" i="5" s="1"/>
  <c r="B84" i="5"/>
  <c r="D83" i="5"/>
  <c r="B83" i="5"/>
  <c r="C83" i="5" s="1"/>
  <c r="D82" i="5"/>
  <c r="E82" i="5" s="1"/>
  <c r="B82" i="5"/>
  <c r="C82" i="5" s="1"/>
  <c r="D81" i="5"/>
  <c r="B81" i="5"/>
  <c r="C81" i="5" s="1"/>
  <c r="B80" i="5"/>
  <c r="B79" i="5"/>
  <c r="C79" i="5" s="1"/>
  <c r="B78" i="5"/>
  <c r="C78" i="5" s="1"/>
  <c r="B77" i="5"/>
  <c r="C77" i="5" s="1"/>
  <c r="B76" i="5"/>
  <c r="B75" i="5"/>
  <c r="C75" i="5" s="1"/>
  <c r="B74" i="5"/>
  <c r="C74" i="5" s="1"/>
  <c r="B73" i="5"/>
  <c r="C73" i="5" s="1"/>
  <c r="B72" i="5"/>
  <c r="B71" i="5"/>
  <c r="C71" i="5" s="1"/>
  <c r="B70" i="5"/>
  <c r="C70" i="5" s="1"/>
  <c r="B69" i="5"/>
  <c r="C69" i="5" s="1"/>
  <c r="B68" i="5"/>
  <c r="D67" i="5"/>
  <c r="B67" i="5"/>
  <c r="C67" i="5" s="1"/>
  <c r="D66" i="5"/>
  <c r="E66" i="5" s="1"/>
  <c r="B66" i="5"/>
  <c r="C66" i="5" s="1"/>
  <c r="D65" i="5"/>
  <c r="B65" i="5"/>
  <c r="C65" i="5" s="1"/>
  <c r="B64" i="5"/>
  <c r="B63" i="5"/>
  <c r="C63" i="5" s="1"/>
  <c r="B62" i="5"/>
  <c r="C62" i="5" s="1"/>
  <c r="B61" i="5"/>
  <c r="C61" i="5" s="1"/>
  <c r="B60" i="5"/>
  <c r="B59" i="5"/>
  <c r="C59" i="5" s="1"/>
  <c r="B58" i="5"/>
  <c r="C58" i="5" s="1"/>
  <c r="B57" i="5"/>
  <c r="C57" i="5" s="1"/>
  <c r="B56" i="5"/>
  <c r="D56" i="5" s="1"/>
  <c r="B55" i="5"/>
  <c r="D55" i="5" s="1"/>
  <c r="B54" i="5"/>
  <c r="C54" i="5" s="1"/>
  <c r="B53" i="5"/>
  <c r="C53" i="5" s="1"/>
  <c r="B52" i="5"/>
  <c r="D52" i="5" s="1"/>
  <c r="B51" i="5"/>
  <c r="D51" i="5" s="1"/>
  <c r="C50" i="5"/>
  <c r="B50" i="5"/>
  <c r="D50" i="5" s="1"/>
  <c r="B49" i="5"/>
  <c r="C49" i="5" s="1"/>
  <c r="B48" i="5"/>
  <c r="D48" i="5" s="1"/>
  <c r="B47" i="5"/>
  <c r="C47" i="5" s="1"/>
  <c r="B46" i="5"/>
  <c r="D46" i="5" s="1"/>
  <c r="B45" i="5"/>
  <c r="C45" i="5" s="1"/>
  <c r="B44" i="5"/>
  <c r="D44" i="5" s="1"/>
  <c r="B43" i="5"/>
  <c r="C43" i="5" s="1"/>
  <c r="B42" i="5"/>
  <c r="D42" i="5" s="1"/>
  <c r="B41" i="5"/>
  <c r="C41" i="5" s="1"/>
  <c r="B40" i="5"/>
  <c r="D40" i="5" s="1"/>
  <c r="B39" i="5"/>
  <c r="C39" i="5" s="1"/>
  <c r="B38" i="5"/>
  <c r="D38" i="5" s="1"/>
  <c r="B37" i="5"/>
  <c r="C37" i="5" s="1"/>
  <c r="B36" i="5"/>
  <c r="D36" i="5" s="1"/>
  <c r="B35" i="5"/>
  <c r="C35" i="5" s="1"/>
  <c r="C34" i="5"/>
  <c r="B34" i="5"/>
  <c r="D34" i="5" s="1"/>
  <c r="B33" i="5"/>
  <c r="C33" i="5" s="1"/>
  <c r="B32" i="5"/>
  <c r="D32" i="5" s="1"/>
  <c r="B31" i="5"/>
  <c r="C31" i="5" s="1"/>
  <c r="B30" i="5"/>
  <c r="D30" i="5" s="1"/>
  <c r="B29" i="5"/>
  <c r="C29" i="5" s="1"/>
  <c r="B28" i="5"/>
  <c r="D28" i="5" s="1"/>
  <c r="B27" i="5"/>
  <c r="C27" i="5" s="1"/>
  <c r="B26" i="5"/>
  <c r="D26" i="5" s="1"/>
  <c r="B25" i="5"/>
  <c r="C25" i="5" s="1"/>
  <c r="B24" i="5"/>
  <c r="D24" i="5" s="1"/>
  <c r="B23" i="5"/>
  <c r="C23" i="5" s="1"/>
  <c r="B22" i="5"/>
  <c r="D22" i="5" s="1"/>
  <c r="B21" i="5"/>
  <c r="C21" i="5" s="1"/>
  <c r="B20" i="5"/>
  <c r="C20" i="5" s="1"/>
  <c r="B19" i="5"/>
  <c r="C19" i="5" s="1"/>
  <c r="B18" i="5"/>
  <c r="C18" i="5" s="1"/>
  <c r="B17" i="5"/>
  <c r="C17" i="5" s="1"/>
  <c r="B16" i="5"/>
  <c r="C16" i="5" s="1"/>
  <c r="B15" i="5"/>
  <c r="C15" i="5" s="1"/>
  <c r="B14" i="5"/>
  <c r="C14" i="5" s="1"/>
  <c r="B13" i="5"/>
  <c r="C13" i="5" s="1"/>
  <c r="B12" i="5"/>
  <c r="C12" i="5" s="1"/>
  <c r="B11" i="5"/>
  <c r="C11" i="5" s="1"/>
  <c r="B10" i="5"/>
  <c r="C10" i="5" s="1"/>
  <c r="B9" i="5"/>
  <c r="C9" i="5" s="1"/>
  <c r="B8" i="5"/>
  <c r="C8" i="5" s="1"/>
  <c r="B7" i="5"/>
  <c r="C7" i="5" s="1"/>
  <c r="B6" i="5"/>
  <c r="C6" i="5" s="1"/>
  <c r="B5" i="5"/>
  <c r="C5" i="5" s="1"/>
  <c r="B4" i="5"/>
  <c r="C4" i="5" s="1"/>
  <c r="B3" i="5"/>
  <c r="C3" i="5" s="1"/>
  <c r="B2" i="5"/>
  <c r="C2" i="5" s="1"/>
  <c r="B1" i="5"/>
  <c r="C1" i="5" s="1"/>
  <c r="J512" i="4"/>
  <c r="J511" i="4"/>
  <c r="J510" i="4"/>
  <c r="J509" i="4"/>
  <c r="J508" i="4"/>
  <c r="J507" i="4"/>
  <c r="J506" i="4"/>
  <c r="J505" i="4"/>
  <c r="J504" i="4"/>
  <c r="J503" i="4"/>
  <c r="J502" i="4"/>
  <c r="J501" i="4"/>
  <c r="J500" i="4"/>
  <c r="J499" i="4"/>
  <c r="J498" i="4"/>
  <c r="J497" i="4"/>
  <c r="J496" i="4"/>
  <c r="J495" i="4"/>
  <c r="J494" i="4"/>
  <c r="J493" i="4"/>
  <c r="J492" i="4"/>
  <c r="J491" i="4"/>
  <c r="J490" i="4"/>
  <c r="J489" i="4"/>
  <c r="J488" i="4"/>
  <c r="J487" i="4"/>
  <c r="J486" i="4"/>
  <c r="J485" i="4"/>
  <c r="J484" i="4"/>
  <c r="J483" i="4"/>
  <c r="J482" i="4"/>
  <c r="J481" i="4"/>
  <c r="J480" i="4"/>
  <c r="J479" i="4"/>
  <c r="J478" i="4"/>
  <c r="J477" i="4"/>
  <c r="J476" i="4"/>
  <c r="J475" i="4"/>
  <c r="J474" i="4"/>
  <c r="J473" i="4"/>
  <c r="J472" i="4"/>
  <c r="J471" i="4"/>
  <c r="J470" i="4"/>
  <c r="J469" i="4"/>
  <c r="J468" i="4"/>
  <c r="J467" i="4"/>
  <c r="J466" i="4"/>
  <c r="J465" i="4"/>
  <c r="J464" i="4"/>
  <c r="J463" i="4"/>
  <c r="J462" i="4"/>
  <c r="J461" i="4"/>
  <c r="J460" i="4"/>
  <c r="J459" i="4"/>
  <c r="J458" i="4"/>
  <c r="J457" i="4"/>
  <c r="J456" i="4"/>
  <c r="J455" i="4"/>
  <c r="J454" i="4"/>
  <c r="J453" i="4"/>
  <c r="J452" i="4"/>
  <c r="J451" i="4"/>
  <c r="J450" i="4"/>
  <c r="J449" i="4"/>
  <c r="J448" i="4"/>
  <c r="J447" i="4"/>
  <c r="J446" i="4"/>
  <c r="J445" i="4"/>
  <c r="J444" i="4"/>
  <c r="J443" i="4"/>
  <c r="J442" i="4"/>
  <c r="J441" i="4"/>
  <c r="J440" i="4"/>
  <c r="J439" i="4"/>
  <c r="J438" i="4"/>
  <c r="J437" i="4"/>
  <c r="J436" i="4"/>
  <c r="J435" i="4"/>
  <c r="J434" i="4"/>
  <c r="J433" i="4"/>
  <c r="J432" i="4"/>
  <c r="J431" i="4"/>
  <c r="J430" i="4"/>
  <c r="J429" i="4"/>
  <c r="J428" i="4"/>
  <c r="J427" i="4"/>
  <c r="J426" i="4"/>
  <c r="J425" i="4"/>
  <c r="J424" i="4"/>
  <c r="J423" i="4"/>
  <c r="J422" i="4"/>
  <c r="J421" i="4"/>
  <c r="J420" i="4"/>
  <c r="J419" i="4"/>
  <c r="J418" i="4"/>
  <c r="J417" i="4"/>
  <c r="J416" i="4"/>
  <c r="J415" i="4"/>
  <c r="J414" i="4"/>
  <c r="J413" i="4"/>
  <c r="J412" i="4"/>
  <c r="J411" i="4"/>
  <c r="J410" i="4"/>
  <c r="J409" i="4"/>
  <c r="J408" i="4"/>
  <c r="J407" i="4"/>
  <c r="J406" i="4"/>
  <c r="J405" i="4"/>
  <c r="J404" i="4"/>
  <c r="J403" i="4"/>
  <c r="J402" i="4"/>
  <c r="J401" i="4"/>
  <c r="J400" i="4"/>
  <c r="J399" i="4"/>
  <c r="J398" i="4"/>
  <c r="J397" i="4"/>
  <c r="J396" i="4"/>
  <c r="J395" i="4"/>
  <c r="J394" i="4"/>
  <c r="J393" i="4"/>
  <c r="J392" i="4"/>
  <c r="J391" i="4"/>
  <c r="J390" i="4"/>
  <c r="J389" i="4"/>
  <c r="J388" i="4"/>
  <c r="J387" i="4"/>
  <c r="J386" i="4"/>
  <c r="J385" i="4"/>
  <c r="J384" i="4"/>
  <c r="J383" i="4"/>
  <c r="J382" i="4"/>
  <c r="J381" i="4"/>
  <c r="J380" i="4"/>
  <c r="J379" i="4"/>
  <c r="J378" i="4"/>
  <c r="J377" i="4"/>
  <c r="J376" i="4"/>
  <c r="J375" i="4"/>
  <c r="J374" i="4"/>
  <c r="J373" i="4"/>
  <c r="J372" i="4"/>
  <c r="J371" i="4"/>
  <c r="J370" i="4"/>
  <c r="J369" i="4"/>
  <c r="J368" i="4"/>
  <c r="J367" i="4"/>
  <c r="J366" i="4"/>
  <c r="J365" i="4"/>
  <c r="J364" i="4"/>
  <c r="J363" i="4"/>
  <c r="J362" i="4"/>
  <c r="J361" i="4"/>
  <c r="J360" i="4"/>
  <c r="J359" i="4"/>
  <c r="J358" i="4"/>
  <c r="J357" i="4"/>
  <c r="J356" i="4"/>
  <c r="J355" i="4"/>
  <c r="J354" i="4"/>
  <c r="J353" i="4"/>
  <c r="J352" i="4"/>
  <c r="J351" i="4"/>
  <c r="J350" i="4"/>
  <c r="J349" i="4"/>
  <c r="J348" i="4"/>
  <c r="J347" i="4"/>
  <c r="J346" i="4"/>
  <c r="J345" i="4"/>
  <c r="J344" i="4"/>
  <c r="J343" i="4"/>
  <c r="J342" i="4"/>
  <c r="J341" i="4"/>
  <c r="J340" i="4"/>
  <c r="J339" i="4"/>
  <c r="J338" i="4"/>
  <c r="J337" i="4"/>
  <c r="J336" i="4"/>
  <c r="J335" i="4"/>
  <c r="J334" i="4"/>
  <c r="J333" i="4"/>
  <c r="J332" i="4"/>
  <c r="J331" i="4"/>
  <c r="J330" i="4"/>
  <c r="J329" i="4"/>
  <c r="J328" i="4"/>
  <c r="J327" i="4"/>
  <c r="J326" i="4"/>
  <c r="J325" i="4"/>
  <c r="J324" i="4"/>
  <c r="J323" i="4"/>
  <c r="J322" i="4"/>
  <c r="J321" i="4"/>
  <c r="J320" i="4"/>
  <c r="J319" i="4"/>
  <c r="J318" i="4"/>
  <c r="J317" i="4"/>
  <c r="J316" i="4"/>
  <c r="J315" i="4"/>
  <c r="J314" i="4"/>
  <c r="J313" i="4"/>
  <c r="J312" i="4"/>
  <c r="J311" i="4"/>
  <c r="J310" i="4"/>
  <c r="J309" i="4"/>
  <c r="J308" i="4"/>
  <c r="J307" i="4"/>
  <c r="J306" i="4"/>
  <c r="J305" i="4"/>
  <c r="J304" i="4"/>
  <c r="J303" i="4"/>
  <c r="J302" i="4"/>
  <c r="J301" i="4"/>
  <c r="J300" i="4"/>
  <c r="J299" i="4"/>
  <c r="J298" i="4"/>
  <c r="J297" i="4"/>
  <c r="J296" i="4"/>
  <c r="J295" i="4"/>
  <c r="J294" i="4"/>
  <c r="J293" i="4"/>
  <c r="J292" i="4"/>
  <c r="J291" i="4"/>
  <c r="J290" i="4"/>
  <c r="J289" i="4"/>
  <c r="J288" i="4"/>
  <c r="J287" i="4"/>
  <c r="J286" i="4"/>
  <c r="J285" i="4"/>
  <c r="J284" i="4"/>
  <c r="J283" i="4"/>
  <c r="J282" i="4"/>
  <c r="J281" i="4"/>
  <c r="J280" i="4"/>
  <c r="J279" i="4"/>
  <c r="J278" i="4"/>
  <c r="J277" i="4"/>
  <c r="J276" i="4"/>
  <c r="J275" i="4"/>
  <c r="J274" i="4"/>
  <c r="J273" i="4"/>
  <c r="J272" i="4"/>
  <c r="J271" i="4"/>
  <c r="J270" i="4"/>
  <c r="J269" i="4"/>
  <c r="J268" i="4"/>
  <c r="J267" i="4"/>
  <c r="J266" i="4"/>
  <c r="J265" i="4"/>
  <c r="J264" i="4"/>
  <c r="J263" i="4"/>
  <c r="J262" i="4"/>
  <c r="J261" i="4"/>
  <c r="J260" i="4"/>
  <c r="J259" i="4"/>
  <c r="J258" i="4"/>
  <c r="J257" i="4"/>
  <c r="J256" i="4"/>
  <c r="J255" i="4"/>
  <c r="J254" i="4"/>
  <c r="J253" i="4"/>
  <c r="J252" i="4"/>
  <c r="J251" i="4"/>
  <c r="J250" i="4"/>
  <c r="J249" i="4"/>
  <c r="J248" i="4"/>
  <c r="J247" i="4"/>
  <c r="J246" i="4"/>
  <c r="J245" i="4"/>
  <c r="J244" i="4"/>
  <c r="J243" i="4"/>
  <c r="J242" i="4"/>
  <c r="J241" i="4"/>
  <c r="J240" i="4"/>
  <c r="J239" i="4"/>
  <c r="J238" i="4"/>
  <c r="J237" i="4"/>
  <c r="J236" i="4"/>
  <c r="J235" i="4"/>
  <c r="J234" i="4"/>
  <c r="J233" i="4"/>
  <c r="J232" i="4"/>
  <c r="J231" i="4"/>
  <c r="J230" i="4"/>
  <c r="J229" i="4"/>
  <c r="J228" i="4"/>
  <c r="J227" i="4"/>
  <c r="J226" i="4"/>
  <c r="J225" i="4"/>
  <c r="J224" i="4"/>
  <c r="J223" i="4"/>
  <c r="J222" i="4"/>
  <c r="J221" i="4"/>
  <c r="J220" i="4"/>
  <c r="J219" i="4"/>
  <c r="J218" i="4"/>
  <c r="J217" i="4"/>
  <c r="J216" i="4"/>
  <c r="J215" i="4"/>
  <c r="J214" i="4"/>
  <c r="J213" i="4"/>
  <c r="J212" i="4"/>
  <c r="J211" i="4"/>
  <c r="J210" i="4"/>
  <c r="J209" i="4"/>
  <c r="J208" i="4"/>
  <c r="J207" i="4"/>
  <c r="J206" i="4"/>
  <c r="J205" i="4"/>
  <c r="J204" i="4"/>
  <c r="J203" i="4"/>
  <c r="J202" i="4"/>
  <c r="J201" i="4"/>
  <c r="J200" i="4"/>
  <c r="J199" i="4"/>
  <c r="J198" i="4"/>
  <c r="J197" i="4"/>
  <c r="J196" i="4"/>
  <c r="J195" i="4"/>
  <c r="J194" i="4"/>
  <c r="J193" i="4"/>
  <c r="J192" i="4"/>
  <c r="J191" i="4"/>
  <c r="J190" i="4"/>
  <c r="J189" i="4"/>
  <c r="J188" i="4"/>
  <c r="J187" i="4"/>
  <c r="J186" i="4"/>
  <c r="J185" i="4"/>
  <c r="J184" i="4"/>
  <c r="J183" i="4"/>
  <c r="J182" i="4"/>
  <c r="J181" i="4"/>
  <c r="J180" i="4"/>
  <c r="J179" i="4"/>
  <c r="J178" i="4"/>
  <c r="J177" i="4"/>
  <c r="J176" i="4"/>
  <c r="J175" i="4"/>
  <c r="J174" i="4"/>
  <c r="J173" i="4"/>
  <c r="J172" i="4"/>
  <c r="J171" i="4"/>
  <c r="J170" i="4"/>
  <c r="J169" i="4"/>
  <c r="J168" i="4"/>
  <c r="J167" i="4"/>
  <c r="J166" i="4"/>
  <c r="J165" i="4"/>
  <c r="J164" i="4"/>
  <c r="J163" i="4"/>
  <c r="J162" i="4"/>
  <c r="J161" i="4"/>
  <c r="J160" i="4"/>
  <c r="J159" i="4"/>
  <c r="J158" i="4"/>
  <c r="J157" i="4"/>
  <c r="J156" i="4"/>
  <c r="J155" i="4"/>
  <c r="J154" i="4"/>
  <c r="J153" i="4"/>
  <c r="J152" i="4"/>
  <c r="J151" i="4"/>
  <c r="J150" i="4"/>
  <c r="J149" i="4"/>
  <c r="J148" i="4"/>
  <c r="J147" i="4"/>
  <c r="J146" i="4"/>
  <c r="J145" i="4"/>
  <c r="J144" i="4"/>
  <c r="J143" i="4"/>
  <c r="J142" i="4"/>
  <c r="J141" i="4"/>
  <c r="J140" i="4"/>
  <c r="J139" i="4"/>
  <c r="J138" i="4"/>
  <c r="J137" i="4"/>
  <c r="J136" i="4"/>
  <c r="J135" i="4"/>
  <c r="J134" i="4"/>
  <c r="J133" i="4"/>
  <c r="J132" i="4"/>
  <c r="J131" i="4"/>
  <c r="J130" i="4"/>
  <c r="J129" i="4"/>
  <c r="J128" i="4"/>
  <c r="J127" i="4"/>
  <c r="J126" i="4"/>
  <c r="J125" i="4"/>
  <c r="J124" i="4"/>
  <c r="J123" i="4"/>
  <c r="J122" i="4"/>
  <c r="J121" i="4"/>
  <c r="J120" i="4"/>
  <c r="J119" i="4"/>
  <c r="J118" i="4"/>
  <c r="J117" i="4"/>
  <c r="J116" i="4"/>
  <c r="J115" i="4"/>
  <c r="J114" i="4"/>
  <c r="J113" i="4"/>
  <c r="J112" i="4"/>
  <c r="J111" i="4"/>
  <c r="J110" i="4"/>
  <c r="J109" i="4"/>
  <c r="J108" i="4"/>
  <c r="J107" i="4"/>
  <c r="J106" i="4"/>
  <c r="J105" i="4"/>
  <c r="J104" i="4"/>
  <c r="J103" i="4"/>
  <c r="J102" i="4"/>
  <c r="J101" i="4"/>
  <c r="J100" i="4"/>
  <c r="J99" i="4"/>
  <c r="J98" i="4"/>
  <c r="J97" i="4"/>
  <c r="J96" i="4"/>
  <c r="J95" i="4"/>
  <c r="J94" i="4"/>
  <c r="J93" i="4"/>
  <c r="J92" i="4"/>
  <c r="J91" i="4"/>
  <c r="J90" i="4"/>
  <c r="J89" i="4"/>
  <c r="J88" i="4"/>
  <c r="J87" i="4"/>
  <c r="J86" i="4"/>
  <c r="J85" i="4"/>
  <c r="J84" i="4"/>
  <c r="J83" i="4"/>
  <c r="J82" i="4"/>
  <c r="J81" i="4"/>
  <c r="J80" i="4"/>
  <c r="J79" i="4"/>
  <c r="J78" i="4"/>
  <c r="J77" i="4"/>
  <c r="J76" i="4"/>
  <c r="J75" i="4"/>
  <c r="J74" i="4"/>
  <c r="J73" i="4"/>
  <c r="J72" i="4"/>
  <c r="J71" i="4"/>
  <c r="J70" i="4"/>
  <c r="J69" i="4"/>
  <c r="J68" i="4"/>
  <c r="J67" i="4"/>
  <c r="J66" i="4"/>
  <c r="J65" i="4"/>
  <c r="J64" i="4"/>
  <c r="J63" i="4"/>
  <c r="J62" i="4"/>
  <c r="J61" i="4"/>
  <c r="J60" i="4"/>
  <c r="J59" i="4"/>
  <c r="J58" i="4"/>
  <c r="J57" i="4"/>
  <c r="J56" i="4"/>
  <c r="J55" i="4"/>
  <c r="J54" i="4"/>
  <c r="J53" i="4"/>
  <c r="J52" i="4"/>
  <c r="J51" i="4"/>
  <c r="J50" i="4"/>
  <c r="J49" i="4"/>
  <c r="J48" i="4"/>
  <c r="J47" i="4"/>
  <c r="J46" i="4"/>
  <c r="J45" i="4"/>
  <c r="J44" i="4"/>
  <c r="J43" i="4"/>
  <c r="J42" i="4"/>
  <c r="J41" i="4"/>
  <c r="J40" i="4"/>
  <c r="J39" i="4"/>
  <c r="J38" i="4"/>
  <c r="J37" i="4"/>
  <c r="J36" i="4"/>
  <c r="J35" i="4"/>
  <c r="J34" i="4"/>
  <c r="J33" i="4"/>
  <c r="J32" i="4"/>
  <c r="J31" i="4"/>
  <c r="J30" i="4"/>
  <c r="J29" i="4"/>
  <c r="J28" i="4"/>
  <c r="J27" i="4"/>
  <c r="J26" i="4"/>
  <c r="J25" i="4"/>
  <c r="J24" i="4"/>
  <c r="J23" i="4"/>
  <c r="J22" i="4"/>
  <c r="J21" i="4"/>
  <c r="J20" i="4"/>
  <c r="J19" i="4"/>
  <c r="J18" i="4"/>
  <c r="J17" i="4"/>
  <c r="J16" i="4"/>
  <c r="J15" i="4"/>
  <c r="J14" i="4"/>
  <c r="J13" i="4"/>
  <c r="J12" i="4"/>
  <c r="J11" i="4"/>
  <c r="J10" i="4"/>
  <c r="J9" i="4"/>
  <c r="J8" i="4"/>
  <c r="J7" i="4"/>
  <c r="J6" i="4"/>
  <c r="J5" i="4"/>
  <c r="J4" i="4"/>
  <c r="J3" i="4"/>
  <c r="J2" i="4"/>
  <c r="J1" i="4"/>
  <c r="G572" i="4"/>
  <c r="F572" i="4"/>
  <c r="J572" i="4" s="1"/>
  <c r="G571" i="4"/>
  <c r="F571" i="4"/>
  <c r="J571" i="4" s="1"/>
  <c r="G570" i="4"/>
  <c r="F570" i="4"/>
  <c r="J570" i="4" s="1"/>
  <c r="G569" i="4"/>
  <c r="F569" i="4"/>
  <c r="J569" i="4" s="1"/>
  <c r="G568" i="4"/>
  <c r="F568" i="4"/>
  <c r="J568" i="4" s="1"/>
  <c r="G567" i="4"/>
  <c r="F567" i="4"/>
  <c r="J567" i="4" s="1"/>
  <c r="G566" i="4"/>
  <c r="F566" i="4"/>
  <c r="J566" i="4" s="1"/>
  <c r="G565" i="4"/>
  <c r="F565" i="4"/>
  <c r="J565" i="4" s="1"/>
  <c r="G564" i="4"/>
  <c r="F564" i="4"/>
  <c r="J564" i="4" s="1"/>
  <c r="G563" i="4"/>
  <c r="F563" i="4"/>
  <c r="J563" i="4" s="1"/>
  <c r="G562" i="4"/>
  <c r="F562" i="4"/>
  <c r="J562" i="4" s="1"/>
  <c r="G561" i="4"/>
  <c r="F561" i="4"/>
  <c r="J561" i="4" s="1"/>
  <c r="G560" i="4"/>
  <c r="F560" i="4"/>
  <c r="J560" i="4" s="1"/>
  <c r="G559" i="4"/>
  <c r="F559" i="4"/>
  <c r="J559" i="4" s="1"/>
  <c r="G558" i="4"/>
  <c r="F558" i="4"/>
  <c r="J558" i="4" s="1"/>
  <c r="G557" i="4"/>
  <c r="F557" i="4"/>
  <c r="J557" i="4" s="1"/>
  <c r="G556" i="4"/>
  <c r="F556" i="4"/>
  <c r="J556" i="4" s="1"/>
  <c r="G555" i="4"/>
  <c r="F555" i="4"/>
  <c r="J555" i="4" s="1"/>
  <c r="G554" i="4"/>
  <c r="F554" i="4"/>
  <c r="J554" i="4" s="1"/>
  <c r="G553" i="4"/>
  <c r="F553" i="4"/>
  <c r="J553" i="4" s="1"/>
  <c r="G552" i="4"/>
  <c r="F552" i="4"/>
  <c r="J552" i="4" s="1"/>
  <c r="G551" i="4"/>
  <c r="F551" i="4"/>
  <c r="J551" i="4" s="1"/>
  <c r="G550" i="4"/>
  <c r="F550" i="4"/>
  <c r="J550" i="4" s="1"/>
  <c r="G549" i="4"/>
  <c r="F549" i="4"/>
  <c r="J549" i="4" s="1"/>
  <c r="G548" i="4"/>
  <c r="F548" i="4"/>
  <c r="J548" i="4" s="1"/>
  <c r="G547" i="4"/>
  <c r="F547" i="4"/>
  <c r="J547" i="4" s="1"/>
  <c r="G546" i="4"/>
  <c r="F546" i="4"/>
  <c r="J546" i="4" s="1"/>
  <c r="G545" i="4"/>
  <c r="F545" i="4"/>
  <c r="J545" i="4" s="1"/>
  <c r="G544" i="4"/>
  <c r="F544" i="4"/>
  <c r="J544" i="4" s="1"/>
  <c r="G543" i="4"/>
  <c r="F543" i="4"/>
  <c r="J543" i="4" s="1"/>
  <c r="G542" i="4"/>
  <c r="F542" i="4"/>
  <c r="J542" i="4" s="1"/>
  <c r="G541" i="4"/>
  <c r="F541" i="4"/>
  <c r="J541" i="4" s="1"/>
  <c r="G540" i="4"/>
  <c r="F540" i="4"/>
  <c r="J540" i="4" s="1"/>
  <c r="G539" i="4"/>
  <c r="F539" i="4"/>
  <c r="J539" i="4" s="1"/>
  <c r="G538" i="4"/>
  <c r="F538" i="4"/>
  <c r="J538" i="4" s="1"/>
  <c r="G537" i="4"/>
  <c r="F537" i="4"/>
  <c r="J537" i="4" s="1"/>
  <c r="G536" i="4"/>
  <c r="F536" i="4"/>
  <c r="J536" i="4" s="1"/>
  <c r="G535" i="4"/>
  <c r="F535" i="4"/>
  <c r="J535" i="4" s="1"/>
  <c r="G534" i="4"/>
  <c r="F534" i="4"/>
  <c r="J534" i="4" s="1"/>
  <c r="G533" i="4"/>
  <c r="F533" i="4"/>
  <c r="J533" i="4" s="1"/>
  <c r="G532" i="4"/>
  <c r="F532" i="4"/>
  <c r="J532" i="4" s="1"/>
  <c r="G531" i="4"/>
  <c r="F531" i="4"/>
  <c r="J531" i="4" s="1"/>
  <c r="G530" i="4"/>
  <c r="F530" i="4"/>
  <c r="J530" i="4" s="1"/>
  <c r="G529" i="4"/>
  <c r="F529" i="4"/>
  <c r="J529" i="4" s="1"/>
  <c r="G528" i="4"/>
  <c r="F528" i="4"/>
  <c r="J528" i="4" s="1"/>
  <c r="G527" i="4"/>
  <c r="F527" i="4"/>
  <c r="J527" i="4" s="1"/>
  <c r="G526" i="4"/>
  <c r="F526" i="4"/>
  <c r="J526" i="4" s="1"/>
  <c r="G525" i="4"/>
  <c r="F525" i="4"/>
  <c r="J525" i="4" s="1"/>
  <c r="G524" i="4"/>
  <c r="F524" i="4"/>
  <c r="J524" i="4" s="1"/>
  <c r="G523" i="4"/>
  <c r="F523" i="4"/>
  <c r="J523" i="4" s="1"/>
  <c r="G522" i="4"/>
  <c r="F522" i="4"/>
  <c r="J522" i="4" s="1"/>
  <c r="G521" i="4"/>
  <c r="F521" i="4"/>
  <c r="J521" i="4" s="1"/>
  <c r="G520" i="4"/>
  <c r="F520" i="4"/>
  <c r="J520" i="4" s="1"/>
  <c r="G519" i="4"/>
  <c r="F519" i="4"/>
  <c r="J519" i="4" s="1"/>
  <c r="G518" i="4"/>
  <c r="F518" i="4"/>
  <c r="J518" i="4" s="1"/>
  <c r="G517" i="4"/>
  <c r="F517" i="4"/>
  <c r="J517" i="4" s="1"/>
  <c r="G516" i="4"/>
  <c r="F516" i="4"/>
  <c r="J516" i="4" s="1"/>
  <c r="G515" i="4"/>
  <c r="F515" i="4"/>
  <c r="J515" i="4" s="1"/>
  <c r="G514" i="4"/>
  <c r="F514" i="4"/>
  <c r="J514" i="4" s="1"/>
  <c r="G513" i="4"/>
  <c r="F513" i="4"/>
  <c r="J513" i="4" s="1"/>
  <c r="G512" i="4"/>
  <c r="F512" i="4"/>
  <c r="G511" i="4"/>
  <c r="F511" i="4"/>
  <c r="G510" i="4"/>
  <c r="F510" i="4"/>
  <c r="G509" i="4"/>
  <c r="F509" i="4"/>
  <c r="G508" i="4"/>
  <c r="F508" i="4"/>
  <c r="G507" i="4"/>
  <c r="F507" i="4"/>
  <c r="G506" i="4"/>
  <c r="F506" i="4"/>
  <c r="G505" i="4"/>
  <c r="F505" i="4"/>
  <c r="G504" i="4"/>
  <c r="F504" i="4"/>
  <c r="G503" i="4"/>
  <c r="F503" i="4"/>
  <c r="G502" i="4"/>
  <c r="F502" i="4"/>
  <c r="G501" i="4"/>
  <c r="F501" i="4"/>
  <c r="G500" i="4"/>
  <c r="F500" i="4"/>
  <c r="G499" i="4"/>
  <c r="F499" i="4"/>
  <c r="G498" i="4"/>
  <c r="F498" i="4"/>
  <c r="G497" i="4"/>
  <c r="F497" i="4"/>
  <c r="G496" i="4"/>
  <c r="F496" i="4"/>
  <c r="G495" i="4"/>
  <c r="F495" i="4"/>
  <c r="G494" i="4"/>
  <c r="F494" i="4"/>
  <c r="G493" i="4"/>
  <c r="F493" i="4"/>
  <c r="G492" i="4"/>
  <c r="F492" i="4"/>
  <c r="G491" i="4"/>
  <c r="F491" i="4"/>
  <c r="G490" i="4"/>
  <c r="F490" i="4"/>
  <c r="G489" i="4"/>
  <c r="F489" i="4"/>
  <c r="G488" i="4"/>
  <c r="F488" i="4"/>
  <c r="G487" i="4"/>
  <c r="F487" i="4"/>
  <c r="G486" i="4"/>
  <c r="F486" i="4"/>
  <c r="G485" i="4"/>
  <c r="F485" i="4"/>
  <c r="G484" i="4"/>
  <c r="F484" i="4"/>
  <c r="G483" i="4"/>
  <c r="F483" i="4"/>
  <c r="G482" i="4"/>
  <c r="F482" i="4"/>
  <c r="G481" i="4"/>
  <c r="F481" i="4"/>
  <c r="G480" i="4"/>
  <c r="F480" i="4"/>
  <c r="G479" i="4"/>
  <c r="F479" i="4"/>
  <c r="G478" i="4"/>
  <c r="F478" i="4"/>
  <c r="G477" i="4"/>
  <c r="F477" i="4"/>
  <c r="G476" i="4"/>
  <c r="F476" i="4"/>
  <c r="G475" i="4"/>
  <c r="F475" i="4"/>
  <c r="G474" i="4"/>
  <c r="F474" i="4"/>
  <c r="G473" i="4"/>
  <c r="F473" i="4"/>
  <c r="G472" i="4"/>
  <c r="F472" i="4"/>
  <c r="G471" i="4"/>
  <c r="F471" i="4"/>
  <c r="G470" i="4"/>
  <c r="F470" i="4"/>
  <c r="G469" i="4"/>
  <c r="F469" i="4"/>
  <c r="G468" i="4"/>
  <c r="F468" i="4"/>
  <c r="G467" i="4"/>
  <c r="F467" i="4"/>
  <c r="G466" i="4"/>
  <c r="F466" i="4"/>
  <c r="G465" i="4"/>
  <c r="F465" i="4"/>
  <c r="G464" i="4"/>
  <c r="F464" i="4"/>
  <c r="G463" i="4"/>
  <c r="F463" i="4"/>
  <c r="G462" i="4"/>
  <c r="F462" i="4"/>
  <c r="G461" i="4"/>
  <c r="F461" i="4"/>
  <c r="G460" i="4"/>
  <c r="F460" i="4"/>
  <c r="G459" i="4"/>
  <c r="F459" i="4"/>
  <c r="G458" i="4"/>
  <c r="F458" i="4"/>
  <c r="G457" i="4"/>
  <c r="F457" i="4"/>
  <c r="G456" i="4"/>
  <c r="F456" i="4"/>
  <c r="G455" i="4"/>
  <c r="F455" i="4"/>
  <c r="G454" i="4"/>
  <c r="F454" i="4"/>
  <c r="G453" i="4"/>
  <c r="F453" i="4"/>
  <c r="G452" i="4"/>
  <c r="F452" i="4"/>
  <c r="G451" i="4"/>
  <c r="F451" i="4"/>
  <c r="G450" i="4"/>
  <c r="F450" i="4"/>
  <c r="G449" i="4"/>
  <c r="F449" i="4"/>
  <c r="G448" i="4"/>
  <c r="F448" i="4"/>
  <c r="G447" i="4"/>
  <c r="F447" i="4"/>
  <c r="G446" i="4"/>
  <c r="F446" i="4"/>
  <c r="G445" i="4"/>
  <c r="F445" i="4"/>
  <c r="G444" i="4"/>
  <c r="F444" i="4"/>
  <c r="G443" i="4"/>
  <c r="F443" i="4"/>
  <c r="G442" i="4"/>
  <c r="F442" i="4"/>
  <c r="G441" i="4"/>
  <c r="F441" i="4"/>
  <c r="G440" i="4"/>
  <c r="F440" i="4"/>
  <c r="G439" i="4"/>
  <c r="F439" i="4"/>
  <c r="G438" i="4"/>
  <c r="F438" i="4"/>
  <c r="G437" i="4"/>
  <c r="F437" i="4"/>
  <c r="G436" i="4"/>
  <c r="F436" i="4"/>
  <c r="G435" i="4"/>
  <c r="F435" i="4"/>
  <c r="G434" i="4"/>
  <c r="F434" i="4"/>
  <c r="G433" i="4"/>
  <c r="F433" i="4"/>
  <c r="G432" i="4"/>
  <c r="F432" i="4"/>
  <c r="G431" i="4"/>
  <c r="F431" i="4"/>
  <c r="G430" i="4"/>
  <c r="F430" i="4"/>
  <c r="G429" i="4"/>
  <c r="F429" i="4"/>
  <c r="G428" i="4"/>
  <c r="F428" i="4"/>
  <c r="G427" i="4"/>
  <c r="F427" i="4"/>
  <c r="G426" i="4"/>
  <c r="F426" i="4"/>
  <c r="G425" i="4"/>
  <c r="F425" i="4"/>
  <c r="G424" i="4"/>
  <c r="F424" i="4"/>
  <c r="G423" i="4"/>
  <c r="F423" i="4"/>
  <c r="G422" i="4"/>
  <c r="F422" i="4"/>
  <c r="G421" i="4"/>
  <c r="F421" i="4"/>
  <c r="G420" i="4"/>
  <c r="F420" i="4"/>
  <c r="G419" i="4"/>
  <c r="F419" i="4"/>
  <c r="G418" i="4"/>
  <c r="F418" i="4"/>
  <c r="G417" i="4"/>
  <c r="F417" i="4"/>
  <c r="G416" i="4"/>
  <c r="F416" i="4"/>
  <c r="G415" i="4"/>
  <c r="F415" i="4"/>
  <c r="G414" i="4"/>
  <c r="F414" i="4"/>
  <c r="G413" i="4"/>
  <c r="F413" i="4"/>
  <c r="G412" i="4"/>
  <c r="F412" i="4"/>
  <c r="G411" i="4"/>
  <c r="F411" i="4"/>
  <c r="G410" i="4"/>
  <c r="F410" i="4"/>
  <c r="G409" i="4"/>
  <c r="F409" i="4"/>
  <c r="G408" i="4"/>
  <c r="F408" i="4"/>
  <c r="G407" i="4"/>
  <c r="F407" i="4"/>
  <c r="G406" i="4"/>
  <c r="F406" i="4"/>
  <c r="G405" i="4"/>
  <c r="F405" i="4"/>
  <c r="G404" i="4"/>
  <c r="F404" i="4"/>
  <c r="G403" i="4"/>
  <c r="F403" i="4"/>
  <c r="G402" i="4"/>
  <c r="F402" i="4"/>
  <c r="G401" i="4"/>
  <c r="F401" i="4"/>
  <c r="G400" i="4"/>
  <c r="F400" i="4"/>
  <c r="G399" i="4"/>
  <c r="F399" i="4"/>
  <c r="G398" i="4"/>
  <c r="F398" i="4"/>
  <c r="G397" i="4"/>
  <c r="F397" i="4"/>
  <c r="G396" i="4"/>
  <c r="F396" i="4"/>
  <c r="G395" i="4"/>
  <c r="F395" i="4"/>
  <c r="G394" i="4"/>
  <c r="F394" i="4"/>
  <c r="G393" i="4"/>
  <c r="F393" i="4"/>
  <c r="G392" i="4"/>
  <c r="F392" i="4"/>
  <c r="G391" i="4"/>
  <c r="F391" i="4"/>
  <c r="G390" i="4"/>
  <c r="F390" i="4"/>
  <c r="G389" i="4"/>
  <c r="F389" i="4"/>
  <c r="G388" i="4"/>
  <c r="F388" i="4"/>
  <c r="G387" i="4"/>
  <c r="F387" i="4"/>
  <c r="G386" i="4"/>
  <c r="F386" i="4"/>
  <c r="G385" i="4"/>
  <c r="F385" i="4"/>
  <c r="G384" i="4"/>
  <c r="F384" i="4"/>
  <c r="G383" i="4"/>
  <c r="F383" i="4"/>
  <c r="G382" i="4"/>
  <c r="F382" i="4"/>
  <c r="G381" i="4"/>
  <c r="F381" i="4"/>
  <c r="G380" i="4"/>
  <c r="F380" i="4"/>
  <c r="G379" i="4"/>
  <c r="F379" i="4"/>
  <c r="G378" i="4"/>
  <c r="F378" i="4"/>
  <c r="G377" i="4"/>
  <c r="F377" i="4"/>
  <c r="G376" i="4"/>
  <c r="F376" i="4"/>
  <c r="G375" i="4"/>
  <c r="F375" i="4"/>
  <c r="G374" i="4"/>
  <c r="F374" i="4"/>
  <c r="G373" i="4"/>
  <c r="F373" i="4"/>
  <c r="G372" i="4"/>
  <c r="F372" i="4"/>
  <c r="G371" i="4"/>
  <c r="F371" i="4"/>
  <c r="G370" i="4"/>
  <c r="F370" i="4"/>
  <c r="G369" i="4"/>
  <c r="F369" i="4"/>
  <c r="G368" i="4"/>
  <c r="F368" i="4"/>
  <c r="G367" i="4"/>
  <c r="F367" i="4"/>
  <c r="G366" i="4"/>
  <c r="F366" i="4"/>
  <c r="G365" i="4"/>
  <c r="F365" i="4"/>
  <c r="G364" i="4"/>
  <c r="F364" i="4"/>
  <c r="G363" i="4"/>
  <c r="F363" i="4"/>
  <c r="G362" i="4"/>
  <c r="F362" i="4"/>
  <c r="G361" i="4"/>
  <c r="F361" i="4"/>
  <c r="G360" i="4"/>
  <c r="F360" i="4"/>
  <c r="G359" i="4"/>
  <c r="F359" i="4"/>
  <c r="G358" i="4"/>
  <c r="F358" i="4"/>
  <c r="G357" i="4"/>
  <c r="F357" i="4"/>
  <c r="G356" i="4"/>
  <c r="F356" i="4"/>
  <c r="G355" i="4"/>
  <c r="F355" i="4"/>
  <c r="G354" i="4"/>
  <c r="F354" i="4"/>
  <c r="G353" i="4"/>
  <c r="F353" i="4"/>
  <c r="G352" i="4"/>
  <c r="F352" i="4"/>
  <c r="G351" i="4"/>
  <c r="F351" i="4"/>
  <c r="G350" i="4"/>
  <c r="F350" i="4"/>
  <c r="G349" i="4"/>
  <c r="F349" i="4"/>
  <c r="G348" i="4"/>
  <c r="F348" i="4"/>
  <c r="G347" i="4"/>
  <c r="F347" i="4"/>
  <c r="G346" i="4"/>
  <c r="F346" i="4"/>
  <c r="G345" i="4"/>
  <c r="F345" i="4"/>
  <c r="G344" i="4"/>
  <c r="F344" i="4"/>
  <c r="G343" i="4"/>
  <c r="F343" i="4"/>
  <c r="G342" i="4"/>
  <c r="F342" i="4"/>
  <c r="G341" i="4"/>
  <c r="F341" i="4"/>
  <c r="G340" i="4"/>
  <c r="F340" i="4"/>
  <c r="G339" i="4"/>
  <c r="F339" i="4"/>
  <c r="G338" i="4"/>
  <c r="F338" i="4"/>
  <c r="G337" i="4"/>
  <c r="F337" i="4"/>
  <c r="G336" i="4"/>
  <c r="F336" i="4"/>
  <c r="G335" i="4"/>
  <c r="F335" i="4"/>
  <c r="G334" i="4"/>
  <c r="F334" i="4"/>
  <c r="G333" i="4"/>
  <c r="F333" i="4"/>
  <c r="G332" i="4"/>
  <c r="F332" i="4"/>
  <c r="G331" i="4"/>
  <c r="F331" i="4"/>
  <c r="G330" i="4"/>
  <c r="F330" i="4"/>
  <c r="G329" i="4"/>
  <c r="F329" i="4"/>
  <c r="G328" i="4"/>
  <c r="F328" i="4"/>
  <c r="G327" i="4"/>
  <c r="F327" i="4"/>
  <c r="G326" i="4"/>
  <c r="F326" i="4"/>
  <c r="G325" i="4"/>
  <c r="F325" i="4"/>
  <c r="G324" i="4"/>
  <c r="F324" i="4"/>
  <c r="G323" i="4"/>
  <c r="F323" i="4"/>
  <c r="G322" i="4"/>
  <c r="F322" i="4"/>
  <c r="G321" i="4"/>
  <c r="F321" i="4"/>
  <c r="G320" i="4"/>
  <c r="F320" i="4"/>
  <c r="G319" i="4"/>
  <c r="F319" i="4"/>
  <c r="G318" i="4"/>
  <c r="F318" i="4"/>
  <c r="G317" i="4"/>
  <c r="F317" i="4"/>
  <c r="G316" i="4"/>
  <c r="F316" i="4"/>
  <c r="G315" i="4"/>
  <c r="F315" i="4"/>
  <c r="G314" i="4"/>
  <c r="F314" i="4"/>
  <c r="G313" i="4"/>
  <c r="F313" i="4"/>
  <c r="G312" i="4"/>
  <c r="F312" i="4"/>
  <c r="G311" i="4"/>
  <c r="F311" i="4"/>
  <c r="G310" i="4"/>
  <c r="F310" i="4"/>
  <c r="G309" i="4"/>
  <c r="F309" i="4"/>
  <c r="G308" i="4"/>
  <c r="F308" i="4"/>
  <c r="G307" i="4"/>
  <c r="F307" i="4"/>
  <c r="G306" i="4"/>
  <c r="F306" i="4"/>
  <c r="G305" i="4"/>
  <c r="F305" i="4"/>
  <c r="G304" i="4"/>
  <c r="F304" i="4"/>
  <c r="G303" i="4"/>
  <c r="F303" i="4"/>
  <c r="G302" i="4"/>
  <c r="F302" i="4"/>
  <c r="G301" i="4"/>
  <c r="F301" i="4"/>
  <c r="G300" i="4"/>
  <c r="F300" i="4"/>
  <c r="G299" i="4"/>
  <c r="F299" i="4"/>
  <c r="G298" i="4"/>
  <c r="F298" i="4"/>
  <c r="G297" i="4"/>
  <c r="F297" i="4"/>
  <c r="G296" i="4"/>
  <c r="F296" i="4"/>
  <c r="G295" i="4"/>
  <c r="F295" i="4"/>
  <c r="G294" i="4"/>
  <c r="F294" i="4"/>
  <c r="G293" i="4"/>
  <c r="F293" i="4"/>
  <c r="G292" i="4"/>
  <c r="F292" i="4"/>
  <c r="G291" i="4"/>
  <c r="F291" i="4"/>
  <c r="G290" i="4"/>
  <c r="F290" i="4"/>
  <c r="G289" i="4"/>
  <c r="F289" i="4"/>
  <c r="G288" i="4"/>
  <c r="F288" i="4"/>
  <c r="G287" i="4"/>
  <c r="F287" i="4"/>
  <c r="G286" i="4"/>
  <c r="F286" i="4"/>
  <c r="G285" i="4"/>
  <c r="F285" i="4"/>
  <c r="G284" i="4"/>
  <c r="F284" i="4"/>
  <c r="G283" i="4"/>
  <c r="F283" i="4"/>
  <c r="G282" i="4"/>
  <c r="F282" i="4"/>
  <c r="G281" i="4"/>
  <c r="F281" i="4"/>
  <c r="G280" i="4"/>
  <c r="F280" i="4"/>
  <c r="G279" i="4"/>
  <c r="F279" i="4"/>
  <c r="G278" i="4"/>
  <c r="F278" i="4"/>
  <c r="G277" i="4"/>
  <c r="F277" i="4"/>
  <c r="G276" i="4"/>
  <c r="F276" i="4"/>
  <c r="G275" i="4"/>
  <c r="F275" i="4"/>
  <c r="G274" i="4"/>
  <c r="F274" i="4"/>
  <c r="G273" i="4"/>
  <c r="F273" i="4"/>
  <c r="G272" i="4"/>
  <c r="F272" i="4"/>
  <c r="G271" i="4"/>
  <c r="F271" i="4"/>
  <c r="G270" i="4"/>
  <c r="F270" i="4"/>
  <c r="G269" i="4"/>
  <c r="F269" i="4"/>
  <c r="G268" i="4"/>
  <c r="F268" i="4"/>
  <c r="G267" i="4"/>
  <c r="F267" i="4"/>
  <c r="G266" i="4"/>
  <c r="F266" i="4"/>
  <c r="G265" i="4"/>
  <c r="F265" i="4"/>
  <c r="G264" i="4"/>
  <c r="F264" i="4"/>
  <c r="G263" i="4"/>
  <c r="F263" i="4"/>
  <c r="G262" i="4"/>
  <c r="F262" i="4"/>
  <c r="G261" i="4"/>
  <c r="F261" i="4"/>
  <c r="G260" i="4"/>
  <c r="F260" i="4"/>
  <c r="G259" i="4"/>
  <c r="F259" i="4"/>
  <c r="G258" i="4"/>
  <c r="F258" i="4"/>
  <c r="G257" i="4"/>
  <c r="F257" i="4"/>
  <c r="G256" i="4"/>
  <c r="F256" i="4"/>
  <c r="G255" i="4"/>
  <c r="F255" i="4"/>
  <c r="G254" i="4"/>
  <c r="F254" i="4"/>
  <c r="G253" i="4"/>
  <c r="F253" i="4"/>
  <c r="G252" i="4"/>
  <c r="F252" i="4"/>
  <c r="G251" i="4"/>
  <c r="F251" i="4"/>
  <c r="G250" i="4"/>
  <c r="F250" i="4"/>
  <c r="G249" i="4"/>
  <c r="F249" i="4"/>
  <c r="G248" i="4"/>
  <c r="F248" i="4"/>
  <c r="G247" i="4"/>
  <c r="F247" i="4"/>
  <c r="G246" i="4"/>
  <c r="F246" i="4"/>
  <c r="G245" i="4"/>
  <c r="F245" i="4"/>
  <c r="G244" i="4"/>
  <c r="F244" i="4"/>
  <c r="G243" i="4"/>
  <c r="F243" i="4"/>
  <c r="G242" i="4"/>
  <c r="F242" i="4"/>
  <c r="G241" i="4"/>
  <c r="F241" i="4"/>
  <c r="G240" i="4"/>
  <c r="F240" i="4"/>
  <c r="G239" i="4"/>
  <c r="F239" i="4"/>
  <c r="G238" i="4"/>
  <c r="F238" i="4"/>
  <c r="G237" i="4"/>
  <c r="F237" i="4"/>
  <c r="G236" i="4"/>
  <c r="F236" i="4"/>
  <c r="G235" i="4"/>
  <c r="F235" i="4"/>
  <c r="G234" i="4"/>
  <c r="F234" i="4"/>
  <c r="G233" i="4"/>
  <c r="F233" i="4"/>
  <c r="G232" i="4"/>
  <c r="F232" i="4"/>
  <c r="G231" i="4"/>
  <c r="F231" i="4"/>
  <c r="G230" i="4"/>
  <c r="F230" i="4"/>
  <c r="G229" i="4"/>
  <c r="F229" i="4"/>
  <c r="G228" i="4"/>
  <c r="F228" i="4"/>
  <c r="G227" i="4"/>
  <c r="F227" i="4"/>
  <c r="G226" i="4"/>
  <c r="F226" i="4"/>
  <c r="G225" i="4"/>
  <c r="F225" i="4"/>
  <c r="G224" i="4"/>
  <c r="F224" i="4"/>
  <c r="G223" i="4"/>
  <c r="F223" i="4"/>
  <c r="G222" i="4"/>
  <c r="F222" i="4"/>
  <c r="G221" i="4"/>
  <c r="F221" i="4"/>
  <c r="G220" i="4"/>
  <c r="F220" i="4"/>
  <c r="G219" i="4"/>
  <c r="F219" i="4"/>
  <c r="G218" i="4"/>
  <c r="F218" i="4"/>
  <c r="G217" i="4"/>
  <c r="F217" i="4"/>
  <c r="G216" i="4"/>
  <c r="F216" i="4"/>
  <c r="G215" i="4"/>
  <c r="F215" i="4"/>
  <c r="G214" i="4"/>
  <c r="F214" i="4"/>
  <c r="G213" i="4"/>
  <c r="F213" i="4"/>
  <c r="G212" i="4"/>
  <c r="F212" i="4"/>
  <c r="G211" i="4"/>
  <c r="F211" i="4"/>
  <c r="G210" i="4"/>
  <c r="F210" i="4"/>
  <c r="G209" i="4"/>
  <c r="F209" i="4"/>
  <c r="G208" i="4"/>
  <c r="F208" i="4"/>
  <c r="G207" i="4"/>
  <c r="F207" i="4"/>
  <c r="G206" i="4"/>
  <c r="F206" i="4"/>
  <c r="G205" i="4"/>
  <c r="F205" i="4"/>
  <c r="G204" i="4"/>
  <c r="F204" i="4"/>
  <c r="G203" i="4"/>
  <c r="F203" i="4"/>
  <c r="G202" i="4"/>
  <c r="F202" i="4"/>
  <c r="G201" i="4"/>
  <c r="F201" i="4"/>
  <c r="G200" i="4"/>
  <c r="F200" i="4"/>
  <c r="G199" i="4"/>
  <c r="F199" i="4"/>
  <c r="G198" i="4"/>
  <c r="F198" i="4"/>
  <c r="G197" i="4"/>
  <c r="F197" i="4"/>
  <c r="G196" i="4"/>
  <c r="F196" i="4"/>
  <c r="G195" i="4"/>
  <c r="F195" i="4"/>
  <c r="G194" i="4"/>
  <c r="F194" i="4"/>
  <c r="G193" i="4"/>
  <c r="F193" i="4"/>
  <c r="G192" i="4"/>
  <c r="F192" i="4"/>
  <c r="G191" i="4"/>
  <c r="F191" i="4"/>
  <c r="G190" i="4"/>
  <c r="F190" i="4"/>
  <c r="G189" i="4"/>
  <c r="F189" i="4"/>
  <c r="G188" i="4"/>
  <c r="F188" i="4"/>
  <c r="G187" i="4"/>
  <c r="F187" i="4"/>
  <c r="G186" i="4"/>
  <c r="F186" i="4"/>
  <c r="G185" i="4"/>
  <c r="F185" i="4"/>
  <c r="G184" i="4"/>
  <c r="F184" i="4"/>
  <c r="G183" i="4"/>
  <c r="F183" i="4"/>
  <c r="G182" i="4"/>
  <c r="F182" i="4"/>
  <c r="G181" i="4"/>
  <c r="F181" i="4"/>
  <c r="G180" i="4"/>
  <c r="F180" i="4"/>
  <c r="G179" i="4"/>
  <c r="F179" i="4"/>
  <c r="G178" i="4"/>
  <c r="F178" i="4"/>
  <c r="G177" i="4"/>
  <c r="F177" i="4"/>
  <c r="G176" i="4"/>
  <c r="F176" i="4"/>
  <c r="G175" i="4"/>
  <c r="F175" i="4"/>
  <c r="G174" i="4"/>
  <c r="F174" i="4"/>
  <c r="G173" i="4"/>
  <c r="F173" i="4"/>
  <c r="G172" i="4"/>
  <c r="F172" i="4"/>
  <c r="G171" i="4"/>
  <c r="F171" i="4"/>
  <c r="G170" i="4"/>
  <c r="F170" i="4"/>
  <c r="G169" i="4"/>
  <c r="F169" i="4"/>
  <c r="G168" i="4"/>
  <c r="F168" i="4"/>
  <c r="G167" i="4"/>
  <c r="F167" i="4"/>
  <c r="G166" i="4"/>
  <c r="F166" i="4"/>
  <c r="G165" i="4"/>
  <c r="F165" i="4"/>
  <c r="G164" i="4"/>
  <c r="F164" i="4"/>
  <c r="G163" i="4"/>
  <c r="F163" i="4"/>
  <c r="G162" i="4"/>
  <c r="F162" i="4"/>
  <c r="G161" i="4"/>
  <c r="F161" i="4"/>
  <c r="G160" i="4"/>
  <c r="F160" i="4"/>
  <c r="G159" i="4"/>
  <c r="F159" i="4"/>
  <c r="G158" i="4"/>
  <c r="F158" i="4"/>
  <c r="G157" i="4"/>
  <c r="F157" i="4"/>
  <c r="G156" i="4"/>
  <c r="F156" i="4"/>
  <c r="G155" i="4"/>
  <c r="F155" i="4"/>
  <c r="G154" i="4"/>
  <c r="F154" i="4"/>
  <c r="G153" i="4"/>
  <c r="F153" i="4"/>
  <c r="G152" i="4"/>
  <c r="F152" i="4"/>
  <c r="G151" i="4"/>
  <c r="F151" i="4"/>
  <c r="G150" i="4"/>
  <c r="F150" i="4"/>
  <c r="G149" i="4"/>
  <c r="F149" i="4"/>
  <c r="G148" i="4"/>
  <c r="F148" i="4"/>
  <c r="G147" i="4"/>
  <c r="F147" i="4"/>
  <c r="G146" i="4"/>
  <c r="F146" i="4"/>
  <c r="G145" i="4"/>
  <c r="F145" i="4"/>
  <c r="G144" i="4"/>
  <c r="F144" i="4"/>
  <c r="G143" i="4"/>
  <c r="F143" i="4"/>
  <c r="G142" i="4"/>
  <c r="F142" i="4"/>
  <c r="G141" i="4"/>
  <c r="F141" i="4"/>
  <c r="G140" i="4"/>
  <c r="F140" i="4"/>
  <c r="G139" i="4"/>
  <c r="F139" i="4"/>
  <c r="G138" i="4"/>
  <c r="F138" i="4"/>
  <c r="G137" i="4"/>
  <c r="F137" i="4"/>
  <c r="G136" i="4"/>
  <c r="F136" i="4"/>
  <c r="G135" i="4"/>
  <c r="F135" i="4"/>
  <c r="G134" i="4"/>
  <c r="F134" i="4"/>
  <c r="G133" i="4"/>
  <c r="F133" i="4"/>
  <c r="G132" i="4"/>
  <c r="F132" i="4"/>
  <c r="G131" i="4"/>
  <c r="F131" i="4"/>
  <c r="G130" i="4"/>
  <c r="F130" i="4"/>
  <c r="G129" i="4"/>
  <c r="F129" i="4"/>
  <c r="G128" i="4"/>
  <c r="F128" i="4"/>
  <c r="G127" i="4"/>
  <c r="F127" i="4"/>
  <c r="G126" i="4"/>
  <c r="F126" i="4"/>
  <c r="G125" i="4"/>
  <c r="F125" i="4"/>
  <c r="G124" i="4"/>
  <c r="F124" i="4"/>
  <c r="G123" i="4"/>
  <c r="F123" i="4"/>
  <c r="G122" i="4"/>
  <c r="F122" i="4"/>
  <c r="G121" i="4"/>
  <c r="F121" i="4"/>
  <c r="G120" i="4"/>
  <c r="F120" i="4"/>
  <c r="G119" i="4"/>
  <c r="F119" i="4"/>
  <c r="G118" i="4"/>
  <c r="F118" i="4"/>
  <c r="G117" i="4"/>
  <c r="F117" i="4"/>
  <c r="G116" i="4"/>
  <c r="F116" i="4"/>
  <c r="G115" i="4"/>
  <c r="F115" i="4"/>
  <c r="G114" i="4"/>
  <c r="F114" i="4"/>
  <c r="G113" i="4"/>
  <c r="F113" i="4"/>
  <c r="G112" i="4"/>
  <c r="F112" i="4"/>
  <c r="G111" i="4"/>
  <c r="F111" i="4"/>
  <c r="G110" i="4"/>
  <c r="F110" i="4"/>
  <c r="G109" i="4"/>
  <c r="F109" i="4"/>
  <c r="G108" i="4"/>
  <c r="F108" i="4"/>
  <c r="G107" i="4"/>
  <c r="F107" i="4"/>
  <c r="G106" i="4"/>
  <c r="F106" i="4"/>
  <c r="G105" i="4"/>
  <c r="F105" i="4"/>
  <c r="G104" i="4"/>
  <c r="F104" i="4"/>
  <c r="G103" i="4"/>
  <c r="F103" i="4"/>
  <c r="G102" i="4"/>
  <c r="F102" i="4"/>
  <c r="G101" i="4"/>
  <c r="F101" i="4"/>
  <c r="G100" i="4"/>
  <c r="F100" i="4"/>
  <c r="G99" i="4"/>
  <c r="F99" i="4"/>
  <c r="G98" i="4"/>
  <c r="F98" i="4"/>
  <c r="G97" i="4"/>
  <c r="F97" i="4"/>
  <c r="G96" i="4"/>
  <c r="F96" i="4"/>
  <c r="G95" i="4"/>
  <c r="F95" i="4"/>
  <c r="G94" i="4"/>
  <c r="F94" i="4"/>
  <c r="G93" i="4"/>
  <c r="F93" i="4"/>
  <c r="G92" i="4"/>
  <c r="F92" i="4"/>
  <c r="G91" i="4"/>
  <c r="F91" i="4"/>
  <c r="G90" i="4"/>
  <c r="F90" i="4"/>
  <c r="G89" i="4"/>
  <c r="F89" i="4"/>
  <c r="G88" i="4"/>
  <c r="F88" i="4"/>
  <c r="G87" i="4"/>
  <c r="F87" i="4"/>
  <c r="G86" i="4"/>
  <c r="F86" i="4"/>
  <c r="G85" i="4"/>
  <c r="F85" i="4"/>
  <c r="G84" i="4"/>
  <c r="F84" i="4"/>
  <c r="G83" i="4"/>
  <c r="F83" i="4"/>
  <c r="G82" i="4"/>
  <c r="F82" i="4"/>
  <c r="G81" i="4"/>
  <c r="F81" i="4"/>
  <c r="G80" i="4"/>
  <c r="F80" i="4"/>
  <c r="G79" i="4"/>
  <c r="F79" i="4"/>
  <c r="G78" i="4"/>
  <c r="F78" i="4"/>
  <c r="G77" i="4"/>
  <c r="F77" i="4"/>
  <c r="G76" i="4"/>
  <c r="F76" i="4"/>
  <c r="G75" i="4"/>
  <c r="F75" i="4"/>
  <c r="G74" i="4"/>
  <c r="F74" i="4"/>
  <c r="G73" i="4"/>
  <c r="F73" i="4"/>
  <c r="G72" i="4"/>
  <c r="F72" i="4"/>
  <c r="G71" i="4"/>
  <c r="F71" i="4"/>
  <c r="G70" i="4"/>
  <c r="F70" i="4"/>
  <c r="G69" i="4"/>
  <c r="F69" i="4"/>
  <c r="G68" i="4"/>
  <c r="F68" i="4"/>
  <c r="G67" i="4"/>
  <c r="F67" i="4"/>
  <c r="G66" i="4"/>
  <c r="F66" i="4"/>
  <c r="G65" i="4"/>
  <c r="F65" i="4"/>
  <c r="G64" i="4"/>
  <c r="F64" i="4"/>
  <c r="G63" i="4"/>
  <c r="F63" i="4"/>
  <c r="G62" i="4"/>
  <c r="F62" i="4"/>
  <c r="G61" i="4"/>
  <c r="F61" i="4"/>
  <c r="G60" i="4"/>
  <c r="F60" i="4"/>
  <c r="G59" i="4"/>
  <c r="F59" i="4"/>
  <c r="G58" i="4"/>
  <c r="F58" i="4"/>
  <c r="G57" i="4"/>
  <c r="F57" i="4"/>
  <c r="G56" i="4"/>
  <c r="F56" i="4"/>
  <c r="G55" i="4"/>
  <c r="F55" i="4"/>
  <c r="G54" i="4"/>
  <c r="F54" i="4"/>
  <c r="G53" i="4"/>
  <c r="F53" i="4"/>
  <c r="G52" i="4"/>
  <c r="F52" i="4"/>
  <c r="G51" i="4"/>
  <c r="F51" i="4"/>
  <c r="G50" i="4"/>
  <c r="F50" i="4"/>
  <c r="G49" i="4"/>
  <c r="F49" i="4"/>
  <c r="G48" i="4"/>
  <c r="F48" i="4"/>
  <c r="G47" i="4"/>
  <c r="F47" i="4"/>
  <c r="G46" i="4"/>
  <c r="F46" i="4"/>
  <c r="G45" i="4"/>
  <c r="F45" i="4"/>
  <c r="G44" i="4"/>
  <c r="F44" i="4"/>
  <c r="G43" i="4"/>
  <c r="F43" i="4"/>
  <c r="G42" i="4"/>
  <c r="F42" i="4"/>
  <c r="G41" i="4"/>
  <c r="F41" i="4"/>
  <c r="G40" i="4"/>
  <c r="F40" i="4"/>
  <c r="G39" i="4"/>
  <c r="F39" i="4"/>
  <c r="G38" i="4"/>
  <c r="F38" i="4"/>
  <c r="G37" i="4"/>
  <c r="F37" i="4"/>
  <c r="G36" i="4"/>
  <c r="F36" i="4"/>
  <c r="G35" i="4"/>
  <c r="F35" i="4"/>
  <c r="G34" i="4"/>
  <c r="F34" i="4"/>
  <c r="G33" i="4"/>
  <c r="F33" i="4"/>
  <c r="G32" i="4"/>
  <c r="F32" i="4"/>
  <c r="G31" i="4"/>
  <c r="F31" i="4"/>
  <c r="G30" i="4"/>
  <c r="F30" i="4"/>
  <c r="G29" i="4"/>
  <c r="F29" i="4"/>
  <c r="G28" i="4"/>
  <c r="F28" i="4"/>
  <c r="G27" i="4"/>
  <c r="F27" i="4"/>
  <c r="G26" i="4"/>
  <c r="F26" i="4"/>
  <c r="G25" i="4"/>
  <c r="F25" i="4"/>
  <c r="G24" i="4"/>
  <c r="F24" i="4"/>
  <c r="G23" i="4"/>
  <c r="F23" i="4"/>
  <c r="G22" i="4"/>
  <c r="F22" i="4"/>
  <c r="G21" i="4"/>
  <c r="F21" i="4"/>
  <c r="G20" i="4"/>
  <c r="F20" i="4"/>
  <c r="G19" i="4"/>
  <c r="F19" i="4"/>
  <c r="G18" i="4"/>
  <c r="F18" i="4"/>
  <c r="G17" i="4"/>
  <c r="F17" i="4"/>
  <c r="G16" i="4"/>
  <c r="F16" i="4"/>
  <c r="G15" i="4"/>
  <c r="F15" i="4"/>
  <c r="G14" i="4"/>
  <c r="F14" i="4"/>
  <c r="G13" i="4"/>
  <c r="F13" i="4"/>
  <c r="G12" i="4"/>
  <c r="F12" i="4"/>
  <c r="G11" i="4"/>
  <c r="F11" i="4"/>
  <c r="G10" i="4"/>
  <c r="F10" i="4"/>
  <c r="G9" i="4"/>
  <c r="F9" i="4"/>
  <c r="G8" i="4"/>
  <c r="F8" i="4"/>
  <c r="G7" i="4"/>
  <c r="F7" i="4"/>
  <c r="G6" i="4"/>
  <c r="F6" i="4"/>
  <c r="G5" i="4"/>
  <c r="F5" i="4"/>
  <c r="G4" i="4"/>
  <c r="F4" i="4"/>
  <c r="G3" i="4"/>
  <c r="F3" i="4"/>
  <c r="G2" i="4"/>
  <c r="F2" i="4"/>
  <c r="G1" i="4"/>
  <c r="F1" i="4"/>
  <c r="C572" i="4"/>
  <c r="B572" i="4"/>
  <c r="C571" i="4"/>
  <c r="B571" i="4"/>
  <c r="C570" i="4"/>
  <c r="B570" i="4"/>
  <c r="C569" i="4"/>
  <c r="B569" i="4"/>
  <c r="C568" i="4"/>
  <c r="B568" i="4"/>
  <c r="C567" i="4"/>
  <c r="B567" i="4"/>
  <c r="C566" i="4"/>
  <c r="B566" i="4"/>
  <c r="C565" i="4"/>
  <c r="B565" i="4"/>
  <c r="C564" i="4"/>
  <c r="B564" i="4"/>
  <c r="C563" i="4"/>
  <c r="B563" i="4"/>
  <c r="C562" i="4"/>
  <c r="B562" i="4"/>
  <c r="C561" i="4"/>
  <c r="B561" i="4"/>
  <c r="C560" i="4"/>
  <c r="B560" i="4"/>
  <c r="C559" i="4"/>
  <c r="B559" i="4"/>
  <c r="C558" i="4"/>
  <c r="B558" i="4"/>
  <c r="C557" i="4"/>
  <c r="B557" i="4"/>
  <c r="C556" i="4"/>
  <c r="B556" i="4"/>
  <c r="C555" i="4"/>
  <c r="B555" i="4"/>
  <c r="C554" i="4"/>
  <c r="B554" i="4"/>
  <c r="C553" i="4"/>
  <c r="B553" i="4"/>
  <c r="C552" i="4"/>
  <c r="B552" i="4"/>
  <c r="C551" i="4"/>
  <c r="B551" i="4"/>
  <c r="C550" i="4"/>
  <c r="B550" i="4"/>
  <c r="C549" i="4"/>
  <c r="B549" i="4"/>
  <c r="C548" i="4"/>
  <c r="B548" i="4"/>
  <c r="C547" i="4"/>
  <c r="B547" i="4"/>
  <c r="C546" i="4"/>
  <c r="B546" i="4"/>
  <c r="C545" i="4"/>
  <c r="B545" i="4"/>
  <c r="C544" i="4"/>
  <c r="B544" i="4"/>
  <c r="C543" i="4"/>
  <c r="B543" i="4"/>
  <c r="C542" i="4"/>
  <c r="B542" i="4"/>
  <c r="C541" i="4"/>
  <c r="B541" i="4"/>
  <c r="C540" i="4"/>
  <c r="B540" i="4"/>
  <c r="C539" i="4"/>
  <c r="B539" i="4"/>
  <c r="C538" i="4"/>
  <c r="B538" i="4"/>
  <c r="C537" i="4"/>
  <c r="B537" i="4"/>
  <c r="C536" i="4"/>
  <c r="B536" i="4"/>
  <c r="C535" i="4"/>
  <c r="B535" i="4"/>
  <c r="C534" i="4"/>
  <c r="B534" i="4"/>
  <c r="C533" i="4"/>
  <c r="B533" i="4"/>
  <c r="C532" i="4"/>
  <c r="B532" i="4"/>
  <c r="C531" i="4"/>
  <c r="B531" i="4"/>
  <c r="C530" i="4"/>
  <c r="B530" i="4"/>
  <c r="C529" i="4"/>
  <c r="B529" i="4"/>
  <c r="C528" i="4"/>
  <c r="B528" i="4"/>
  <c r="C527" i="4"/>
  <c r="B527" i="4"/>
  <c r="C526" i="4"/>
  <c r="B526" i="4"/>
  <c r="C525" i="4"/>
  <c r="B525" i="4"/>
  <c r="C524" i="4"/>
  <c r="B524" i="4"/>
  <c r="C523" i="4"/>
  <c r="B523" i="4"/>
  <c r="C522" i="4"/>
  <c r="B522" i="4"/>
  <c r="C521" i="4"/>
  <c r="B521" i="4"/>
  <c r="C520" i="4"/>
  <c r="B520" i="4"/>
  <c r="C519" i="4"/>
  <c r="B519" i="4"/>
  <c r="C518" i="4"/>
  <c r="B518" i="4"/>
  <c r="C517" i="4"/>
  <c r="B517" i="4"/>
  <c r="C516" i="4"/>
  <c r="B516" i="4"/>
  <c r="C515" i="4"/>
  <c r="B515" i="4"/>
  <c r="C514" i="4"/>
  <c r="B514" i="4"/>
  <c r="C513" i="4"/>
  <c r="B513" i="4"/>
  <c r="C512" i="4"/>
  <c r="B512" i="4"/>
  <c r="C511" i="4"/>
  <c r="B511" i="4"/>
  <c r="C510" i="4"/>
  <c r="B510" i="4"/>
  <c r="C509" i="4"/>
  <c r="B509" i="4"/>
  <c r="C508" i="4"/>
  <c r="B508" i="4"/>
  <c r="C507" i="4"/>
  <c r="B507" i="4"/>
  <c r="C506" i="4"/>
  <c r="B506" i="4"/>
  <c r="C505" i="4"/>
  <c r="B505" i="4"/>
  <c r="C504" i="4"/>
  <c r="B504" i="4"/>
  <c r="C503" i="4"/>
  <c r="B503" i="4"/>
  <c r="C502" i="4"/>
  <c r="B502" i="4"/>
  <c r="C501" i="4"/>
  <c r="B501" i="4"/>
  <c r="C500" i="4"/>
  <c r="B500" i="4"/>
  <c r="C499" i="4"/>
  <c r="B499" i="4"/>
  <c r="C498" i="4"/>
  <c r="B498" i="4"/>
  <c r="C497" i="4"/>
  <c r="B497" i="4"/>
  <c r="C496" i="4"/>
  <c r="B496" i="4"/>
  <c r="C495" i="4"/>
  <c r="B495" i="4"/>
  <c r="C494" i="4"/>
  <c r="B494" i="4"/>
  <c r="C493" i="4"/>
  <c r="B493" i="4"/>
  <c r="C492" i="4"/>
  <c r="B492" i="4"/>
  <c r="C491" i="4"/>
  <c r="B491" i="4"/>
  <c r="C490" i="4"/>
  <c r="B490" i="4"/>
  <c r="C489" i="4"/>
  <c r="B489" i="4"/>
  <c r="C488" i="4"/>
  <c r="B488" i="4"/>
  <c r="C487" i="4"/>
  <c r="B487" i="4"/>
  <c r="C486" i="4"/>
  <c r="B486" i="4"/>
  <c r="C485" i="4"/>
  <c r="B485" i="4"/>
  <c r="C484" i="4"/>
  <c r="B484" i="4"/>
  <c r="C483" i="4"/>
  <c r="B483" i="4"/>
  <c r="C482" i="4"/>
  <c r="B482" i="4"/>
  <c r="C481" i="4"/>
  <c r="B481" i="4"/>
  <c r="C480" i="4"/>
  <c r="B480" i="4"/>
  <c r="C479" i="4"/>
  <c r="B479" i="4"/>
  <c r="C478" i="4"/>
  <c r="B478" i="4"/>
  <c r="C477" i="4"/>
  <c r="B477" i="4"/>
  <c r="C476" i="4"/>
  <c r="B476" i="4"/>
  <c r="C475" i="4"/>
  <c r="B475" i="4"/>
  <c r="C474" i="4"/>
  <c r="B474" i="4"/>
  <c r="C473" i="4"/>
  <c r="B473" i="4"/>
  <c r="C472" i="4"/>
  <c r="B472" i="4"/>
  <c r="C471" i="4"/>
  <c r="B471" i="4"/>
  <c r="C470" i="4"/>
  <c r="B470" i="4"/>
  <c r="C469" i="4"/>
  <c r="B469" i="4"/>
  <c r="C468" i="4"/>
  <c r="B468" i="4"/>
  <c r="C467" i="4"/>
  <c r="B467" i="4"/>
  <c r="C466" i="4"/>
  <c r="B466" i="4"/>
  <c r="C465" i="4"/>
  <c r="B465" i="4"/>
  <c r="C464" i="4"/>
  <c r="B464" i="4"/>
  <c r="C463" i="4"/>
  <c r="B463" i="4"/>
  <c r="C462" i="4"/>
  <c r="B462" i="4"/>
  <c r="C461" i="4"/>
  <c r="B461" i="4"/>
  <c r="C460" i="4"/>
  <c r="B460" i="4"/>
  <c r="C459" i="4"/>
  <c r="B459" i="4"/>
  <c r="C458" i="4"/>
  <c r="B458" i="4"/>
  <c r="C457" i="4"/>
  <c r="B457" i="4"/>
  <c r="C456" i="4"/>
  <c r="B456" i="4"/>
  <c r="C455" i="4"/>
  <c r="B455" i="4"/>
  <c r="C454" i="4"/>
  <c r="B454" i="4"/>
  <c r="C453" i="4"/>
  <c r="B453" i="4"/>
  <c r="C452" i="4"/>
  <c r="B452" i="4"/>
  <c r="C451" i="4"/>
  <c r="B451" i="4"/>
  <c r="C450" i="4"/>
  <c r="B450" i="4"/>
  <c r="C449" i="4"/>
  <c r="B449" i="4"/>
  <c r="C448" i="4"/>
  <c r="B448" i="4"/>
  <c r="C447" i="4"/>
  <c r="B447" i="4"/>
  <c r="C446" i="4"/>
  <c r="B446" i="4"/>
  <c r="C445" i="4"/>
  <c r="B445" i="4"/>
  <c r="C444" i="4"/>
  <c r="B444" i="4"/>
  <c r="C443" i="4"/>
  <c r="B443" i="4"/>
  <c r="C442" i="4"/>
  <c r="B442" i="4"/>
  <c r="C441" i="4"/>
  <c r="B441" i="4"/>
  <c r="C440" i="4"/>
  <c r="B440" i="4"/>
  <c r="C439" i="4"/>
  <c r="B439" i="4"/>
  <c r="C438" i="4"/>
  <c r="B438" i="4"/>
  <c r="C437" i="4"/>
  <c r="B437" i="4"/>
  <c r="C436" i="4"/>
  <c r="B436" i="4"/>
  <c r="C435" i="4"/>
  <c r="B435" i="4"/>
  <c r="C434" i="4"/>
  <c r="B434" i="4"/>
  <c r="C433" i="4"/>
  <c r="B433" i="4"/>
  <c r="C432" i="4"/>
  <c r="B432" i="4"/>
  <c r="C431" i="4"/>
  <c r="B431" i="4"/>
  <c r="C430" i="4"/>
  <c r="B430" i="4"/>
  <c r="C429" i="4"/>
  <c r="B429" i="4"/>
  <c r="C428" i="4"/>
  <c r="B428" i="4"/>
  <c r="C427" i="4"/>
  <c r="B427" i="4"/>
  <c r="C426" i="4"/>
  <c r="B426" i="4"/>
  <c r="C425" i="4"/>
  <c r="B425" i="4"/>
  <c r="C424" i="4"/>
  <c r="B424" i="4"/>
  <c r="C423" i="4"/>
  <c r="B423" i="4"/>
  <c r="C422" i="4"/>
  <c r="B422" i="4"/>
  <c r="C421" i="4"/>
  <c r="B421" i="4"/>
  <c r="C420" i="4"/>
  <c r="B420" i="4"/>
  <c r="C419" i="4"/>
  <c r="B419" i="4"/>
  <c r="C418" i="4"/>
  <c r="B418" i="4"/>
  <c r="C417" i="4"/>
  <c r="B417" i="4"/>
  <c r="C416" i="4"/>
  <c r="B416" i="4"/>
  <c r="C415" i="4"/>
  <c r="B415" i="4"/>
  <c r="C414" i="4"/>
  <c r="B414" i="4"/>
  <c r="C413" i="4"/>
  <c r="B413" i="4"/>
  <c r="C412" i="4"/>
  <c r="B412" i="4"/>
  <c r="C411" i="4"/>
  <c r="B411" i="4"/>
  <c r="C410" i="4"/>
  <c r="B410" i="4"/>
  <c r="C409" i="4"/>
  <c r="B409" i="4"/>
  <c r="C408" i="4"/>
  <c r="B408" i="4"/>
  <c r="C407" i="4"/>
  <c r="B407" i="4"/>
  <c r="C406" i="4"/>
  <c r="B406" i="4"/>
  <c r="C405" i="4"/>
  <c r="B405" i="4"/>
  <c r="C404" i="4"/>
  <c r="B404" i="4"/>
  <c r="C403" i="4"/>
  <c r="B403" i="4"/>
  <c r="C402" i="4"/>
  <c r="B402" i="4"/>
  <c r="C401" i="4"/>
  <c r="B401" i="4"/>
  <c r="C400" i="4"/>
  <c r="B400" i="4"/>
  <c r="C399" i="4"/>
  <c r="B399" i="4"/>
  <c r="C398" i="4"/>
  <c r="B398" i="4"/>
  <c r="C397" i="4"/>
  <c r="B397" i="4"/>
  <c r="C396" i="4"/>
  <c r="B396" i="4"/>
  <c r="C395" i="4"/>
  <c r="B395" i="4"/>
  <c r="C394" i="4"/>
  <c r="B394" i="4"/>
  <c r="C393" i="4"/>
  <c r="B393" i="4"/>
  <c r="C392" i="4"/>
  <c r="B392" i="4"/>
  <c r="C391" i="4"/>
  <c r="B391" i="4"/>
  <c r="C390" i="4"/>
  <c r="B390" i="4"/>
  <c r="C389" i="4"/>
  <c r="B389" i="4"/>
  <c r="C388" i="4"/>
  <c r="B388" i="4"/>
  <c r="C387" i="4"/>
  <c r="B387" i="4"/>
  <c r="C386" i="4"/>
  <c r="B386" i="4"/>
  <c r="C385" i="4"/>
  <c r="B385" i="4"/>
  <c r="C384" i="4"/>
  <c r="B384" i="4"/>
  <c r="C383" i="4"/>
  <c r="B383" i="4"/>
  <c r="C382" i="4"/>
  <c r="B382" i="4"/>
  <c r="C381" i="4"/>
  <c r="B381" i="4"/>
  <c r="C380" i="4"/>
  <c r="B380" i="4"/>
  <c r="C379" i="4"/>
  <c r="B379" i="4"/>
  <c r="C378" i="4"/>
  <c r="B378" i="4"/>
  <c r="C377" i="4"/>
  <c r="B377" i="4"/>
  <c r="C376" i="4"/>
  <c r="B376" i="4"/>
  <c r="C375" i="4"/>
  <c r="B375" i="4"/>
  <c r="C374" i="4"/>
  <c r="B374" i="4"/>
  <c r="C373" i="4"/>
  <c r="B373" i="4"/>
  <c r="C372" i="4"/>
  <c r="B372" i="4"/>
  <c r="C371" i="4"/>
  <c r="B371" i="4"/>
  <c r="C370" i="4"/>
  <c r="B370" i="4"/>
  <c r="C369" i="4"/>
  <c r="B369" i="4"/>
  <c r="C368" i="4"/>
  <c r="B368" i="4"/>
  <c r="C367" i="4"/>
  <c r="B367" i="4"/>
  <c r="C366" i="4"/>
  <c r="B366" i="4"/>
  <c r="C365" i="4"/>
  <c r="B365" i="4"/>
  <c r="C364" i="4"/>
  <c r="B364" i="4"/>
  <c r="C363" i="4"/>
  <c r="B363" i="4"/>
  <c r="C362" i="4"/>
  <c r="B362" i="4"/>
  <c r="C361" i="4"/>
  <c r="B361" i="4"/>
  <c r="C360" i="4"/>
  <c r="B360" i="4"/>
  <c r="C359" i="4"/>
  <c r="B359" i="4"/>
  <c r="C358" i="4"/>
  <c r="B358" i="4"/>
  <c r="C357" i="4"/>
  <c r="B357" i="4"/>
  <c r="C356" i="4"/>
  <c r="B356" i="4"/>
  <c r="C355" i="4"/>
  <c r="B355" i="4"/>
  <c r="C354" i="4"/>
  <c r="B354" i="4"/>
  <c r="C353" i="4"/>
  <c r="B353" i="4"/>
  <c r="C352" i="4"/>
  <c r="B352" i="4"/>
  <c r="C351" i="4"/>
  <c r="B351" i="4"/>
  <c r="C350" i="4"/>
  <c r="B350" i="4"/>
  <c r="C349" i="4"/>
  <c r="B349" i="4"/>
  <c r="C348" i="4"/>
  <c r="B348" i="4"/>
  <c r="C347" i="4"/>
  <c r="B347" i="4"/>
  <c r="C346" i="4"/>
  <c r="B346" i="4"/>
  <c r="C345" i="4"/>
  <c r="B345" i="4"/>
  <c r="C344" i="4"/>
  <c r="B344" i="4"/>
  <c r="C343" i="4"/>
  <c r="B343" i="4"/>
  <c r="C342" i="4"/>
  <c r="B342" i="4"/>
  <c r="C341" i="4"/>
  <c r="B341" i="4"/>
  <c r="C340" i="4"/>
  <c r="B340" i="4"/>
  <c r="C339" i="4"/>
  <c r="B339" i="4"/>
  <c r="C338" i="4"/>
  <c r="B338" i="4"/>
  <c r="C337" i="4"/>
  <c r="B337" i="4"/>
  <c r="C336" i="4"/>
  <c r="B336" i="4"/>
  <c r="C335" i="4"/>
  <c r="B335" i="4"/>
  <c r="C334" i="4"/>
  <c r="B334" i="4"/>
  <c r="C333" i="4"/>
  <c r="B333" i="4"/>
  <c r="C332" i="4"/>
  <c r="B332" i="4"/>
  <c r="C331" i="4"/>
  <c r="B331" i="4"/>
  <c r="C330" i="4"/>
  <c r="B330" i="4"/>
  <c r="C329" i="4"/>
  <c r="B329" i="4"/>
  <c r="C328" i="4"/>
  <c r="B328" i="4"/>
  <c r="C327" i="4"/>
  <c r="B327" i="4"/>
  <c r="C326" i="4"/>
  <c r="B326" i="4"/>
  <c r="C325" i="4"/>
  <c r="B325" i="4"/>
  <c r="C324" i="4"/>
  <c r="B324" i="4"/>
  <c r="C323" i="4"/>
  <c r="B323" i="4"/>
  <c r="C322" i="4"/>
  <c r="B322" i="4"/>
  <c r="C321" i="4"/>
  <c r="B321" i="4"/>
  <c r="C320" i="4"/>
  <c r="B320" i="4"/>
  <c r="C319" i="4"/>
  <c r="B319" i="4"/>
  <c r="C318" i="4"/>
  <c r="B318" i="4"/>
  <c r="C317" i="4"/>
  <c r="B317" i="4"/>
  <c r="C316" i="4"/>
  <c r="B316" i="4"/>
  <c r="C315" i="4"/>
  <c r="B315" i="4"/>
  <c r="C314" i="4"/>
  <c r="B314" i="4"/>
  <c r="C313" i="4"/>
  <c r="B313" i="4"/>
  <c r="C312" i="4"/>
  <c r="B312" i="4"/>
  <c r="C311" i="4"/>
  <c r="B311" i="4"/>
  <c r="C310" i="4"/>
  <c r="B310" i="4"/>
  <c r="C309" i="4"/>
  <c r="B309" i="4"/>
  <c r="C308" i="4"/>
  <c r="B308" i="4"/>
  <c r="C307" i="4"/>
  <c r="B307" i="4"/>
  <c r="C306" i="4"/>
  <c r="B306" i="4"/>
  <c r="C305" i="4"/>
  <c r="B305" i="4"/>
  <c r="C304" i="4"/>
  <c r="B304" i="4"/>
  <c r="C303" i="4"/>
  <c r="B303" i="4"/>
  <c r="C302" i="4"/>
  <c r="B302" i="4"/>
  <c r="C301" i="4"/>
  <c r="B301" i="4"/>
  <c r="C300" i="4"/>
  <c r="B300" i="4"/>
  <c r="C299" i="4"/>
  <c r="B299" i="4"/>
  <c r="C298" i="4"/>
  <c r="B298" i="4"/>
  <c r="C297" i="4"/>
  <c r="B297" i="4"/>
  <c r="C296" i="4"/>
  <c r="B296" i="4"/>
  <c r="C295" i="4"/>
  <c r="B295" i="4"/>
  <c r="C294" i="4"/>
  <c r="B294" i="4"/>
  <c r="C293" i="4"/>
  <c r="B293" i="4"/>
  <c r="C292" i="4"/>
  <c r="B292" i="4"/>
  <c r="C291" i="4"/>
  <c r="B291" i="4"/>
  <c r="C290" i="4"/>
  <c r="B290" i="4"/>
  <c r="C289" i="4"/>
  <c r="B289" i="4"/>
  <c r="C288" i="4"/>
  <c r="B288" i="4"/>
  <c r="C287" i="4"/>
  <c r="B287" i="4"/>
  <c r="C286" i="4"/>
  <c r="B286" i="4"/>
  <c r="C285" i="4"/>
  <c r="B285" i="4"/>
  <c r="C284" i="4"/>
  <c r="B284" i="4"/>
  <c r="C283" i="4"/>
  <c r="B283" i="4"/>
  <c r="C282" i="4"/>
  <c r="B282" i="4"/>
  <c r="C281" i="4"/>
  <c r="B281" i="4"/>
  <c r="C280" i="4"/>
  <c r="B280" i="4"/>
  <c r="C279" i="4"/>
  <c r="B279" i="4"/>
  <c r="C278" i="4"/>
  <c r="B278" i="4"/>
  <c r="C277" i="4"/>
  <c r="B277" i="4"/>
  <c r="C276" i="4"/>
  <c r="B276" i="4"/>
  <c r="C275" i="4"/>
  <c r="B275" i="4"/>
  <c r="C274" i="4"/>
  <c r="B274" i="4"/>
  <c r="C273" i="4"/>
  <c r="B273" i="4"/>
  <c r="C272" i="4"/>
  <c r="B272" i="4"/>
  <c r="C271" i="4"/>
  <c r="B271" i="4"/>
  <c r="C270" i="4"/>
  <c r="B270" i="4"/>
  <c r="C269" i="4"/>
  <c r="B269" i="4"/>
  <c r="C268" i="4"/>
  <c r="B268" i="4"/>
  <c r="C267" i="4"/>
  <c r="B267" i="4"/>
  <c r="C266" i="4"/>
  <c r="B266" i="4"/>
  <c r="C265" i="4"/>
  <c r="B265" i="4"/>
  <c r="C264" i="4"/>
  <c r="B264" i="4"/>
  <c r="C263" i="4"/>
  <c r="B263" i="4"/>
  <c r="C262" i="4"/>
  <c r="B262" i="4"/>
  <c r="C261" i="4"/>
  <c r="B261" i="4"/>
  <c r="C260" i="4"/>
  <c r="B260" i="4"/>
  <c r="C259" i="4"/>
  <c r="B259" i="4"/>
  <c r="C258" i="4"/>
  <c r="B258" i="4"/>
  <c r="C257" i="4"/>
  <c r="B257" i="4"/>
  <c r="C256" i="4"/>
  <c r="B256" i="4"/>
  <c r="C255" i="4"/>
  <c r="B255" i="4"/>
  <c r="C254" i="4"/>
  <c r="B254" i="4"/>
  <c r="C253" i="4"/>
  <c r="B253" i="4"/>
  <c r="C252" i="4"/>
  <c r="B252" i="4"/>
  <c r="C251" i="4"/>
  <c r="B251" i="4"/>
  <c r="C250" i="4"/>
  <c r="B250" i="4"/>
  <c r="C249" i="4"/>
  <c r="B249" i="4"/>
  <c r="C248" i="4"/>
  <c r="B248" i="4"/>
  <c r="C247" i="4"/>
  <c r="B247" i="4"/>
  <c r="C246" i="4"/>
  <c r="B246" i="4"/>
  <c r="C245" i="4"/>
  <c r="B245" i="4"/>
  <c r="C244" i="4"/>
  <c r="B244" i="4"/>
  <c r="C243" i="4"/>
  <c r="B243" i="4"/>
  <c r="C242" i="4"/>
  <c r="B242" i="4"/>
  <c r="C241" i="4"/>
  <c r="B241" i="4"/>
  <c r="C240" i="4"/>
  <c r="B240" i="4"/>
  <c r="C239" i="4"/>
  <c r="B239" i="4"/>
  <c r="C238" i="4"/>
  <c r="B238" i="4"/>
  <c r="C237" i="4"/>
  <c r="B237" i="4"/>
  <c r="C236" i="4"/>
  <c r="B236" i="4"/>
  <c r="C235" i="4"/>
  <c r="B235" i="4"/>
  <c r="C234" i="4"/>
  <c r="B234" i="4"/>
  <c r="C233" i="4"/>
  <c r="B233" i="4"/>
  <c r="C232" i="4"/>
  <c r="B232" i="4"/>
  <c r="C231" i="4"/>
  <c r="B231" i="4"/>
  <c r="C230" i="4"/>
  <c r="B230" i="4"/>
  <c r="C229" i="4"/>
  <c r="B229" i="4"/>
  <c r="C228" i="4"/>
  <c r="B228" i="4"/>
  <c r="C227" i="4"/>
  <c r="B227" i="4"/>
  <c r="C226" i="4"/>
  <c r="B226" i="4"/>
  <c r="C225" i="4"/>
  <c r="B225" i="4"/>
  <c r="C224" i="4"/>
  <c r="B224" i="4"/>
  <c r="C223" i="4"/>
  <c r="B223" i="4"/>
  <c r="C222" i="4"/>
  <c r="B222" i="4"/>
  <c r="C221" i="4"/>
  <c r="B221" i="4"/>
  <c r="C220" i="4"/>
  <c r="B220" i="4"/>
  <c r="C219" i="4"/>
  <c r="B219" i="4"/>
  <c r="C218" i="4"/>
  <c r="B218" i="4"/>
  <c r="C217" i="4"/>
  <c r="B217" i="4"/>
  <c r="C216" i="4"/>
  <c r="B216" i="4"/>
  <c r="C215" i="4"/>
  <c r="B215" i="4"/>
  <c r="C214" i="4"/>
  <c r="B214" i="4"/>
  <c r="C213" i="4"/>
  <c r="B213" i="4"/>
  <c r="C212" i="4"/>
  <c r="B212" i="4"/>
  <c r="C211" i="4"/>
  <c r="B211" i="4"/>
  <c r="C210" i="4"/>
  <c r="B210" i="4"/>
  <c r="C209" i="4"/>
  <c r="B209" i="4"/>
  <c r="C208" i="4"/>
  <c r="B208" i="4"/>
  <c r="C207" i="4"/>
  <c r="B207" i="4"/>
  <c r="C206" i="4"/>
  <c r="B206" i="4"/>
  <c r="C205" i="4"/>
  <c r="B205" i="4"/>
  <c r="C204" i="4"/>
  <c r="B204" i="4"/>
  <c r="C203" i="4"/>
  <c r="B203" i="4"/>
  <c r="C202" i="4"/>
  <c r="B202" i="4"/>
  <c r="C201" i="4"/>
  <c r="B201" i="4"/>
  <c r="C200" i="4"/>
  <c r="B200" i="4"/>
  <c r="C199" i="4"/>
  <c r="B199" i="4"/>
  <c r="C198" i="4"/>
  <c r="B198" i="4"/>
  <c r="C197" i="4"/>
  <c r="B197" i="4"/>
  <c r="C196" i="4"/>
  <c r="B196" i="4"/>
  <c r="C195" i="4"/>
  <c r="B195" i="4"/>
  <c r="C194" i="4"/>
  <c r="B194" i="4"/>
  <c r="C193" i="4"/>
  <c r="B193" i="4"/>
  <c r="C192" i="4"/>
  <c r="B192" i="4"/>
  <c r="C191" i="4"/>
  <c r="B191" i="4"/>
  <c r="C190" i="4"/>
  <c r="B190" i="4"/>
  <c r="C189" i="4"/>
  <c r="B189" i="4"/>
  <c r="C188" i="4"/>
  <c r="B188" i="4"/>
  <c r="C187" i="4"/>
  <c r="B187" i="4"/>
  <c r="C186" i="4"/>
  <c r="B186" i="4"/>
  <c r="C185" i="4"/>
  <c r="B185" i="4"/>
  <c r="C184" i="4"/>
  <c r="B184" i="4"/>
  <c r="C183" i="4"/>
  <c r="B183" i="4"/>
  <c r="C182" i="4"/>
  <c r="B182" i="4"/>
  <c r="C181" i="4"/>
  <c r="B181" i="4"/>
  <c r="C180" i="4"/>
  <c r="B180" i="4"/>
  <c r="C179" i="4"/>
  <c r="B179" i="4"/>
  <c r="C178" i="4"/>
  <c r="B178" i="4"/>
  <c r="C177" i="4"/>
  <c r="B177" i="4"/>
  <c r="C176" i="4"/>
  <c r="B176" i="4"/>
  <c r="C175" i="4"/>
  <c r="B175" i="4"/>
  <c r="C174" i="4"/>
  <c r="B174" i="4"/>
  <c r="C173" i="4"/>
  <c r="B173" i="4"/>
  <c r="C172" i="4"/>
  <c r="B172" i="4"/>
  <c r="C171" i="4"/>
  <c r="B171" i="4"/>
  <c r="C170" i="4"/>
  <c r="B170" i="4"/>
  <c r="C169" i="4"/>
  <c r="B169" i="4"/>
  <c r="C168" i="4"/>
  <c r="B168" i="4"/>
  <c r="C167" i="4"/>
  <c r="B167" i="4"/>
  <c r="C166" i="4"/>
  <c r="B166" i="4"/>
  <c r="C165" i="4"/>
  <c r="B165" i="4"/>
  <c r="C164" i="4"/>
  <c r="B164" i="4"/>
  <c r="C163" i="4"/>
  <c r="B163" i="4"/>
  <c r="C162" i="4"/>
  <c r="B162" i="4"/>
  <c r="C161" i="4"/>
  <c r="B161" i="4"/>
  <c r="C160" i="4"/>
  <c r="B160" i="4"/>
  <c r="C159" i="4"/>
  <c r="B159" i="4"/>
  <c r="C158" i="4"/>
  <c r="B158" i="4"/>
  <c r="C157" i="4"/>
  <c r="B157" i="4"/>
  <c r="C156" i="4"/>
  <c r="B156" i="4"/>
  <c r="C155" i="4"/>
  <c r="B155" i="4"/>
  <c r="C154" i="4"/>
  <c r="B154" i="4"/>
  <c r="C153" i="4"/>
  <c r="B153" i="4"/>
  <c r="C152" i="4"/>
  <c r="B152" i="4"/>
  <c r="C151" i="4"/>
  <c r="B151" i="4"/>
  <c r="C150" i="4"/>
  <c r="B150" i="4"/>
  <c r="C149" i="4"/>
  <c r="B149" i="4"/>
  <c r="C148" i="4"/>
  <c r="B148" i="4"/>
  <c r="C147" i="4"/>
  <c r="B147" i="4"/>
  <c r="C146" i="4"/>
  <c r="B146" i="4"/>
  <c r="C145" i="4"/>
  <c r="B145" i="4"/>
  <c r="C144" i="4"/>
  <c r="B144" i="4"/>
  <c r="C143" i="4"/>
  <c r="B143" i="4"/>
  <c r="C142" i="4"/>
  <c r="B142" i="4"/>
  <c r="C141" i="4"/>
  <c r="B141" i="4"/>
  <c r="C140" i="4"/>
  <c r="B140" i="4"/>
  <c r="C139" i="4"/>
  <c r="B139" i="4"/>
  <c r="C138" i="4"/>
  <c r="B138" i="4"/>
  <c r="C137" i="4"/>
  <c r="B137" i="4"/>
  <c r="C136" i="4"/>
  <c r="B136" i="4"/>
  <c r="C135" i="4"/>
  <c r="B135" i="4"/>
  <c r="C134" i="4"/>
  <c r="B134" i="4"/>
  <c r="C133" i="4"/>
  <c r="B133" i="4"/>
  <c r="C132" i="4"/>
  <c r="B132" i="4"/>
  <c r="C131" i="4"/>
  <c r="B131" i="4"/>
  <c r="C130" i="4"/>
  <c r="B130" i="4"/>
  <c r="C129" i="4"/>
  <c r="B129" i="4"/>
  <c r="C128" i="4"/>
  <c r="B128" i="4"/>
  <c r="C127" i="4"/>
  <c r="B127" i="4"/>
  <c r="C126" i="4"/>
  <c r="B126" i="4"/>
  <c r="C125" i="4"/>
  <c r="B125" i="4"/>
  <c r="C124" i="4"/>
  <c r="B124" i="4"/>
  <c r="C123" i="4"/>
  <c r="B123" i="4"/>
  <c r="C122" i="4"/>
  <c r="B122" i="4"/>
  <c r="C121" i="4"/>
  <c r="B121" i="4"/>
  <c r="C120" i="4"/>
  <c r="B120" i="4"/>
  <c r="C119" i="4"/>
  <c r="B119" i="4"/>
  <c r="C118" i="4"/>
  <c r="B118" i="4"/>
  <c r="C117" i="4"/>
  <c r="B117" i="4"/>
  <c r="C116" i="4"/>
  <c r="B116" i="4"/>
  <c r="C115" i="4"/>
  <c r="B115" i="4"/>
  <c r="C114" i="4"/>
  <c r="B114" i="4"/>
  <c r="C113" i="4"/>
  <c r="B113" i="4"/>
  <c r="C112" i="4"/>
  <c r="B112" i="4"/>
  <c r="C111" i="4"/>
  <c r="B111" i="4"/>
  <c r="C110" i="4"/>
  <c r="B110" i="4"/>
  <c r="C109" i="4"/>
  <c r="B109" i="4"/>
  <c r="C108" i="4"/>
  <c r="B108" i="4"/>
  <c r="C107" i="4"/>
  <c r="B107" i="4"/>
  <c r="C106" i="4"/>
  <c r="B106" i="4"/>
  <c r="C105" i="4"/>
  <c r="B105" i="4"/>
  <c r="C104" i="4"/>
  <c r="B104" i="4"/>
  <c r="C103" i="4"/>
  <c r="B103" i="4"/>
  <c r="C102" i="4"/>
  <c r="B102" i="4"/>
  <c r="C101" i="4"/>
  <c r="B101" i="4"/>
  <c r="C100" i="4"/>
  <c r="B100" i="4"/>
  <c r="C99" i="4"/>
  <c r="B99" i="4"/>
  <c r="C98" i="4"/>
  <c r="B98" i="4"/>
  <c r="C97" i="4"/>
  <c r="B97" i="4"/>
  <c r="C96" i="4"/>
  <c r="B96" i="4"/>
  <c r="C95" i="4"/>
  <c r="B95" i="4"/>
  <c r="C94" i="4"/>
  <c r="B94" i="4"/>
  <c r="C93" i="4"/>
  <c r="B93" i="4"/>
  <c r="C92" i="4"/>
  <c r="B92" i="4"/>
  <c r="C91" i="4"/>
  <c r="B91" i="4"/>
  <c r="C90" i="4"/>
  <c r="B90" i="4"/>
  <c r="C89" i="4"/>
  <c r="B89" i="4"/>
  <c r="C88" i="4"/>
  <c r="B88" i="4"/>
  <c r="C87" i="4"/>
  <c r="B87" i="4"/>
  <c r="C86" i="4"/>
  <c r="B86" i="4"/>
  <c r="C85" i="4"/>
  <c r="B85" i="4"/>
  <c r="C84" i="4"/>
  <c r="B84" i="4"/>
  <c r="C83" i="4"/>
  <c r="B83" i="4"/>
  <c r="C82" i="4"/>
  <c r="B82" i="4"/>
  <c r="C81" i="4"/>
  <c r="B81" i="4"/>
  <c r="C80" i="4"/>
  <c r="B80" i="4"/>
  <c r="C79" i="4"/>
  <c r="B79" i="4"/>
  <c r="C78" i="4"/>
  <c r="B78" i="4"/>
  <c r="C77" i="4"/>
  <c r="B77" i="4"/>
  <c r="C76" i="4"/>
  <c r="B76" i="4"/>
  <c r="C75" i="4"/>
  <c r="B75" i="4"/>
  <c r="C74" i="4"/>
  <c r="B74" i="4"/>
  <c r="C73" i="4"/>
  <c r="B73" i="4"/>
  <c r="C72" i="4"/>
  <c r="B72" i="4"/>
  <c r="C71" i="4"/>
  <c r="B71" i="4"/>
  <c r="C70" i="4"/>
  <c r="B70" i="4"/>
  <c r="C69" i="4"/>
  <c r="B69" i="4"/>
  <c r="C68" i="4"/>
  <c r="B68" i="4"/>
  <c r="C67" i="4"/>
  <c r="B67" i="4"/>
  <c r="C66" i="4"/>
  <c r="B66" i="4"/>
  <c r="C65" i="4"/>
  <c r="B65" i="4"/>
  <c r="C64" i="4"/>
  <c r="B64" i="4"/>
  <c r="C63" i="4"/>
  <c r="B63" i="4"/>
  <c r="C62" i="4"/>
  <c r="B62" i="4"/>
  <c r="C61" i="4"/>
  <c r="B61" i="4"/>
  <c r="C60" i="4"/>
  <c r="B60" i="4"/>
  <c r="C59" i="4"/>
  <c r="B59" i="4"/>
  <c r="C58" i="4"/>
  <c r="B58" i="4"/>
  <c r="C57" i="4"/>
  <c r="B57" i="4"/>
  <c r="C56" i="4"/>
  <c r="B56" i="4"/>
  <c r="C55" i="4"/>
  <c r="B55" i="4"/>
  <c r="C54" i="4"/>
  <c r="B54" i="4"/>
  <c r="C53" i="4"/>
  <c r="B53" i="4"/>
  <c r="C52" i="4"/>
  <c r="B52" i="4"/>
  <c r="C51" i="4"/>
  <c r="B51" i="4"/>
  <c r="C50" i="4"/>
  <c r="B50" i="4"/>
  <c r="C49" i="4"/>
  <c r="B49" i="4"/>
  <c r="C48" i="4"/>
  <c r="B48" i="4"/>
  <c r="C47" i="4"/>
  <c r="B47" i="4"/>
  <c r="C46" i="4"/>
  <c r="B46" i="4"/>
  <c r="C45" i="4"/>
  <c r="B45" i="4"/>
  <c r="C44" i="4"/>
  <c r="B44" i="4"/>
  <c r="C43" i="4"/>
  <c r="B43" i="4"/>
  <c r="C42" i="4"/>
  <c r="B42" i="4"/>
  <c r="C41" i="4"/>
  <c r="B41" i="4"/>
  <c r="C40" i="4"/>
  <c r="B40" i="4"/>
  <c r="C39" i="4"/>
  <c r="B39" i="4"/>
  <c r="C38" i="4"/>
  <c r="B38" i="4"/>
  <c r="C37" i="4"/>
  <c r="B37" i="4"/>
  <c r="C36" i="4"/>
  <c r="B36" i="4"/>
  <c r="C35" i="4"/>
  <c r="B35" i="4"/>
  <c r="C34" i="4"/>
  <c r="B34" i="4"/>
  <c r="C33" i="4"/>
  <c r="B33" i="4"/>
  <c r="C32" i="4"/>
  <c r="B32" i="4"/>
  <c r="C31" i="4"/>
  <c r="B31" i="4"/>
  <c r="C30" i="4"/>
  <c r="B30" i="4"/>
  <c r="C29" i="4"/>
  <c r="B29" i="4"/>
  <c r="C28" i="4"/>
  <c r="B28" i="4"/>
  <c r="C27" i="4"/>
  <c r="B27" i="4"/>
  <c r="C26" i="4"/>
  <c r="B26" i="4"/>
  <c r="C25" i="4"/>
  <c r="B25" i="4"/>
  <c r="C24" i="4"/>
  <c r="B24" i="4"/>
  <c r="C23" i="4"/>
  <c r="B23" i="4"/>
  <c r="C22" i="4"/>
  <c r="B22" i="4"/>
  <c r="C21" i="4"/>
  <c r="B21" i="4"/>
  <c r="C20" i="4"/>
  <c r="B20" i="4"/>
  <c r="C19" i="4"/>
  <c r="B19" i="4"/>
  <c r="C18" i="4"/>
  <c r="B18" i="4"/>
  <c r="C17" i="4"/>
  <c r="B17" i="4"/>
  <c r="C16" i="4"/>
  <c r="B16" i="4"/>
  <c r="C15" i="4"/>
  <c r="B15" i="4"/>
  <c r="C14" i="4"/>
  <c r="B14" i="4"/>
  <c r="C13" i="4"/>
  <c r="B13" i="4"/>
  <c r="C12" i="4"/>
  <c r="B12" i="4"/>
  <c r="C11" i="4"/>
  <c r="B11" i="4"/>
  <c r="C10" i="4"/>
  <c r="B10" i="4"/>
  <c r="C9" i="4"/>
  <c r="B9" i="4"/>
  <c r="C8" i="4"/>
  <c r="B8" i="4"/>
  <c r="C7" i="4"/>
  <c r="B7" i="4"/>
  <c r="C6" i="4"/>
  <c r="B6" i="4"/>
  <c r="C5" i="4"/>
  <c r="B5" i="4"/>
  <c r="C4" i="4"/>
  <c r="B4" i="4"/>
  <c r="C3" i="4"/>
  <c r="B3" i="4"/>
  <c r="C2" i="4"/>
  <c r="B2" i="4"/>
  <c r="C1" i="4"/>
  <c r="B1" i="4"/>
  <c r="Q261" i="3"/>
  <c r="Q260" i="3"/>
  <c r="Q259" i="3"/>
  <c r="Q258" i="3"/>
  <c r="Q257" i="3"/>
  <c r="Q256" i="3"/>
  <c r="Q255" i="3"/>
  <c r="Q254" i="3"/>
  <c r="Q253" i="3"/>
  <c r="Q252" i="3"/>
  <c r="Q251" i="3"/>
  <c r="Q250" i="3"/>
  <c r="Q249" i="3"/>
  <c r="Q248" i="3"/>
  <c r="Q247" i="3"/>
  <c r="Q246" i="3"/>
  <c r="Q245" i="3"/>
  <c r="Q244" i="3"/>
  <c r="Q243" i="3"/>
  <c r="Q242" i="3"/>
  <c r="Q241" i="3"/>
  <c r="Q240" i="3"/>
  <c r="Q239" i="3"/>
  <c r="Q238" i="3"/>
  <c r="Q237" i="3"/>
  <c r="Q236" i="3"/>
  <c r="Q235" i="3"/>
  <c r="Q234" i="3"/>
  <c r="Q233" i="3"/>
  <c r="Q232" i="3"/>
  <c r="Q231" i="3"/>
  <c r="Q230" i="3"/>
  <c r="Q229" i="3"/>
  <c r="Q228" i="3"/>
  <c r="Q227" i="3"/>
  <c r="Q226" i="3"/>
  <c r="Q225" i="3"/>
  <c r="Q224" i="3"/>
  <c r="Q223" i="3"/>
  <c r="Q222" i="3"/>
  <c r="Q221" i="3"/>
  <c r="Q220" i="3"/>
  <c r="Q219" i="3"/>
  <c r="Q218" i="3"/>
  <c r="Q217" i="3"/>
  <c r="Q216" i="3"/>
  <c r="Q215" i="3"/>
  <c r="Q214" i="3"/>
  <c r="Q213" i="3"/>
  <c r="Q212" i="3"/>
  <c r="Q211" i="3"/>
  <c r="Q210" i="3"/>
  <c r="Q209" i="3"/>
  <c r="Q208" i="3"/>
  <c r="Q207" i="3"/>
  <c r="Q206" i="3"/>
  <c r="Q205" i="3"/>
  <c r="Q204" i="3"/>
  <c r="Q203" i="3"/>
  <c r="Q202" i="3"/>
  <c r="Q201" i="3"/>
  <c r="Q200" i="3"/>
  <c r="Q199" i="3"/>
  <c r="Q198" i="3"/>
  <c r="Q197" i="3"/>
  <c r="Q196" i="3"/>
  <c r="Q195" i="3"/>
  <c r="Q194" i="3"/>
  <c r="Q193" i="3"/>
  <c r="Q192" i="3"/>
  <c r="Q191" i="3"/>
  <c r="Q190" i="3"/>
  <c r="Q189" i="3"/>
  <c r="Q188" i="3"/>
  <c r="Q187" i="3"/>
  <c r="Q186" i="3"/>
  <c r="Q185" i="3"/>
  <c r="Q184" i="3"/>
  <c r="Q183" i="3"/>
  <c r="Q182" i="3"/>
  <c r="Q181" i="3"/>
  <c r="Q180" i="3"/>
  <c r="Q179" i="3"/>
  <c r="Q178" i="3"/>
  <c r="Q177" i="3"/>
  <c r="Q176" i="3"/>
  <c r="Q175" i="3"/>
  <c r="Q174" i="3"/>
  <c r="Q173" i="3"/>
  <c r="Q172" i="3"/>
  <c r="Q171" i="3"/>
  <c r="Q170" i="3"/>
  <c r="Q169" i="3"/>
  <c r="Q168" i="3"/>
  <c r="Q167" i="3"/>
  <c r="Q166" i="3"/>
  <c r="Q165" i="3"/>
  <c r="Q164" i="3"/>
  <c r="Q163" i="3"/>
  <c r="Q162" i="3"/>
  <c r="Q161" i="3"/>
  <c r="Q160" i="3"/>
  <c r="Q159" i="3"/>
  <c r="Q158" i="3"/>
  <c r="Q157" i="3"/>
  <c r="Q156" i="3"/>
  <c r="Q155" i="3"/>
  <c r="Q154" i="3"/>
  <c r="Q153" i="3"/>
  <c r="Q152" i="3"/>
  <c r="Q151" i="3"/>
  <c r="Q150" i="3"/>
  <c r="Q149" i="3"/>
  <c r="Q148" i="3"/>
  <c r="Q147" i="3"/>
  <c r="Q146" i="3"/>
  <c r="Q145" i="3"/>
  <c r="Q144" i="3"/>
  <c r="Q143" i="3"/>
  <c r="Q142" i="3"/>
  <c r="Q141" i="3"/>
  <c r="Q140" i="3"/>
  <c r="Q139" i="3"/>
  <c r="Q138" i="3"/>
  <c r="Q137" i="3"/>
  <c r="Q136" i="3"/>
  <c r="Q135" i="3"/>
  <c r="Q134" i="3"/>
  <c r="Q133" i="3"/>
  <c r="Q132" i="3"/>
  <c r="Q131" i="3"/>
  <c r="Q130" i="3"/>
  <c r="Q129" i="3"/>
  <c r="Q128" i="3"/>
  <c r="Q127" i="3"/>
  <c r="Q126" i="3"/>
  <c r="Q125" i="3"/>
  <c r="Q124" i="3"/>
  <c r="Q123" i="3"/>
  <c r="Q122" i="3"/>
  <c r="Q121" i="3"/>
  <c r="Q120" i="3"/>
  <c r="Q119" i="3"/>
  <c r="Q118" i="3"/>
  <c r="Q117" i="3"/>
  <c r="Q116" i="3"/>
  <c r="Q115" i="3"/>
  <c r="Q114" i="3"/>
  <c r="Q113" i="3"/>
  <c r="Q112" i="3"/>
  <c r="Q111" i="3"/>
  <c r="Q110" i="3"/>
  <c r="Q109" i="3"/>
  <c r="Q108" i="3"/>
  <c r="Q107" i="3"/>
  <c r="Q106" i="3"/>
  <c r="Q105" i="3"/>
  <c r="Q104" i="3"/>
  <c r="Q103" i="3"/>
  <c r="Q102" i="3"/>
  <c r="Q101" i="3"/>
  <c r="Q100" i="3"/>
  <c r="Q99" i="3"/>
  <c r="Q98" i="3"/>
  <c r="Q97" i="3"/>
  <c r="Q96" i="3"/>
  <c r="Q95" i="3"/>
  <c r="Q94" i="3"/>
  <c r="Q93" i="3"/>
  <c r="Q92" i="3"/>
  <c r="Q91" i="3"/>
  <c r="Q90" i="3"/>
  <c r="Q89" i="3"/>
  <c r="Q88" i="3"/>
  <c r="Q87" i="3"/>
  <c r="Q86" i="3"/>
  <c r="Q85" i="3"/>
  <c r="Q84" i="3"/>
  <c r="Q83" i="3"/>
  <c r="Q82" i="3"/>
  <c r="Q81" i="3"/>
  <c r="Q80" i="3"/>
  <c r="Q79" i="3"/>
  <c r="Q78" i="3"/>
  <c r="Q77" i="3"/>
  <c r="Q76" i="3"/>
  <c r="Q75" i="3"/>
  <c r="Q74" i="3"/>
  <c r="Q73" i="3"/>
  <c r="Q72" i="3"/>
  <c r="Q71" i="3"/>
  <c r="Q70" i="3"/>
  <c r="Q69" i="3"/>
  <c r="Q68" i="3"/>
  <c r="Q67" i="3"/>
  <c r="Q66" i="3"/>
  <c r="Q65" i="3"/>
  <c r="Q64" i="3"/>
  <c r="Q63" i="3"/>
  <c r="Q62" i="3"/>
  <c r="Q61" i="3"/>
  <c r="Q60" i="3"/>
  <c r="Q59" i="3"/>
  <c r="Q58" i="3"/>
  <c r="Q57" i="3"/>
  <c r="Q56" i="3"/>
  <c r="Q55" i="3"/>
  <c r="Q54" i="3"/>
  <c r="Q53" i="3"/>
  <c r="Q52" i="3"/>
  <c r="Q51" i="3"/>
  <c r="Q50" i="3"/>
  <c r="Q49" i="3"/>
  <c r="Q48" i="3"/>
  <c r="Q47" i="3"/>
  <c r="Q46" i="3"/>
  <c r="Q45" i="3"/>
  <c r="Q44" i="3"/>
  <c r="Q43" i="3"/>
  <c r="Q42" i="3"/>
  <c r="Q41" i="3"/>
  <c r="Q40" i="3"/>
  <c r="Q39" i="3"/>
  <c r="Q38" i="3"/>
  <c r="Q37" i="3"/>
  <c r="Q36" i="3"/>
  <c r="Q35" i="3"/>
  <c r="Q34" i="3"/>
  <c r="Q33" i="3"/>
  <c r="Q32" i="3"/>
  <c r="Q31" i="3"/>
  <c r="Q30" i="3"/>
  <c r="Q29" i="3"/>
  <c r="Q28" i="3"/>
  <c r="Q27" i="3"/>
  <c r="Q26" i="3"/>
  <c r="Q25" i="3"/>
  <c r="Q24" i="3"/>
  <c r="Q23" i="3"/>
  <c r="Q22" i="3"/>
  <c r="Q21" i="3"/>
  <c r="Q20" i="3"/>
  <c r="Q19" i="3"/>
  <c r="Q18" i="3"/>
  <c r="Q17" i="3"/>
  <c r="Q16" i="3"/>
  <c r="Q15" i="3"/>
  <c r="Q14" i="3"/>
  <c r="Q13" i="3"/>
  <c r="Q12" i="3"/>
  <c r="Q11" i="3"/>
  <c r="Q10" i="3"/>
  <c r="Q9" i="3"/>
  <c r="Q8" i="3"/>
  <c r="Q7" i="3"/>
  <c r="Q6" i="3"/>
  <c r="Q5" i="3"/>
  <c r="Q4" i="3"/>
  <c r="Q3" i="3"/>
  <c r="Q2" i="3"/>
  <c r="Q1" i="3"/>
  <c r="P261" i="3"/>
  <c r="P260" i="3"/>
  <c r="P259" i="3"/>
  <c r="P258" i="3"/>
  <c r="P257" i="3"/>
  <c r="P256" i="3"/>
  <c r="P255" i="3"/>
  <c r="P254" i="3"/>
  <c r="P253" i="3"/>
  <c r="P252" i="3"/>
  <c r="P251" i="3"/>
  <c r="P250" i="3"/>
  <c r="P249" i="3"/>
  <c r="P248" i="3"/>
  <c r="P247" i="3"/>
  <c r="P246" i="3"/>
  <c r="P245" i="3"/>
  <c r="P244" i="3"/>
  <c r="P243" i="3"/>
  <c r="P242" i="3"/>
  <c r="P241" i="3"/>
  <c r="P240" i="3"/>
  <c r="P239" i="3"/>
  <c r="P238" i="3"/>
  <c r="P237" i="3"/>
  <c r="P236" i="3"/>
  <c r="P235" i="3"/>
  <c r="P234" i="3"/>
  <c r="P233" i="3"/>
  <c r="P232" i="3"/>
  <c r="P231" i="3"/>
  <c r="P230" i="3"/>
  <c r="P229" i="3"/>
  <c r="P228" i="3"/>
  <c r="P227" i="3"/>
  <c r="P226" i="3"/>
  <c r="P225" i="3"/>
  <c r="P224" i="3"/>
  <c r="P223" i="3"/>
  <c r="P222" i="3"/>
  <c r="P221" i="3"/>
  <c r="P220" i="3"/>
  <c r="P219" i="3"/>
  <c r="P218" i="3"/>
  <c r="P217" i="3"/>
  <c r="P216" i="3"/>
  <c r="P215" i="3"/>
  <c r="P214" i="3"/>
  <c r="P213" i="3"/>
  <c r="P212" i="3"/>
  <c r="P211" i="3"/>
  <c r="P210" i="3"/>
  <c r="P209" i="3"/>
  <c r="P208" i="3"/>
  <c r="P207" i="3"/>
  <c r="P206" i="3"/>
  <c r="P205" i="3"/>
  <c r="P204" i="3"/>
  <c r="P203" i="3"/>
  <c r="P202" i="3"/>
  <c r="P201" i="3"/>
  <c r="P200" i="3"/>
  <c r="P199" i="3"/>
  <c r="P198" i="3"/>
  <c r="P197" i="3"/>
  <c r="P196" i="3"/>
  <c r="P195" i="3"/>
  <c r="P194" i="3"/>
  <c r="P193" i="3"/>
  <c r="P192" i="3"/>
  <c r="P191" i="3"/>
  <c r="P190" i="3"/>
  <c r="P189" i="3"/>
  <c r="P188" i="3"/>
  <c r="P187" i="3"/>
  <c r="P186" i="3"/>
  <c r="P185" i="3"/>
  <c r="P184" i="3"/>
  <c r="P183" i="3"/>
  <c r="P182" i="3"/>
  <c r="P181" i="3"/>
  <c r="P180" i="3"/>
  <c r="P179" i="3"/>
  <c r="P178" i="3"/>
  <c r="P177" i="3"/>
  <c r="P176" i="3"/>
  <c r="P175" i="3"/>
  <c r="P174" i="3"/>
  <c r="P173" i="3"/>
  <c r="P172" i="3"/>
  <c r="P171" i="3"/>
  <c r="P170" i="3"/>
  <c r="P169" i="3"/>
  <c r="P168" i="3"/>
  <c r="P167" i="3"/>
  <c r="P166" i="3"/>
  <c r="P165" i="3"/>
  <c r="P164" i="3"/>
  <c r="P163" i="3"/>
  <c r="P162" i="3"/>
  <c r="P161" i="3"/>
  <c r="P160" i="3"/>
  <c r="P159" i="3"/>
  <c r="P158" i="3"/>
  <c r="P157" i="3"/>
  <c r="P156" i="3"/>
  <c r="P155" i="3"/>
  <c r="P154" i="3"/>
  <c r="P153" i="3"/>
  <c r="P152" i="3"/>
  <c r="P151" i="3"/>
  <c r="P150" i="3"/>
  <c r="P149" i="3"/>
  <c r="P148" i="3"/>
  <c r="P147" i="3"/>
  <c r="P146" i="3"/>
  <c r="P145" i="3"/>
  <c r="P144" i="3"/>
  <c r="P143" i="3"/>
  <c r="P142" i="3"/>
  <c r="P141" i="3"/>
  <c r="P140" i="3"/>
  <c r="P139" i="3"/>
  <c r="P138" i="3"/>
  <c r="P137" i="3"/>
  <c r="P136" i="3"/>
  <c r="P135" i="3"/>
  <c r="P134" i="3"/>
  <c r="P133" i="3"/>
  <c r="P132" i="3"/>
  <c r="P131" i="3"/>
  <c r="P130" i="3"/>
  <c r="P129" i="3"/>
  <c r="P128" i="3"/>
  <c r="P127" i="3"/>
  <c r="P126" i="3"/>
  <c r="P125" i="3"/>
  <c r="P124" i="3"/>
  <c r="P123" i="3"/>
  <c r="P122" i="3"/>
  <c r="P121" i="3"/>
  <c r="P120" i="3"/>
  <c r="P119" i="3"/>
  <c r="P118" i="3"/>
  <c r="P117" i="3"/>
  <c r="P116" i="3"/>
  <c r="P115" i="3"/>
  <c r="P114" i="3"/>
  <c r="P113" i="3"/>
  <c r="P112" i="3"/>
  <c r="P111" i="3"/>
  <c r="P110" i="3"/>
  <c r="P109" i="3"/>
  <c r="P108" i="3"/>
  <c r="P107" i="3"/>
  <c r="P106" i="3"/>
  <c r="P105" i="3"/>
  <c r="P104" i="3"/>
  <c r="P103" i="3"/>
  <c r="P102" i="3"/>
  <c r="P101" i="3"/>
  <c r="P100" i="3"/>
  <c r="P99" i="3"/>
  <c r="P98" i="3"/>
  <c r="P97" i="3"/>
  <c r="P96" i="3"/>
  <c r="P95" i="3"/>
  <c r="P94" i="3"/>
  <c r="P93" i="3"/>
  <c r="P92" i="3"/>
  <c r="P91" i="3"/>
  <c r="P90" i="3"/>
  <c r="P89" i="3"/>
  <c r="P88" i="3"/>
  <c r="P87" i="3"/>
  <c r="P86" i="3"/>
  <c r="P85" i="3"/>
  <c r="P84" i="3"/>
  <c r="P83" i="3"/>
  <c r="P82" i="3"/>
  <c r="P81" i="3"/>
  <c r="P80" i="3"/>
  <c r="P79" i="3"/>
  <c r="P78" i="3"/>
  <c r="P77" i="3"/>
  <c r="P76" i="3"/>
  <c r="P75" i="3"/>
  <c r="P74" i="3"/>
  <c r="P73" i="3"/>
  <c r="P72" i="3"/>
  <c r="P71" i="3"/>
  <c r="P70" i="3"/>
  <c r="P69" i="3"/>
  <c r="P68" i="3"/>
  <c r="P67" i="3"/>
  <c r="P66" i="3"/>
  <c r="P65" i="3"/>
  <c r="P64" i="3"/>
  <c r="P63" i="3"/>
  <c r="P62" i="3"/>
  <c r="P61" i="3"/>
  <c r="P60" i="3"/>
  <c r="P59" i="3"/>
  <c r="P58" i="3"/>
  <c r="P57" i="3"/>
  <c r="P56" i="3"/>
  <c r="P55" i="3"/>
  <c r="P54" i="3"/>
  <c r="P53" i="3"/>
  <c r="P52" i="3"/>
  <c r="P51" i="3"/>
  <c r="P50" i="3"/>
  <c r="P49" i="3"/>
  <c r="P48" i="3"/>
  <c r="P47" i="3"/>
  <c r="P46" i="3"/>
  <c r="P45" i="3"/>
  <c r="P44" i="3"/>
  <c r="P43" i="3"/>
  <c r="P42" i="3"/>
  <c r="P41" i="3"/>
  <c r="P40" i="3"/>
  <c r="P39" i="3"/>
  <c r="P38" i="3"/>
  <c r="P37" i="3"/>
  <c r="P36" i="3"/>
  <c r="P35" i="3"/>
  <c r="P34" i="3"/>
  <c r="P33" i="3"/>
  <c r="P32" i="3"/>
  <c r="P31" i="3"/>
  <c r="P30" i="3"/>
  <c r="P29" i="3"/>
  <c r="P28" i="3"/>
  <c r="P27" i="3"/>
  <c r="P26" i="3"/>
  <c r="P25" i="3"/>
  <c r="P24" i="3"/>
  <c r="P23" i="3"/>
  <c r="P22" i="3"/>
  <c r="P21" i="3"/>
  <c r="P20" i="3"/>
  <c r="P19" i="3"/>
  <c r="P18" i="3"/>
  <c r="P17" i="3"/>
  <c r="P16" i="3"/>
  <c r="P15" i="3"/>
  <c r="P14" i="3"/>
  <c r="P13" i="3"/>
  <c r="P12" i="3"/>
  <c r="P11" i="3"/>
  <c r="P10" i="3"/>
  <c r="P9" i="3"/>
  <c r="P8" i="3"/>
  <c r="P7" i="3"/>
  <c r="P6" i="3"/>
  <c r="P5" i="3"/>
  <c r="P4" i="3"/>
  <c r="P3" i="3"/>
  <c r="P2" i="3"/>
  <c r="P1" i="3"/>
  <c r="O261" i="3"/>
  <c r="O260" i="3"/>
  <c r="O259" i="3"/>
  <c r="O258" i="3"/>
  <c r="O257" i="3"/>
  <c r="O256" i="3"/>
  <c r="O255" i="3"/>
  <c r="O254" i="3"/>
  <c r="O253" i="3"/>
  <c r="O252" i="3"/>
  <c r="O251" i="3"/>
  <c r="O250" i="3"/>
  <c r="O249" i="3"/>
  <c r="O248" i="3"/>
  <c r="O247" i="3"/>
  <c r="O246" i="3"/>
  <c r="O245" i="3"/>
  <c r="O244" i="3"/>
  <c r="O243" i="3"/>
  <c r="O242" i="3"/>
  <c r="O241" i="3"/>
  <c r="O240" i="3"/>
  <c r="O239" i="3"/>
  <c r="O238" i="3"/>
  <c r="O237" i="3"/>
  <c r="O236" i="3"/>
  <c r="O235" i="3"/>
  <c r="O234" i="3"/>
  <c r="O233" i="3"/>
  <c r="O232" i="3"/>
  <c r="O231" i="3"/>
  <c r="O230" i="3"/>
  <c r="O229" i="3"/>
  <c r="O228" i="3"/>
  <c r="O227" i="3"/>
  <c r="O226" i="3"/>
  <c r="O225" i="3"/>
  <c r="O224" i="3"/>
  <c r="O223" i="3"/>
  <c r="O222" i="3"/>
  <c r="O221" i="3"/>
  <c r="O220" i="3"/>
  <c r="O219" i="3"/>
  <c r="O218" i="3"/>
  <c r="O217" i="3"/>
  <c r="O216" i="3"/>
  <c r="O215" i="3"/>
  <c r="O214" i="3"/>
  <c r="O213" i="3"/>
  <c r="O212" i="3"/>
  <c r="O211" i="3"/>
  <c r="O210" i="3"/>
  <c r="O209" i="3"/>
  <c r="O208" i="3"/>
  <c r="O207" i="3"/>
  <c r="O206" i="3"/>
  <c r="O205" i="3"/>
  <c r="O204" i="3"/>
  <c r="O203" i="3"/>
  <c r="O202" i="3"/>
  <c r="O201" i="3"/>
  <c r="O200" i="3"/>
  <c r="O199" i="3"/>
  <c r="O198" i="3"/>
  <c r="O197" i="3"/>
  <c r="O196" i="3"/>
  <c r="O195" i="3"/>
  <c r="O194" i="3"/>
  <c r="O193" i="3"/>
  <c r="O192" i="3"/>
  <c r="O191" i="3"/>
  <c r="O190" i="3"/>
  <c r="O189" i="3"/>
  <c r="O188" i="3"/>
  <c r="O187" i="3"/>
  <c r="O186" i="3"/>
  <c r="O185" i="3"/>
  <c r="O184" i="3"/>
  <c r="O183" i="3"/>
  <c r="O182" i="3"/>
  <c r="O181" i="3"/>
  <c r="O180" i="3"/>
  <c r="O179" i="3"/>
  <c r="O178" i="3"/>
  <c r="O177" i="3"/>
  <c r="O176" i="3"/>
  <c r="O175" i="3"/>
  <c r="O174" i="3"/>
  <c r="O173" i="3"/>
  <c r="O172" i="3"/>
  <c r="O171" i="3"/>
  <c r="O170" i="3"/>
  <c r="O169" i="3"/>
  <c r="O168" i="3"/>
  <c r="O167" i="3"/>
  <c r="O166" i="3"/>
  <c r="O165" i="3"/>
  <c r="O164" i="3"/>
  <c r="O163" i="3"/>
  <c r="O162" i="3"/>
  <c r="O161" i="3"/>
  <c r="O160" i="3"/>
  <c r="O159" i="3"/>
  <c r="O158" i="3"/>
  <c r="O157" i="3"/>
  <c r="O156" i="3"/>
  <c r="O155" i="3"/>
  <c r="O154" i="3"/>
  <c r="O153" i="3"/>
  <c r="O152" i="3"/>
  <c r="O151" i="3"/>
  <c r="O150" i="3"/>
  <c r="O149" i="3"/>
  <c r="O148" i="3"/>
  <c r="O147" i="3"/>
  <c r="O146" i="3"/>
  <c r="O145" i="3"/>
  <c r="O144" i="3"/>
  <c r="O143" i="3"/>
  <c r="O142" i="3"/>
  <c r="O141" i="3"/>
  <c r="O140" i="3"/>
  <c r="O139" i="3"/>
  <c r="O138" i="3"/>
  <c r="O137" i="3"/>
  <c r="O136" i="3"/>
  <c r="O135" i="3"/>
  <c r="O134" i="3"/>
  <c r="O133" i="3"/>
  <c r="O132" i="3"/>
  <c r="O131" i="3"/>
  <c r="O130" i="3"/>
  <c r="O129" i="3"/>
  <c r="O128" i="3"/>
  <c r="O127" i="3"/>
  <c r="O126" i="3"/>
  <c r="O125" i="3"/>
  <c r="O124" i="3"/>
  <c r="O123" i="3"/>
  <c r="O122" i="3"/>
  <c r="O121" i="3"/>
  <c r="O120" i="3"/>
  <c r="O119" i="3"/>
  <c r="O118" i="3"/>
  <c r="O117" i="3"/>
  <c r="O116" i="3"/>
  <c r="O115" i="3"/>
  <c r="O114" i="3"/>
  <c r="O113" i="3"/>
  <c r="O112" i="3"/>
  <c r="O111" i="3"/>
  <c r="O110" i="3"/>
  <c r="O109" i="3"/>
  <c r="O108" i="3"/>
  <c r="O107" i="3"/>
  <c r="O106" i="3"/>
  <c r="O105" i="3"/>
  <c r="O104" i="3"/>
  <c r="O103" i="3"/>
  <c r="O102" i="3"/>
  <c r="O101" i="3"/>
  <c r="O100" i="3"/>
  <c r="O99" i="3"/>
  <c r="O98" i="3"/>
  <c r="O97" i="3"/>
  <c r="O96" i="3"/>
  <c r="O95" i="3"/>
  <c r="O94" i="3"/>
  <c r="O93" i="3"/>
  <c r="O92" i="3"/>
  <c r="O91" i="3"/>
  <c r="O90" i="3"/>
  <c r="O89" i="3"/>
  <c r="O88" i="3"/>
  <c r="O87" i="3"/>
  <c r="O86" i="3"/>
  <c r="O85" i="3"/>
  <c r="O84" i="3"/>
  <c r="O83" i="3"/>
  <c r="O82" i="3"/>
  <c r="O81" i="3"/>
  <c r="O80" i="3"/>
  <c r="O79" i="3"/>
  <c r="O78" i="3"/>
  <c r="O77" i="3"/>
  <c r="O76" i="3"/>
  <c r="O75" i="3"/>
  <c r="O74" i="3"/>
  <c r="O73" i="3"/>
  <c r="O72" i="3"/>
  <c r="O71" i="3"/>
  <c r="O70" i="3"/>
  <c r="O69" i="3"/>
  <c r="O68" i="3"/>
  <c r="O67" i="3"/>
  <c r="O66" i="3"/>
  <c r="O65" i="3"/>
  <c r="O64" i="3"/>
  <c r="O63" i="3"/>
  <c r="O62" i="3"/>
  <c r="O61" i="3"/>
  <c r="O60" i="3"/>
  <c r="O59" i="3"/>
  <c r="O58" i="3"/>
  <c r="O57" i="3"/>
  <c r="O56" i="3"/>
  <c r="O55" i="3"/>
  <c r="O54" i="3"/>
  <c r="O53" i="3"/>
  <c r="O52" i="3"/>
  <c r="O51" i="3"/>
  <c r="O50" i="3"/>
  <c r="O49" i="3"/>
  <c r="O48" i="3"/>
  <c r="O47" i="3"/>
  <c r="O46" i="3"/>
  <c r="O45" i="3"/>
  <c r="O44" i="3"/>
  <c r="O43" i="3"/>
  <c r="O42" i="3"/>
  <c r="O41" i="3"/>
  <c r="O40" i="3"/>
  <c r="O39" i="3"/>
  <c r="O38" i="3"/>
  <c r="O37" i="3"/>
  <c r="O36" i="3"/>
  <c r="O35" i="3"/>
  <c r="O34" i="3"/>
  <c r="O33" i="3"/>
  <c r="O32" i="3"/>
  <c r="O31" i="3"/>
  <c r="O30" i="3"/>
  <c r="O29" i="3"/>
  <c r="O28" i="3"/>
  <c r="O27" i="3"/>
  <c r="O26" i="3"/>
  <c r="O25" i="3"/>
  <c r="O24" i="3"/>
  <c r="O23" i="3"/>
  <c r="O22" i="3"/>
  <c r="O21" i="3"/>
  <c r="O20" i="3"/>
  <c r="O19" i="3"/>
  <c r="O18" i="3"/>
  <c r="O17" i="3"/>
  <c r="O16" i="3"/>
  <c r="O15" i="3"/>
  <c r="O14" i="3"/>
  <c r="O13" i="3"/>
  <c r="O12" i="3"/>
  <c r="O11" i="3"/>
  <c r="O10" i="3"/>
  <c r="O9" i="3"/>
  <c r="O8" i="3"/>
  <c r="O7" i="3"/>
  <c r="O6" i="3"/>
  <c r="O5" i="3"/>
  <c r="O4" i="3"/>
  <c r="O3" i="3"/>
  <c r="O2" i="3"/>
  <c r="O1" i="3"/>
  <c r="C259" i="3"/>
  <c r="C251" i="3"/>
  <c r="C243" i="3"/>
  <c r="C235" i="3"/>
  <c r="C227" i="3"/>
  <c r="C219" i="3"/>
  <c r="C211" i="3"/>
  <c r="C203" i="3"/>
  <c r="C197" i="3"/>
  <c r="C187" i="3"/>
  <c r="C179" i="3"/>
  <c r="C177" i="3"/>
  <c r="C171" i="3"/>
  <c r="C169" i="3"/>
  <c r="C163" i="3"/>
  <c r="C161" i="3"/>
  <c r="C155" i="3"/>
  <c r="C153" i="3"/>
  <c r="C147" i="3"/>
  <c r="C145" i="3"/>
  <c r="C142" i="3"/>
  <c r="C139" i="3"/>
  <c r="C137" i="3"/>
  <c r="C131" i="3"/>
  <c r="C129" i="3"/>
  <c r="C126" i="3"/>
  <c r="C123" i="3"/>
  <c r="C121" i="3"/>
  <c r="C115" i="3"/>
  <c r="C113" i="3"/>
  <c r="C107" i="3"/>
  <c r="C105" i="3"/>
  <c r="C99" i="3"/>
  <c r="C97" i="3"/>
  <c r="C91" i="3"/>
  <c r="C89" i="3"/>
  <c r="C83" i="3"/>
  <c r="C81" i="3"/>
  <c r="C78" i="3"/>
  <c r="C75" i="3"/>
  <c r="C73" i="3"/>
  <c r="C67" i="3"/>
  <c r="C65" i="3"/>
  <c r="C62" i="3"/>
  <c r="C59" i="3"/>
  <c r="C57" i="3"/>
  <c r="C54" i="3"/>
  <c r="C51" i="3"/>
  <c r="C49" i="3"/>
  <c r="C43" i="3"/>
  <c r="C41" i="3"/>
  <c r="C35" i="3"/>
  <c r="C33" i="3"/>
  <c r="C30" i="3"/>
  <c r="C27" i="3"/>
  <c r="C25" i="3"/>
  <c r="C22" i="3"/>
  <c r="C19" i="3"/>
  <c r="C17" i="3"/>
  <c r="C15" i="3"/>
  <c r="C13" i="3"/>
  <c r="C11" i="3"/>
  <c r="C9" i="3"/>
  <c r="C7" i="3"/>
  <c r="C5" i="3"/>
  <c r="C3" i="3"/>
  <c r="C1" i="3"/>
  <c r="B261" i="3"/>
  <c r="D261" i="3" s="1"/>
  <c r="B260" i="3"/>
  <c r="B259" i="3"/>
  <c r="D259" i="3" s="1"/>
  <c r="B258" i="3"/>
  <c r="B257" i="3"/>
  <c r="B256" i="3"/>
  <c r="B255" i="3"/>
  <c r="B254" i="3"/>
  <c r="B253" i="3"/>
  <c r="D253" i="3" s="1"/>
  <c r="B252" i="3"/>
  <c r="B251" i="3"/>
  <c r="D251" i="3" s="1"/>
  <c r="B250" i="3"/>
  <c r="B249" i="3"/>
  <c r="B248" i="3"/>
  <c r="B247" i="3"/>
  <c r="B246" i="3"/>
  <c r="B245" i="3"/>
  <c r="D245" i="3" s="1"/>
  <c r="B244" i="3"/>
  <c r="B243" i="3"/>
  <c r="D243" i="3" s="1"/>
  <c r="B242" i="3"/>
  <c r="B241" i="3"/>
  <c r="B240" i="3"/>
  <c r="B239" i="3"/>
  <c r="B238" i="3"/>
  <c r="B237" i="3"/>
  <c r="D237" i="3" s="1"/>
  <c r="B236" i="3"/>
  <c r="B235" i="3"/>
  <c r="D235" i="3" s="1"/>
  <c r="B234" i="3"/>
  <c r="B233" i="3"/>
  <c r="B232" i="3"/>
  <c r="B231" i="3"/>
  <c r="B230" i="3"/>
  <c r="B229" i="3"/>
  <c r="D229" i="3" s="1"/>
  <c r="B228" i="3"/>
  <c r="B227" i="3"/>
  <c r="D227" i="3" s="1"/>
  <c r="B226" i="3"/>
  <c r="B225" i="3"/>
  <c r="B224" i="3"/>
  <c r="B223" i="3"/>
  <c r="B222" i="3"/>
  <c r="B221" i="3"/>
  <c r="D221" i="3" s="1"/>
  <c r="B220" i="3"/>
  <c r="B219" i="3"/>
  <c r="D219" i="3" s="1"/>
  <c r="B218" i="3"/>
  <c r="B217" i="3"/>
  <c r="B216" i="3"/>
  <c r="B215" i="3"/>
  <c r="B214" i="3"/>
  <c r="B213" i="3"/>
  <c r="D213" i="3" s="1"/>
  <c r="B212" i="3"/>
  <c r="B211" i="3"/>
  <c r="D211" i="3" s="1"/>
  <c r="B210" i="3"/>
  <c r="B209" i="3"/>
  <c r="B208" i="3"/>
  <c r="B207" i="3"/>
  <c r="B206" i="3"/>
  <c r="B205" i="3"/>
  <c r="D205" i="3" s="1"/>
  <c r="B204" i="3"/>
  <c r="B203" i="3"/>
  <c r="D203" i="3" s="1"/>
  <c r="B202" i="3"/>
  <c r="B201" i="3"/>
  <c r="B200" i="3"/>
  <c r="B199" i="3"/>
  <c r="D199" i="3" s="1"/>
  <c r="B198" i="3"/>
  <c r="B197" i="3"/>
  <c r="D197" i="3" s="1"/>
  <c r="B196" i="3"/>
  <c r="B195" i="3"/>
  <c r="B194" i="3"/>
  <c r="B193" i="3"/>
  <c r="D193" i="3" s="1"/>
  <c r="B192" i="3"/>
  <c r="B191" i="3"/>
  <c r="B190" i="3"/>
  <c r="B189" i="3"/>
  <c r="B188" i="3"/>
  <c r="B187" i="3"/>
  <c r="D187" i="3" s="1"/>
  <c r="B186" i="3"/>
  <c r="B185" i="3"/>
  <c r="B184" i="3"/>
  <c r="B183" i="3"/>
  <c r="D183" i="3" s="1"/>
  <c r="B182" i="3"/>
  <c r="B181" i="3"/>
  <c r="D181" i="3" s="1"/>
  <c r="B180" i="3"/>
  <c r="B179" i="3"/>
  <c r="D179" i="3" s="1"/>
  <c r="B178" i="3"/>
  <c r="B177" i="3"/>
  <c r="D177" i="3" s="1"/>
  <c r="B176" i="3"/>
  <c r="B175" i="3"/>
  <c r="D175" i="3" s="1"/>
  <c r="B174" i="3"/>
  <c r="D174" i="3" s="1"/>
  <c r="B173" i="3"/>
  <c r="D173" i="3" s="1"/>
  <c r="B172" i="3"/>
  <c r="B171" i="3"/>
  <c r="D171" i="3" s="1"/>
  <c r="B170" i="3"/>
  <c r="B169" i="3"/>
  <c r="D169" i="3" s="1"/>
  <c r="B168" i="3"/>
  <c r="B167" i="3"/>
  <c r="D167" i="3" s="1"/>
  <c r="B166" i="3"/>
  <c r="B165" i="3"/>
  <c r="D165" i="3" s="1"/>
  <c r="B164" i="3"/>
  <c r="B163" i="3"/>
  <c r="D163" i="3" s="1"/>
  <c r="B162" i="3"/>
  <c r="B161" i="3"/>
  <c r="D161" i="3" s="1"/>
  <c r="B160" i="3"/>
  <c r="B159" i="3"/>
  <c r="D159" i="3" s="1"/>
  <c r="B158" i="3"/>
  <c r="D158" i="3" s="1"/>
  <c r="B157" i="3"/>
  <c r="D157" i="3" s="1"/>
  <c r="B156" i="3"/>
  <c r="B155" i="3"/>
  <c r="D155" i="3" s="1"/>
  <c r="B154" i="3"/>
  <c r="B153" i="3"/>
  <c r="D153" i="3" s="1"/>
  <c r="B152" i="3"/>
  <c r="B151" i="3"/>
  <c r="D151" i="3" s="1"/>
  <c r="B150" i="3"/>
  <c r="B149" i="3"/>
  <c r="D149" i="3" s="1"/>
  <c r="B148" i="3"/>
  <c r="B147" i="3"/>
  <c r="D147" i="3" s="1"/>
  <c r="B146" i="3"/>
  <c r="B145" i="3"/>
  <c r="D145" i="3" s="1"/>
  <c r="B144" i="3"/>
  <c r="B143" i="3"/>
  <c r="D143" i="3" s="1"/>
  <c r="B142" i="3"/>
  <c r="D142" i="3" s="1"/>
  <c r="B141" i="3"/>
  <c r="D141" i="3" s="1"/>
  <c r="B140" i="3"/>
  <c r="B139" i="3"/>
  <c r="D139" i="3" s="1"/>
  <c r="B138" i="3"/>
  <c r="B137" i="3"/>
  <c r="D137" i="3" s="1"/>
  <c r="B136" i="3"/>
  <c r="B135" i="3"/>
  <c r="D135" i="3" s="1"/>
  <c r="B134" i="3"/>
  <c r="B133" i="3"/>
  <c r="D133" i="3" s="1"/>
  <c r="B132" i="3"/>
  <c r="B131" i="3"/>
  <c r="D131" i="3" s="1"/>
  <c r="B130" i="3"/>
  <c r="B129" i="3"/>
  <c r="D129" i="3" s="1"/>
  <c r="B128" i="3"/>
  <c r="B127" i="3"/>
  <c r="D127" i="3" s="1"/>
  <c r="B126" i="3"/>
  <c r="D126" i="3" s="1"/>
  <c r="B125" i="3"/>
  <c r="D125" i="3" s="1"/>
  <c r="B124" i="3"/>
  <c r="B123" i="3"/>
  <c r="D123" i="3" s="1"/>
  <c r="B122" i="3"/>
  <c r="B121" i="3"/>
  <c r="D121" i="3" s="1"/>
  <c r="B120" i="3"/>
  <c r="B119" i="3"/>
  <c r="D119" i="3" s="1"/>
  <c r="B118" i="3"/>
  <c r="B117" i="3"/>
  <c r="D117" i="3" s="1"/>
  <c r="B116" i="3"/>
  <c r="B115" i="3"/>
  <c r="D115" i="3" s="1"/>
  <c r="B114" i="3"/>
  <c r="B113" i="3"/>
  <c r="D113" i="3" s="1"/>
  <c r="B112" i="3"/>
  <c r="B111" i="3"/>
  <c r="D111" i="3" s="1"/>
  <c r="B110" i="3"/>
  <c r="D110" i="3" s="1"/>
  <c r="B109" i="3"/>
  <c r="D109" i="3" s="1"/>
  <c r="B108" i="3"/>
  <c r="B107" i="3"/>
  <c r="D107" i="3" s="1"/>
  <c r="B106" i="3"/>
  <c r="B105" i="3"/>
  <c r="D105" i="3" s="1"/>
  <c r="B104" i="3"/>
  <c r="B103" i="3"/>
  <c r="D103" i="3" s="1"/>
  <c r="B102" i="3"/>
  <c r="B101" i="3"/>
  <c r="D101" i="3" s="1"/>
  <c r="B100" i="3"/>
  <c r="B99" i="3"/>
  <c r="D99" i="3" s="1"/>
  <c r="B98" i="3"/>
  <c r="B97" i="3"/>
  <c r="D97" i="3" s="1"/>
  <c r="B96" i="3"/>
  <c r="B95" i="3"/>
  <c r="D95" i="3" s="1"/>
  <c r="B94" i="3"/>
  <c r="D94" i="3" s="1"/>
  <c r="B93" i="3"/>
  <c r="D93" i="3" s="1"/>
  <c r="B92" i="3"/>
  <c r="B91" i="3"/>
  <c r="D91" i="3" s="1"/>
  <c r="B90" i="3"/>
  <c r="B89" i="3"/>
  <c r="D89" i="3" s="1"/>
  <c r="B88" i="3"/>
  <c r="B87" i="3"/>
  <c r="D87" i="3" s="1"/>
  <c r="B86" i="3"/>
  <c r="B85" i="3"/>
  <c r="D85" i="3" s="1"/>
  <c r="B84" i="3"/>
  <c r="B83" i="3"/>
  <c r="D83" i="3" s="1"/>
  <c r="B82" i="3"/>
  <c r="B81" i="3"/>
  <c r="D81" i="3" s="1"/>
  <c r="B80" i="3"/>
  <c r="B79" i="3"/>
  <c r="D79" i="3" s="1"/>
  <c r="B78" i="3"/>
  <c r="D78" i="3" s="1"/>
  <c r="B77" i="3"/>
  <c r="D77" i="3" s="1"/>
  <c r="B76" i="3"/>
  <c r="B75" i="3"/>
  <c r="D75" i="3" s="1"/>
  <c r="B74" i="3"/>
  <c r="B73" i="3"/>
  <c r="D73" i="3" s="1"/>
  <c r="B72" i="3"/>
  <c r="B71" i="3"/>
  <c r="D71" i="3" s="1"/>
  <c r="B70" i="3"/>
  <c r="B69" i="3"/>
  <c r="D69" i="3" s="1"/>
  <c r="B68" i="3"/>
  <c r="B67" i="3"/>
  <c r="D67" i="3" s="1"/>
  <c r="B66" i="3"/>
  <c r="B65" i="3"/>
  <c r="D65" i="3" s="1"/>
  <c r="B64" i="3"/>
  <c r="B63" i="3"/>
  <c r="D63" i="3" s="1"/>
  <c r="B62" i="3"/>
  <c r="D62" i="3" s="1"/>
  <c r="B61" i="3"/>
  <c r="D61" i="3" s="1"/>
  <c r="B60" i="3"/>
  <c r="B59" i="3"/>
  <c r="D59" i="3" s="1"/>
  <c r="B58" i="3"/>
  <c r="B57" i="3"/>
  <c r="D57" i="3" s="1"/>
  <c r="B56" i="3"/>
  <c r="B55" i="3"/>
  <c r="D55" i="3" s="1"/>
  <c r="B54" i="3"/>
  <c r="D54" i="3" s="1"/>
  <c r="B53" i="3"/>
  <c r="D53" i="3" s="1"/>
  <c r="B52" i="3"/>
  <c r="B51" i="3"/>
  <c r="D51" i="3" s="1"/>
  <c r="B50" i="3"/>
  <c r="B49" i="3"/>
  <c r="D49" i="3" s="1"/>
  <c r="B48" i="3"/>
  <c r="B47" i="3"/>
  <c r="D47" i="3" s="1"/>
  <c r="B46" i="3"/>
  <c r="D46" i="3" s="1"/>
  <c r="B45" i="3"/>
  <c r="D45" i="3" s="1"/>
  <c r="B44" i="3"/>
  <c r="B43" i="3"/>
  <c r="D43" i="3" s="1"/>
  <c r="B42" i="3"/>
  <c r="B41" i="3"/>
  <c r="D41" i="3" s="1"/>
  <c r="B40" i="3"/>
  <c r="B39" i="3"/>
  <c r="D39" i="3" s="1"/>
  <c r="B38" i="3"/>
  <c r="D38" i="3" s="1"/>
  <c r="B37" i="3"/>
  <c r="D37" i="3" s="1"/>
  <c r="B36" i="3"/>
  <c r="B35" i="3"/>
  <c r="D35" i="3" s="1"/>
  <c r="B34" i="3"/>
  <c r="B33" i="3"/>
  <c r="D33" i="3" s="1"/>
  <c r="B32" i="3"/>
  <c r="B31" i="3"/>
  <c r="D31" i="3" s="1"/>
  <c r="B30" i="3"/>
  <c r="D30" i="3" s="1"/>
  <c r="B29" i="3"/>
  <c r="D29" i="3" s="1"/>
  <c r="B28" i="3"/>
  <c r="B27" i="3"/>
  <c r="D27" i="3" s="1"/>
  <c r="B26" i="3"/>
  <c r="B25" i="3"/>
  <c r="D25" i="3" s="1"/>
  <c r="B24" i="3"/>
  <c r="B23" i="3"/>
  <c r="D23" i="3" s="1"/>
  <c r="B22" i="3"/>
  <c r="D22" i="3" s="1"/>
  <c r="B21" i="3"/>
  <c r="D21" i="3" s="1"/>
  <c r="B20" i="3"/>
  <c r="B19" i="3"/>
  <c r="D19" i="3" s="1"/>
  <c r="B18" i="3"/>
  <c r="B17" i="3"/>
  <c r="D17" i="3" s="1"/>
  <c r="B16" i="3"/>
  <c r="B15" i="3"/>
  <c r="D15" i="3" s="1"/>
  <c r="B14" i="3"/>
  <c r="B13" i="3"/>
  <c r="D13" i="3" s="1"/>
  <c r="B12" i="3"/>
  <c r="B11" i="3"/>
  <c r="D11" i="3" s="1"/>
  <c r="B10" i="3"/>
  <c r="B9" i="3"/>
  <c r="D9" i="3" s="1"/>
  <c r="B8" i="3"/>
  <c r="B7" i="3"/>
  <c r="D7" i="3" s="1"/>
  <c r="B6" i="3"/>
  <c r="B5" i="3"/>
  <c r="D5" i="3" s="1"/>
  <c r="B4" i="3"/>
  <c r="B3" i="3"/>
  <c r="D3" i="3" s="1"/>
  <c r="B2" i="3"/>
  <c r="B1" i="3"/>
  <c r="D1" i="3" s="1"/>
  <c r="C260" i="2"/>
  <c r="C259" i="2"/>
  <c r="C258" i="2"/>
  <c r="C257" i="2"/>
  <c r="C256" i="2"/>
  <c r="C255" i="2"/>
  <c r="C254" i="2"/>
  <c r="C253" i="2"/>
  <c r="C252" i="2"/>
  <c r="C251" i="2"/>
  <c r="C250" i="2"/>
  <c r="C249" i="2"/>
  <c r="C248" i="2"/>
  <c r="C247" i="2"/>
  <c r="C246" i="2"/>
  <c r="C245" i="2"/>
  <c r="C244" i="2"/>
  <c r="C243" i="2"/>
  <c r="C241" i="2"/>
  <c r="C240" i="2"/>
  <c r="C239" i="2"/>
  <c r="C238" i="2"/>
  <c r="C237" i="2"/>
  <c r="C236" i="2"/>
  <c r="C235" i="2"/>
  <c r="C234" i="2"/>
  <c r="C233" i="2"/>
  <c r="C232" i="2"/>
  <c r="C231" i="2"/>
  <c r="C230" i="2"/>
  <c r="C229" i="2"/>
  <c r="C228" i="2"/>
  <c r="C227" i="2"/>
  <c r="C226" i="2"/>
  <c r="C225" i="2"/>
  <c r="C224" i="2"/>
  <c r="C223" i="2"/>
  <c r="C222" i="2"/>
  <c r="C221" i="2"/>
  <c r="C220" i="2"/>
  <c r="C219" i="2"/>
  <c r="C218" i="2"/>
  <c r="C217" i="2"/>
  <c r="C216" i="2"/>
  <c r="C215" i="2"/>
  <c r="C214" i="2"/>
  <c r="C213" i="2"/>
  <c r="C212" i="2"/>
  <c r="C211" i="2"/>
  <c r="C210" i="2"/>
  <c r="C209" i="2"/>
  <c r="C208" i="2"/>
  <c r="C207" i="2"/>
  <c r="C206" i="2"/>
  <c r="C205" i="2"/>
  <c r="C204" i="2"/>
  <c r="C203" i="2"/>
  <c r="C202" i="2"/>
  <c r="C201" i="2"/>
  <c r="C200" i="2"/>
  <c r="C199" i="2"/>
  <c r="C198" i="2"/>
  <c r="C197" i="2"/>
  <c r="C196" i="2"/>
  <c r="C195" i="2"/>
  <c r="C194" i="2"/>
  <c r="C193" i="2"/>
  <c r="C192" i="2"/>
  <c r="C191" i="2"/>
  <c r="C190" i="2"/>
  <c r="C189" i="2"/>
  <c r="C188" i="2"/>
  <c r="C187" i="2"/>
  <c r="C186" i="2"/>
  <c r="C185" i="2"/>
  <c r="C184" i="2"/>
  <c r="C183" i="2"/>
  <c r="C182" i="2"/>
  <c r="C181" i="2"/>
  <c r="C180" i="2"/>
  <c r="C179" i="2"/>
  <c r="C178" i="2"/>
  <c r="C177" i="2"/>
  <c r="C176" i="2"/>
  <c r="C175" i="2"/>
  <c r="C174" i="2"/>
  <c r="C173" i="2"/>
  <c r="C172" i="2"/>
  <c r="C171" i="2"/>
  <c r="C170" i="2"/>
  <c r="C169" i="2"/>
  <c r="C168" i="2"/>
  <c r="C167" i="2"/>
  <c r="C166" i="2"/>
  <c r="C165" i="2"/>
  <c r="C164" i="2"/>
  <c r="C163" i="2"/>
  <c r="C162" i="2"/>
  <c r="C161" i="2"/>
  <c r="C160" i="2"/>
  <c r="C159" i="2"/>
  <c r="C158" i="2"/>
  <c r="C157" i="2"/>
  <c r="C156" i="2"/>
  <c r="C155" i="2"/>
  <c r="C154" i="2"/>
  <c r="C153" i="2"/>
  <c r="C152" i="2"/>
  <c r="C151" i="2"/>
  <c r="C150" i="2"/>
  <c r="C149" i="2"/>
  <c r="C148" i="2"/>
  <c r="C147" i="2"/>
  <c r="C146" i="2"/>
  <c r="C145" i="2"/>
  <c r="C144" i="2"/>
  <c r="C143" i="2"/>
  <c r="C142" i="2"/>
  <c r="C141" i="2"/>
  <c r="C140" i="2"/>
  <c r="C139" i="2"/>
  <c r="C138" i="2"/>
  <c r="C137" i="2"/>
  <c r="C136" i="2"/>
  <c r="C135" i="2"/>
  <c r="C134" i="2"/>
  <c r="C133" i="2"/>
  <c r="C132" i="2"/>
  <c r="C131" i="2"/>
  <c r="C130" i="2"/>
  <c r="C129" i="2"/>
  <c r="C128" i="2"/>
  <c r="C127" i="2"/>
  <c r="C126" i="2"/>
  <c r="C125" i="2"/>
  <c r="C124" i="2"/>
  <c r="C123" i="2"/>
  <c r="C122" i="2"/>
  <c r="C121" i="2"/>
  <c r="C120" i="2"/>
  <c r="C119" i="2"/>
  <c r="C118" i="2"/>
  <c r="C117" i="2"/>
  <c r="C116" i="2"/>
  <c r="C115" i="2"/>
  <c r="C114" i="2"/>
  <c r="C113" i="2"/>
  <c r="C112" i="2"/>
  <c r="C111" i="2"/>
  <c r="C110" i="2"/>
  <c r="C109" i="2"/>
  <c r="C108" i="2"/>
  <c r="C107" i="2"/>
  <c r="C106" i="2"/>
  <c r="C105" i="2"/>
  <c r="C104" i="2"/>
  <c r="C103" i="2"/>
  <c r="C102" i="2"/>
  <c r="C101" i="2"/>
  <c r="C100" i="2"/>
  <c r="C99" i="2"/>
  <c r="C98" i="2"/>
  <c r="C97" i="2"/>
  <c r="C96" i="2"/>
  <c r="C95" i="2"/>
  <c r="C94" i="2"/>
  <c r="C93" i="2"/>
  <c r="C92" i="2"/>
  <c r="C91" i="2"/>
  <c r="C90" i="2"/>
  <c r="C89" i="2"/>
  <c r="C88" i="2"/>
  <c r="C87" i="2"/>
  <c r="C86"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2" i="2"/>
  <c r="C1" i="2"/>
  <c r="C242" i="2"/>
  <c r="I3190" i="1"/>
  <c r="I3189" i="1"/>
  <c r="I3188" i="1"/>
  <c r="I3187" i="1"/>
  <c r="I3186" i="1"/>
  <c r="I3185" i="1"/>
  <c r="I3184" i="1"/>
  <c r="I3183" i="1"/>
  <c r="I3182" i="1"/>
  <c r="I3181" i="1"/>
  <c r="I3180" i="1"/>
  <c r="I3179" i="1"/>
  <c r="I3178" i="1"/>
  <c r="I3177" i="1"/>
  <c r="I3176" i="1"/>
  <c r="I3175" i="1"/>
  <c r="I3174" i="1"/>
  <c r="I3173" i="1"/>
  <c r="I3172" i="1"/>
  <c r="I3171" i="1"/>
  <c r="I3170" i="1"/>
  <c r="I3169" i="1"/>
  <c r="I3168" i="1"/>
  <c r="I3167" i="1"/>
  <c r="I3166" i="1"/>
  <c r="I3165" i="1"/>
  <c r="I3164" i="1"/>
  <c r="I3163" i="1"/>
  <c r="I3162" i="1"/>
  <c r="I3161" i="1"/>
  <c r="I3160" i="1"/>
  <c r="I3159" i="1"/>
  <c r="I3158" i="1"/>
  <c r="I3157" i="1"/>
  <c r="I3156" i="1"/>
  <c r="I3155" i="1"/>
  <c r="I3154" i="1"/>
  <c r="I3153" i="1"/>
  <c r="I3152" i="1"/>
  <c r="I3151" i="1"/>
  <c r="I3150" i="1"/>
  <c r="I3149" i="1"/>
  <c r="I3148" i="1"/>
  <c r="I3147" i="1"/>
  <c r="I3146" i="1"/>
  <c r="I3145" i="1"/>
  <c r="I3144" i="1"/>
  <c r="I3143" i="1"/>
  <c r="I3142" i="1"/>
  <c r="I3141" i="1"/>
  <c r="I3140" i="1"/>
  <c r="I3139" i="1"/>
  <c r="I3138" i="1"/>
  <c r="I3137" i="1"/>
  <c r="I3136" i="1"/>
  <c r="I3135" i="1"/>
  <c r="I3134" i="1"/>
  <c r="I3133" i="1"/>
  <c r="I3132" i="1"/>
  <c r="I3131" i="1"/>
  <c r="I3130" i="1"/>
  <c r="I3129" i="1"/>
  <c r="I3128" i="1"/>
  <c r="I3127" i="1"/>
  <c r="I3126" i="1"/>
  <c r="I3125" i="1"/>
  <c r="I3124" i="1"/>
  <c r="I3123" i="1"/>
  <c r="I3122" i="1"/>
  <c r="I3121" i="1"/>
  <c r="I3120" i="1"/>
  <c r="I3119" i="1"/>
  <c r="I3118" i="1"/>
  <c r="I3117" i="1"/>
  <c r="I3116" i="1"/>
  <c r="I3115" i="1"/>
  <c r="I3114" i="1"/>
  <c r="I3113" i="1"/>
  <c r="I3112" i="1"/>
  <c r="I3111" i="1"/>
  <c r="I3110" i="1"/>
  <c r="I3109" i="1"/>
  <c r="I3108" i="1"/>
  <c r="I3107" i="1"/>
  <c r="I3106" i="1"/>
  <c r="I3105" i="1"/>
  <c r="I3104" i="1"/>
  <c r="I3103" i="1"/>
  <c r="I3102" i="1"/>
  <c r="I3101" i="1"/>
  <c r="I3100" i="1"/>
  <c r="I3099" i="1"/>
  <c r="I3098" i="1"/>
  <c r="I3097" i="1"/>
  <c r="I3096" i="1"/>
  <c r="I3095" i="1"/>
  <c r="I3094" i="1"/>
  <c r="I3093" i="1"/>
  <c r="I3092" i="1"/>
  <c r="I3091" i="1"/>
  <c r="I3090" i="1"/>
  <c r="I3089" i="1"/>
  <c r="I3088" i="1"/>
  <c r="I3087" i="1"/>
  <c r="I3086" i="1"/>
  <c r="I3085" i="1"/>
  <c r="I3084" i="1"/>
  <c r="I3083" i="1"/>
  <c r="I3082" i="1"/>
  <c r="I3081" i="1"/>
  <c r="I3080" i="1"/>
  <c r="I3079" i="1"/>
  <c r="I3078" i="1"/>
  <c r="I3077" i="1"/>
  <c r="I3076" i="1"/>
  <c r="I3075" i="1"/>
  <c r="I3074" i="1"/>
  <c r="I3073" i="1"/>
  <c r="I3072" i="1"/>
  <c r="I3071" i="1"/>
  <c r="I3070" i="1"/>
  <c r="I3069" i="1"/>
  <c r="I3068" i="1"/>
  <c r="I3067" i="1"/>
  <c r="I3066" i="1"/>
  <c r="I3065" i="1"/>
  <c r="I3064" i="1"/>
  <c r="I3063" i="1"/>
  <c r="I3062" i="1"/>
  <c r="I3061" i="1"/>
  <c r="I3060" i="1"/>
  <c r="I3059" i="1"/>
  <c r="I3058" i="1"/>
  <c r="I3057" i="1"/>
  <c r="I3056" i="1"/>
  <c r="I3055" i="1"/>
  <c r="I3054" i="1"/>
  <c r="I3053" i="1"/>
  <c r="I3052" i="1"/>
  <c r="I3051" i="1"/>
  <c r="I3050" i="1"/>
  <c r="I3049" i="1"/>
  <c r="I3048" i="1"/>
  <c r="I3047" i="1"/>
  <c r="I3046" i="1"/>
  <c r="I3045" i="1"/>
  <c r="I3044" i="1"/>
  <c r="I3043" i="1"/>
  <c r="I3042" i="1"/>
  <c r="I3041" i="1"/>
  <c r="I3040" i="1"/>
  <c r="I3039" i="1"/>
  <c r="I3038" i="1"/>
  <c r="I3037" i="1"/>
  <c r="I3036" i="1"/>
  <c r="I3035" i="1"/>
  <c r="I3034" i="1"/>
  <c r="I3033" i="1"/>
  <c r="I3032" i="1"/>
  <c r="I3031" i="1"/>
  <c r="I3030" i="1"/>
  <c r="I3029" i="1"/>
  <c r="I3028" i="1"/>
  <c r="I3027" i="1"/>
  <c r="I3026" i="1"/>
  <c r="I3025" i="1"/>
  <c r="I3024" i="1"/>
  <c r="I3023" i="1"/>
  <c r="I3022" i="1"/>
  <c r="I3021" i="1"/>
  <c r="I3020" i="1"/>
  <c r="I3019" i="1"/>
  <c r="I3018" i="1"/>
  <c r="I3017" i="1"/>
  <c r="I3016" i="1"/>
  <c r="I3015" i="1"/>
  <c r="I3014" i="1"/>
  <c r="I3013" i="1"/>
  <c r="I3012" i="1"/>
  <c r="I3011" i="1"/>
  <c r="I3010" i="1"/>
  <c r="I3009" i="1"/>
  <c r="I3008" i="1"/>
  <c r="I3007" i="1"/>
  <c r="I3006" i="1"/>
  <c r="I3005" i="1"/>
  <c r="I3004" i="1"/>
  <c r="I3003" i="1"/>
  <c r="I3002" i="1"/>
  <c r="I3001" i="1"/>
  <c r="I3000" i="1"/>
  <c r="I2999" i="1"/>
  <c r="I2998" i="1"/>
  <c r="I2997" i="1"/>
  <c r="I2996" i="1"/>
  <c r="I2995" i="1"/>
  <c r="I2994" i="1"/>
  <c r="I2993" i="1"/>
  <c r="I2992" i="1"/>
  <c r="I2991" i="1"/>
  <c r="I2990" i="1"/>
  <c r="I2989" i="1"/>
  <c r="I2988" i="1"/>
  <c r="I2987" i="1"/>
  <c r="I2986" i="1"/>
  <c r="I2985" i="1"/>
  <c r="I2984" i="1"/>
  <c r="I2983" i="1"/>
  <c r="I2982" i="1"/>
  <c r="I2981" i="1"/>
  <c r="I2980" i="1"/>
  <c r="I2979" i="1"/>
  <c r="I2978" i="1"/>
  <c r="I2977" i="1"/>
  <c r="I2976" i="1"/>
  <c r="I2975" i="1"/>
  <c r="I2974" i="1"/>
  <c r="I2973" i="1"/>
  <c r="I2972" i="1"/>
  <c r="I2971" i="1"/>
  <c r="I2970" i="1"/>
  <c r="I2969" i="1"/>
  <c r="I2968" i="1"/>
  <c r="I2967" i="1"/>
  <c r="I2966" i="1"/>
  <c r="I2965" i="1"/>
  <c r="I2964" i="1"/>
  <c r="I2963" i="1"/>
  <c r="I2962" i="1"/>
  <c r="I2961" i="1"/>
  <c r="I2960" i="1"/>
  <c r="I2959" i="1"/>
  <c r="I2958" i="1"/>
  <c r="I2957" i="1"/>
  <c r="I2956" i="1"/>
  <c r="I2955" i="1"/>
  <c r="I2954" i="1"/>
  <c r="I2953" i="1"/>
  <c r="I2952" i="1"/>
  <c r="I2951" i="1"/>
  <c r="I2950" i="1"/>
  <c r="I2949" i="1"/>
  <c r="I2948" i="1"/>
  <c r="I2947" i="1"/>
  <c r="I2946" i="1"/>
  <c r="I2945" i="1"/>
  <c r="I2944" i="1"/>
  <c r="I2943" i="1"/>
  <c r="I2942" i="1"/>
  <c r="I2941" i="1"/>
  <c r="I2940" i="1"/>
  <c r="I2939" i="1"/>
  <c r="I2938" i="1"/>
  <c r="I2937" i="1"/>
  <c r="I2936" i="1"/>
  <c r="I2935" i="1"/>
  <c r="I2934" i="1"/>
  <c r="I2933" i="1"/>
  <c r="I2932" i="1"/>
  <c r="I2931" i="1"/>
  <c r="I2930" i="1"/>
  <c r="I2929" i="1"/>
  <c r="I2928" i="1"/>
  <c r="I2927" i="1"/>
  <c r="I2926" i="1"/>
  <c r="I2925" i="1"/>
  <c r="I2924" i="1"/>
  <c r="I2923" i="1"/>
  <c r="I2922" i="1"/>
  <c r="I2921" i="1"/>
  <c r="I2920" i="1"/>
  <c r="I2919" i="1"/>
  <c r="I2918" i="1"/>
  <c r="I2917" i="1"/>
  <c r="I2916" i="1"/>
  <c r="I2915" i="1"/>
  <c r="I2914" i="1"/>
  <c r="I2913" i="1"/>
  <c r="I2912" i="1"/>
  <c r="I2911" i="1"/>
  <c r="I2910" i="1"/>
  <c r="I2909" i="1"/>
  <c r="I2908" i="1"/>
  <c r="I2907" i="1"/>
  <c r="I2906" i="1"/>
  <c r="I2905" i="1"/>
  <c r="I2904" i="1"/>
  <c r="I2903" i="1"/>
  <c r="I2902" i="1"/>
  <c r="I2901" i="1"/>
  <c r="I2900" i="1"/>
  <c r="I2899" i="1"/>
  <c r="I2898" i="1"/>
  <c r="I2897" i="1"/>
  <c r="I2896" i="1"/>
  <c r="I2895" i="1"/>
  <c r="I2894" i="1"/>
  <c r="I2893" i="1"/>
  <c r="I2892" i="1"/>
  <c r="I2891" i="1"/>
  <c r="I2890" i="1"/>
  <c r="I2889" i="1"/>
  <c r="I2888" i="1"/>
  <c r="I2887" i="1"/>
  <c r="I2886" i="1"/>
  <c r="I2885" i="1"/>
  <c r="I2884" i="1"/>
  <c r="I2883" i="1"/>
  <c r="I2882" i="1"/>
  <c r="I2881" i="1"/>
  <c r="I2880" i="1"/>
  <c r="I2879" i="1"/>
  <c r="I2878" i="1"/>
  <c r="I2877" i="1"/>
  <c r="I2876" i="1"/>
  <c r="I2875" i="1"/>
  <c r="I2874" i="1"/>
  <c r="I2873" i="1"/>
  <c r="I2872" i="1"/>
  <c r="I2871" i="1"/>
  <c r="I2870" i="1"/>
  <c r="I2869" i="1"/>
  <c r="I2868" i="1"/>
  <c r="I2867" i="1"/>
  <c r="I2866" i="1"/>
  <c r="I2865" i="1"/>
  <c r="I2864" i="1"/>
  <c r="I2863" i="1"/>
  <c r="I2862" i="1"/>
  <c r="I2861" i="1"/>
  <c r="I2860" i="1"/>
  <c r="I2859" i="1"/>
  <c r="I2858" i="1"/>
  <c r="I2857" i="1"/>
  <c r="I2856" i="1"/>
  <c r="I2855" i="1"/>
  <c r="I2854" i="1"/>
  <c r="I2853" i="1"/>
  <c r="I2852" i="1"/>
  <c r="I2851" i="1"/>
  <c r="I2850" i="1"/>
  <c r="I2849" i="1"/>
  <c r="I2848" i="1"/>
  <c r="I2847" i="1"/>
  <c r="I2846" i="1"/>
  <c r="I2845" i="1"/>
  <c r="I2844" i="1"/>
  <c r="I2843" i="1"/>
  <c r="I2842" i="1"/>
  <c r="I2841" i="1"/>
  <c r="I2840" i="1"/>
  <c r="I2839" i="1"/>
  <c r="I2838" i="1"/>
  <c r="I2837" i="1"/>
  <c r="I2836" i="1"/>
  <c r="I2835" i="1"/>
  <c r="I2834" i="1"/>
  <c r="I2833" i="1"/>
  <c r="I2832" i="1"/>
  <c r="I2831" i="1"/>
  <c r="I2830" i="1"/>
  <c r="I2829" i="1"/>
  <c r="I2828" i="1"/>
  <c r="I2827" i="1"/>
  <c r="I2826" i="1"/>
  <c r="I2825" i="1"/>
  <c r="I2824" i="1"/>
  <c r="I2823" i="1"/>
  <c r="I2822" i="1"/>
  <c r="I2821" i="1"/>
  <c r="I2820" i="1"/>
  <c r="I2819" i="1"/>
  <c r="I2818" i="1"/>
  <c r="I2817" i="1"/>
  <c r="I2816" i="1"/>
  <c r="I2815" i="1"/>
  <c r="I2814" i="1"/>
  <c r="I2813" i="1"/>
  <c r="I2812" i="1"/>
  <c r="I2811" i="1"/>
  <c r="I2810" i="1"/>
  <c r="I2809" i="1"/>
  <c r="I2808" i="1"/>
  <c r="I2807" i="1"/>
  <c r="I2806" i="1"/>
  <c r="I2805" i="1"/>
  <c r="I2804" i="1"/>
  <c r="I2803" i="1"/>
  <c r="I2802" i="1"/>
  <c r="I2801" i="1"/>
  <c r="I2800" i="1"/>
  <c r="I2799" i="1"/>
  <c r="I2798" i="1"/>
  <c r="I2797" i="1"/>
  <c r="I2796" i="1"/>
  <c r="I2795" i="1"/>
  <c r="I2794" i="1"/>
  <c r="I2793" i="1"/>
  <c r="I2792" i="1"/>
  <c r="I2791" i="1"/>
  <c r="I2790" i="1"/>
  <c r="I2789" i="1"/>
  <c r="I2788" i="1"/>
  <c r="I2787" i="1"/>
  <c r="I2786" i="1"/>
  <c r="I2785" i="1"/>
  <c r="I2784" i="1"/>
  <c r="I2783" i="1"/>
  <c r="I2782" i="1"/>
  <c r="I2781" i="1"/>
  <c r="I2780" i="1"/>
  <c r="I2779" i="1"/>
  <c r="I2778" i="1"/>
  <c r="I2777" i="1"/>
  <c r="I2776" i="1"/>
  <c r="I2775" i="1"/>
  <c r="I2774" i="1"/>
  <c r="I2773" i="1"/>
  <c r="I2772" i="1"/>
  <c r="I2771" i="1"/>
  <c r="I2770" i="1"/>
  <c r="I2769" i="1"/>
  <c r="I2768" i="1"/>
  <c r="I2767" i="1"/>
  <c r="I2766" i="1"/>
  <c r="I2765" i="1"/>
  <c r="I2764" i="1"/>
  <c r="I2763" i="1"/>
  <c r="I2762" i="1"/>
  <c r="I2761" i="1"/>
  <c r="I2760" i="1"/>
  <c r="I2759" i="1"/>
  <c r="I2758" i="1"/>
  <c r="I2757" i="1"/>
  <c r="I2756" i="1"/>
  <c r="I2755" i="1"/>
  <c r="I2754" i="1"/>
  <c r="I2753" i="1"/>
  <c r="I2752" i="1"/>
  <c r="I2751" i="1"/>
  <c r="I2750" i="1"/>
  <c r="I2749" i="1"/>
  <c r="I2748" i="1"/>
  <c r="I2747" i="1"/>
  <c r="I2746" i="1"/>
  <c r="I2745" i="1"/>
  <c r="I2744" i="1"/>
  <c r="I2743" i="1"/>
  <c r="I2742" i="1"/>
  <c r="I2741" i="1"/>
  <c r="I2740" i="1"/>
  <c r="I2739" i="1"/>
  <c r="I2738" i="1"/>
  <c r="I2737" i="1"/>
  <c r="I2736" i="1"/>
  <c r="I2735" i="1"/>
  <c r="I2734" i="1"/>
  <c r="I2733" i="1"/>
  <c r="I2732" i="1"/>
  <c r="I2731" i="1"/>
  <c r="I2730" i="1"/>
  <c r="I2729" i="1"/>
  <c r="I2728" i="1"/>
  <c r="I2727" i="1"/>
  <c r="I2726" i="1"/>
  <c r="I2725" i="1"/>
  <c r="I2724" i="1"/>
  <c r="I2723" i="1"/>
  <c r="I2722" i="1"/>
  <c r="I2721" i="1"/>
  <c r="I2720" i="1"/>
  <c r="I2719" i="1"/>
  <c r="I2718" i="1"/>
  <c r="I2717" i="1"/>
  <c r="I2716" i="1"/>
  <c r="I2715" i="1"/>
  <c r="I2714" i="1"/>
  <c r="I2713" i="1"/>
  <c r="I2712" i="1"/>
  <c r="I2711" i="1"/>
  <c r="I2710" i="1"/>
  <c r="I2709" i="1"/>
  <c r="I2708" i="1"/>
  <c r="I2707" i="1"/>
  <c r="I2706" i="1"/>
  <c r="I2705" i="1"/>
  <c r="I2704" i="1"/>
  <c r="I2703" i="1"/>
  <c r="I2702" i="1"/>
  <c r="I2701" i="1"/>
  <c r="I2700" i="1"/>
  <c r="I2699" i="1"/>
  <c r="I2698" i="1"/>
  <c r="I2697" i="1"/>
  <c r="I2696" i="1"/>
  <c r="I2695" i="1"/>
  <c r="I2694" i="1"/>
  <c r="I2693" i="1"/>
  <c r="I2692" i="1"/>
  <c r="I2691" i="1"/>
  <c r="I2690" i="1"/>
  <c r="I2689" i="1"/>
  <c r="I2688" i="1"/>
  <c r="I2687" i="1"/>
  <c r="I2686" i="1"/>
  <c r="I2685" i="1"/>
  <c r="I2684" i="1"/>
  <c r="I2683" i="1"/>
  <c r="I2682" i="1"/>
  <c r="I2681" i="1"/>
  <c r="I2680" i="1"/>
  <c r="I2679" i="1"/>
  <c r="I2678" i="1"/>
  <c r="I2677" i="1"/>
  <c r="I2676" i="1"/>
  <c r="I2675" i="1"/>
  <c r="I2674" i="1"/>
  <c r="I2673" i="1"/>
  <c r="I2672" i="1"/>
  <c r="I2671" i="1"/>
  <c r="I2670" i="1"/>
  <c r="I2669" i="1"/>
  <c r="I2668" i="1"/>
  <c r="I2667" i="1"/>
  <c r="I2666" i="1"/>
  <c r="I2665" i="1"/>
  <c r="I2664" i="1"/>
  <c r="I2663" i="1"/>
  <c r="I2662" i="1"/>
  <c r="I2661" i="1"/>
  <c r="I2660" i="1"/>
  <c r="I2659" i="1"/>
  <c r="I2658" i="1"/>
  <c r="I2657" i="1"/>
  <c r="I2656" i="1"/>
  <c r="I2655" i="1"/>
  <c r="I2654" i="1"/>
  <c r="I2653" i="1"/>
  <c r="I2652" i="1"/>
  <c r="I2651" i="1"/>
  <c r="I2650" i="1"/>
  <c r="I2649" i="1"/>
  <c r="I2648" i="1"/>
  <c r="I2647" i="1"/>
  <c r="I2646" i="1"/>
  <c r="I2645" i="1"/>
  <c r="I2644" i="1"/>
  <c r="I2643" i="1"/>
  <c r="I2642" i="1"/>
  <c r="I2641" i="1"/>
  <c r="I2640" i="1"/>
  <c r="I2639" i="1"/>
  <c r="I2638" i="1"/>
  <c r="I2637" i="1"/>
  <c r="I2636" i="1"/>
  <c r="I2635" i="1"/>
  <c r="I2634" i="1"/>
  <c r="I2633" i="1"/>
  <c r="I2632" i="1"/>
  <c r="I2631" i="1"/>
  <c r="I2630" i="1"/>
  <c r="I2629" i="1"/>
  <c r="I2628" i="1"/>
  <c r="I2627" i="1"/>
  <c r="I2626" i="1"/>
  <c r="I2625" i="1"/>
  <c r="I2624" i="1"/>
  <c r="I2623" i="1"/>
  <c r="I2622" i="1"/>
  <c r="I2621" i="1"/>
  <c r="I2620" i="1"/>
  <c r="I2619" i="1"/>
  <c r="I2618" i="1"/>
  <c r="I2617" i="1"/>
  <c r="I2616" i="1"/>
  <c r="I2615" i="1"/>
  <c r="I2614" i="1"/>
  <c r="I2613" i="1"/>
  <c r="I2612" i="1"/>
  <c r="I2611" i="1"/>
  <c r="I2610" i="1"/>
  <c r="I2609" i="1"/>
  <c r="I2608" i="1"/>
  <c r="I2607" i="1"/>
  <c r="I2606" i="1"/>
  <c r="I2605" i="1"/>
  <c r="I2604" i="1"/>
  <c r="I2603" i="1"/>
  <c r="I2602" i="1"/>
  <c r="I2601" i="1"/>
  <c r="I2600" i="1"/>
  <c r="I2599" i="1"/>
  <c r="I2598" i="1"/>
  <c r="I2597" i="1"/>
  <c r="I2596" i="1"/>
  <c r="I2595" i="1"/>
  <c r="I2594" i="1"/>
  <c r="I2593" i="1"/>
  <c r="I2592" i="1"/>
  <c r="I2591" i="1"/>
  <c r="I2590" i="1"/>
  <c r="I2589" i="1"/>
  <c r="I2588" i="1"/>
  <c r="I2587" i="1"/>
  <c r="I2586" i="1"/>
  <c r="I2585" i="1"/>
  <c r="I2584" i="1"/>
  <c r="I2583" i="1"/>
  <c r="I2582" i="1"/>
  <c r="I2581" i="1"/>
  <c r="I2580" i="1"/>
  <c r="I2579" i="1"/>
  <c r="I2578" i="1"/>
  <c r="I2577" i="1"/>
  <c r="I2576" i="1"/>
  <c r="I2575" i="1"/>
  <c r="I2574" i="1"/>
  <c r="I2573" i="1"/>
  <c r="I2572" i="1"/>
  <c r="I2571" i="1"/>
  <c r="I2570" i="1"/>
  <c r="I2569" i="1"/>
  <c r="I2568" i="1"/>
  <c r="I2567" i="1"/>
  <c r="I2566" i="1"/>
  <c r="I2565" i="1"/>
  <c r="I2564" i="1"/>
  <c r="I2563" i="1"/>
  <c r="I2562" i="1"/>
  <c r="I2561" i="1"/>
  <c r="I2560" i="1"/>
  <c r="I2559" i="1"/>
  <c r="I2558" i="1"/>
  <c r="I2557" i="1"/>
  <c r="I2556" i="1"/>
  <c r="I2555" i="1"/>
  <c r="I2554" i="1"/>
  <c r="I2553" i="1"/>
  <c r="I2552" i="1"/>
  <c r="I2551" i="1"/>
  <c r="I2550" i="1"/>
  <c r="I2549" i="1"/>
  <c r="I2548" i="1"/>
  <c r="I2547" i="1"/>
  <c r="I2546" i="1"/>
  <c r="I2545" i="1"/>
  <c r="I2544" i="1"/>
  <c r="I2543" i="1"/>
  <c r="I2542" i="1"/>
  <c r="I2541" i="1"/>
  <c r="I2540" i="1"/>
  <c r="I2539" i="1"/>
  <c r="I2538" i="1"/>
  <c r="I2537" i="1"/>
  <c r="I2536" i="1"/>
  <c r="I2535" i="1"/>
  <c r="I2534" i="1"/>
  <c r="I2533" i="1"/>
  <c r="I2532" i="1"/>
  <c r="I2531" i="1"/>
  <c r="I2530" i="1"/>
  <c r="I2529" i="1"/>
  <c r="I2528" i="1"/>
  <c r="I2527" i="1"/>
  <c r="I2526" i="1"/>
  <c r="I2525" i="1"/>
  <c r="I2524" i="1"/>
  <c r="I2523" i="1"/>
  <c r="I2522" i="1"/>
  <c r="I2521" i="1"/>
  <c r="I2520" i="1"/>
  <c r="I2519" i="1"/>
  <c r="I2518" i="1"/>
  <c r="I2517" i="1"/>
  <c r="I2516" i="1"/>
  <c r="I2515" i="1"/>
  <c r="I2514" i="1"/>
  <c r="I2513" i="1"/>
  <c r="I2512" i="1"/>
  <c r="I2511" i="1"/>
  <c r="I2510" i="1"/>
  <c r="I2509" i="1"/>
  <c r="I2508" i="1"/>
  <c r="I2507" i="1"/>
  <c r="I2506" i="1"/>
  <c r="I2505" i="1"/>
  <c r="I2504" i="1"/>
  <c r="I2503" i="1"/>
  <c r="I2502" i="1"/>
  <c r="I2501" i="1"/>
  <c r="I2500" i="1"/>
  <c r="I2499" i="1"/>
  <c r="I2498" i="1"/>
  <c r="I2497" i="1"/>
  <c r="I2496" i="1"/>
  <c r="I2495" i="1"/>
  <c r="I2494" i="1"/>
  <c r="I2493" i="1"/>
  <c r="I2492" i="1"/>
  <c r="I2491" i="1"/>
  <c r="I2490" i="1"/>
  <c r="I2489" i="1"/>
  <c r="I2488" i="1"/>
  <c r="I2487" i="1"/>
  <c r="I2486" i="1"/>
  <c r="I2485" i="1"/>
  <c r="I2484" i="1"/>
  <c r="I2483" i="1"/>
  <c r="I2482" i="1"/>
  <c r="I2481" i="1"/>
  <c r="I2480" i="1"/>
  <c r="I2479" i="1"/>
  <c r="I2478" i="1"/>
  <c r="I2477" i="1"/>
  <c r="I2476" i="1"/>
  <c r="I2475" i="1"/>
  <c r="I2474" i="1"/>
  <c r="I2473" i="1"/>
  <c r="I2472" i="1"/>
  <c r="I2471" i="1"/>
  <c r="I2470" i="1"/>
  <c r="I2469" i="1"/>
  <c r="I2468" i="1"/>
  <c r="I2467" i="1"/>
  <c r="I2466" i="1"/>
  <c r="I2465" i="1"/>
  <c r="I2464" i="1"/>
  <c r="I2463" i="1"/>
  <c r="I2462" i="1"/>
  <c r="I2461" i="1"/>
  <c r="I2460" i="1"/>
  <c r="I2459" i="1"/>
  <c r="I2458" i="1"/>
  <c r="I2457" i="1"/>
  <c r="I2456" i="1"/>
  <c r="I2455" i="1"/>
  <c r="I2454" i="1"/>
  <c r="I2453" i="1"/>
  <c r="I2452" i="1"/>
  <c r="I2451" i="1"/>
  <c r="I2450" i="1"/>
  <c r="I2449" i="1"/>
  <c r="I2448" i="1"/>
  <c r="I2447" i="1"/>
  <c r="I2446" i="1"/>
  <c r="I2445" i="1"/>
  <c r="I2444" i="1"/>
  <c r="I2443" i="1"/>
  <c r="I2442" i="1"/>
  <c r="I2441" i="1"/>
  <c r="I2440" i="1"/>
  <c r="I2439" i="1"/>
  <c r="I2438" i="1"/>
  <c r="I2437" i="1"/>
  <c r="I2436" i="1"/>
  <c r="I2435" i="1"/>
  <c r="I2434" i="1"/>
  <c r="I2433" i="1"/>
  <c r="I2432" i="1"/>
  <c r="I2431" i="1"/>
  <c r="I2430" i="1"/>
  <c r="I2429" i="1"/>
  <c r="I2428" i="1"/>
  <c r="I2427" i="1"/>
  <c r="I2426" i="1"/>
  <c r="I2425" i="1"/>
  <c r="I2424" i="1"/>
  <c r="I2423" i="1"/>
  <c r="I2422" i="1"/>
  <c r="I2421" i="1"/>
  <c r="I2420" i="1"/>
  <c r="I2419" i="1"/>
  <c r="I2418" i="1"/>
  <c r="I2417" i="1"/>
  <c r="I2416" i="1"/>
  <c r="I2415" i="1"/>
  <c r="I2414" i="1"/>
  <c r="I2413" i="1"/>
  <c r="I2412" i="1"/>
  <c r="I2411" i="1"/>
  <c r="I2410" i="1"/>
  <c r="I2409" i="1"/>
  <c r="I2408" i="1"/>
  <c r="I2407" i="1"/>
  <c r="I2406" i="1"/>
  <c r="I2405" i="1"/>
  <c r="I2404" i="1"/>
  <c r="I2403" i="1"/>
  <c r="I2402" i="1"/>
  <c r="I2401" i="1"/>
  <c r="I2400" i="1"/>
  <c r="I2399" i="1"/>
  <c r="I2398" i="1"/>
  <c r="I2397" i="1"/>
  <c r="I2396" i="1"/>
  <c r="I2395" i="1"/>
  <c r="I2394" i="1"/>
  <c r="I2393" i="1"/>
  <c r="I2392" i="1"/>
  <c r="I2391" i="1"/>
  <c r="I2390" i="1"/>
  <c r="I2389" i="1"/>
  <c r="I2388" i="1"/>
  <c r="I2387" i="1"/>
  <c r="I2386" i="1"/>
  <c r="I2385" i="1"/>
  <c r="I2384" i="1"/>
  <c r="I2383" i="1"/>
  <c r="I2382" i="1"/>
  <c r="I2381" i="1"/>
  <c r="I2380" i="1"/>
  <c r="I2379" i="1"/>
  <c r="I2378" i="1"/>
  <c r="I2377" i="1"/>
  <c r="I2376" i="1"/>
  <c r="I2375" i="1"/>
  <c r="I2374" i="1"/>
  <c r="I2373" i="1"/>
  <c r="I2372" i="1"/>
  <c r="I2371" i="1"/>
  <c r="I2370" i="1"/>
  <c r="I2369" i="1"/>
  <c r="I2368" i="1"/>
  <c r="I2367" i="1"/>
  <c r="I2366" i="1"/>
  <c r="I2365" i="1"/>
  <c r="I2364" i="1"/>
  <c r="I2363" i="1"/>
  <c r="I2362" i="1"/>
  <c r="I2361" i="1"/>
  <c r="I2360" i="1"/>
  <c r="I2359" i="1"/>
  <c r="I2358" i="1"/>
  <c r="I2357" i="1"/>
  <c r="I2356" i="1"/>
  <c r="I2355" i="1"/>
  <c r="I2354" i="1"/>
  <c r="I2353" i="1"/>
  <c r="I2352" i="1"/>
  <c r="I2351" i="1"/>
  <c r="I2350" i="1"/>
  <c r="I2349" i="1"/>
  <c r="I2348" i="1"/>
  <c r="I2347" i="1"/>
  <c r="I2346" i="1"/>
  <c r="I2345" i="1"/>
  <c r="I2344" i="1"/>
  <c r="I2343" i="1"/>
  <c r="I2342" i="1"/>
  <c r="I2341" i="1"/>
  <c r="I2340" i="1"/>
  <c r="I2339" i="1"/>
  <c r="I2338" i="1"/>
  <c r="I2337" i="1"/>
  <c r="I2336" i="1"/>
  <c r="I2335" i="1"/>
  <c r="I2334" i="1"/>
  <c r="I2333" i="1"/>
  <c r="I2332" i="1"/>
  <c r="I2331" i="1"/>
  <c r="I2330" i="1"/>
  <c r="I2329" i="1"/>
  <c r="I2328" i="1"/>
  <c r="I2327" i="1"/>
  <c r="I2326" i="1"/>
  <c r="I2325" i="1"/>
  <c r="I2324" i="1"/>
  <c r="I2323" i="1"/>
  <c r="I2322" i="1"/>
  <c r="I2321" i="1"/>
  <c r="I2320" i="1"/>
  <c r="I2319" i="1"/>
  <c r="I2318" i="1"/>
  <c r="I2317" i="1"/>
  <c r="I2316" i="1"/>
  <c r="I2315" i="1"/>
  <c r="I2314" i="1"/>
  <c r="I2313" i="1"/>
  <c r="I2312" i="1"/>
  <c r="I2311" i="1"/>
  <c r="I2310" i="1"/>
  <c r="I2309" i="1"/>
  <c r="I2308" i="1"/>
  <c r="I2307" i="1"/>
  <c r="I2306" i="1"/>
  <c r="I2305" i="1"/>
  <c r="I2304" i="1"/>
  <c r="I2303" i="1"/>
  <c r="I2302" i="1"/>
  <c r="I2301" i="1"/>
  <c r="I2300" i="1"/>
  <c r="I2299" i="1"/>
  <c r="I2298" i="1"/>
  <c r="I2297" i="1"/>
  <c r="I2296" i="1"/>
  <c r="I2295" i="1"/>
  <c r="I2294" i="1"/>
  <c r="I2293" i="1"/>
  <c r="I2292" i="1"/>
  <c r="I2291" i="1"/>
  <c r="I2290" i="1"/>
  <c r="I2289" i="1"/>
  <c r="I2288" i="1"/>
  <c r="I2287" i="1"/>
  <c r="I2286" i="1"/>
  <c r="I2285" i="1"/>
  <c r="I2284" i="1"/>
  <c r="I2283" i="1"/>
  <c r="I2282" i="1"/>
  <c r="I2281" i="1"/>
  <c r="I2280" i="1"/>
  <c r="I2279" i="1"/>
  <c r="I2278" i="1"/>
  <c r="I2277" i="1"/>
  <c r="I2276" i="1"/>
  <c r="I2275" i="1"/>
  <c r="I2274" i="1"/>
  <c r="I2273" i="1"/>
  <c r="I2272" i="1"/>
  <c r="I2271" i="1"/>
  <c r="I2270" i="1"/>
  <c r="I2269" i="1"/>
  <c r="I2268" i="1"/>
  <c r="I2267" i="1"/>
  <c r="I2266" i="1"/>
  <c r="I2265" i="1"/>
  <c r="I2264" i="1"/>
  <c r="I2263" i="1"/>
  <c r="I2262" i="1"/>
  <c r="I2261" i="1"/>
  <c r="I2260" i="1"/>
  <c r="I2259" i="1"/>
  <c r="I2258" i="1"/>
  <c r="I2257" i="1"/>
  <c r="I2256" i="1"/>
  <c r="I2255" i="1"/>
  <c r="I2254" i="1"/>
  <c r="I2253" i="1"/>
  <c r="I2252" i="1"/>
  <c r="I2251" i="1"/>
  <c r="I2250" i="1"/>
  <c r="I2249" i="1"/>
  <c r="I2248" i="1"/>
  <c r="I2247" i="1"/>
  <c r="I2246" i="1"/>
  <c r="I2245" i="1"/>
  <c r="I2244" i="1"/>
  <c r="I2243" i="1"/>
  <c r="I2242" i="1"/>
  <c r="I2241" i="1"/>
  <c r="I2240" i="1"/>
  <c r="I2239" i="1"/>
  <c r="I2238" i="1"/>
  <c r="I2237" i="1"/>
  <c r="I2236" i="1"/>
  <c r="I2235" i="1"/>
  <c r="I2234" i="1"/>
  <c r="I2233" i="1"/>
  <c r="I2232" i="1"/>
  <c r="I2231" i="1"/>
  <c r="I2230" i="1"/>
  <c r="I2229" i="1"/>
  <c r="I2228" i="1"/>
  <c r="I2227" i="1"/>
  <c r="I2226" i="1"/>
  <c r="I2225" i="1"/>
  <c r="I2224" i="1"/>
  <c r="I2223" i="1"/>
  <c r="I2222" i="1"/>
  <c r="I2221" i="1"/>
  <c r="I2220" i="1"/>
  <c r="I2219" i="1"/>
  <c r="I2218" i="1"/>
  <c r="I2217" i="1"/>
  <c r="I2216" i="1"/>
  <c r="I2215" i="1"/>
  <c r="I2214" i="1"/>
  <c r="I2213" i="1"/>
  <c r="I2212" i="1"/>
  <c r="I2211" i="1"/>
  <c r="I2210" i="1"/>
  <c r="I2209" i="1"/>
  <c r="I2208" i="1"/>
  <c r="I2207" i="1"/>
  <c r="I2206" i="1"/>
  <c r="I2205" i="1"/>
  <c r="I2204" i="1"/>
  <c r="I2203" i="1"/>
  <c r="I2202" i="1"/>
  <c r="I2201" i="1"/>
  <c r="I2200" i="1"/>
  <c r="I2199" i="1"/>
  <c r="I2198" i="1"/>
  <c r="I2197" i="1"/>
  <c r="I2196" i="1"/>
  <c r="I2195" i="1"/>
  <c r="I2194" i="1"/>
  <c r="I2193" i="1"/>
  <c r="I2192" i="1"/>
  <c r="I2191" i="1"/>
  <c r="I2190" i="1"/>
  <c r="I2189" i="1"/>
  <c r="I2188" i="1"/>
  <c r="I2187" i="1"/>
  <c r="I2186" i="1"/>
  <c r="I2185" i="1"/>
  <c r="I2184" i="1"/>
  <c r="I2183" i="1"/>
  <c r="I2182" i="1"/>
  <c r="I2181" i="1"/>
  <c r="I2180" i="1"/>
  <c r="I2179" i="1"/>
  <c r="I2178" i="1"/>
  <c r="I2177" i="1"/>
  <c r="I2176" i="1"/>
  <c r="I2175" i="1"/>
  <c r="I2174" i="1"/>
  <c r="I2173" i="1"/>
  <c r="I2172" i="1"/>
  <c r="I2171" i="1"/>
  <c r="I2170" i="1"/>
  <c r="I2169" i="1"/>
  <c r="I2168" i="1"/>
  <c r="I2167" i="1"/>
  <c r="I2166" i="1"/>
  <c r="I2165" i="1"/>
  <c r="I2164" i="1"/>
  <c r="I2163" i="1"/>
  <c r="I2162" i="1"/>
  <c r="I2161" i="1"/>
  <c r="I2160" i="1"/>
  <c r="I2159" i="1"/>
  <c r="I2158" i="1"/>
  <c r="I2157" i="1"/>
  <c r="I2156" i="1"/>
  <c r="I2155" i="1"/>
  <c r="I2154" i="1"/>
  <c r="I2153" i="1"/>
  <c r="I2152" i="1"/>
  <c r="I2151" i="1"/>
  <c r="I2150" i="1"/>
  <c r="I2149" i="1"/>
  <c r="I2148" i="1"/>
  <c r="I2147" i="1"/>
  <c r="I2146" i="1"/>
  <c r="I2145" i="1"/>
  <c r="I2144" i="1"/>
  <c r="I2143" i="1"/>
  <c r="I2142" i="1"/>
  <c r="I2141" i="1"/>
  <c r="I2140" i="1"/>
  <c r="I2139" i="1"/>
  <c r="I2138" i="1"/>
  <c r="I2137" i="1"/>
  <c r="I2136" i="1"/>
  <c r="I2135" i="1"/>
  <c r="I2134" i="1"/>
  <c r="I2133" i="1"/>
  <c r="I2132" i="1"/>
  <c r="I2131" i="1"/>
  <c r="I2130" i="1"/>
  <c r="I2129" i="1"/>
  <c r="I2128" i="1"/>
  <c r="I2127" i="1"/>
  <c r="I2126" i="1"/>
  <c r="I2125" i="1"/>
  <c r="I2124" i="1"/>
  <c r="I2123" i="1"/>
  <c r="I2122" i="1"/>
  <c r="I2121" i="1"/>
  <c r="I2120" i="1"/>
  <c r="I2119" i="1"/>
  <c r="I2118" i="1"/>
  <c r="I2117" i="1"/>
  <c r="I2116" i="1"/>
  <c r="I2115" i="1"/>
  <c r="I2114" i="1"/>
  <c r="I2113" i="1"/>
  <c r="I2112" i="1"/>
  <c r="I2111" i="1"/>
  <c r="I2110" i="1"/>
  <c r="I2109" i="1"/>
  <c r="I2108" i="1"/>
  <c r="I2107" i="1"/>
  <c r="I2106" i="1"/>
  <c r="I2105" i="1"/>
  <c r="I2104" i="1"/>
  <c r="I2103" i="1"/>
  <c r="I2102" i="1"/>
  <c r="I2101" i="1"/>
  <c r="I2100" i="1"/>
  <c r="I2099" i="1"/>
  <c r="I2098" i="1"/>
  <c r="I2097" i="1"/>
  <c r="I2096" i="1"/>
  <c r="I2095" i="1"/>
  <c r="I2094" i="1"/>
  <c r="I2093" i="1"/>
  <c r="I2092" i="1"/>
  <c r="I2091" i="1"/>
  <c r="I2090" i="1"/>
  <c r="I2089" i="1"/>
  <c r="I2088" i="1"/>
  <c r="I2087" i="1"/>
  <c r="I2086" i="1"/>
  <c r="I2085" i="1"/>
  <c r="I2084" i="1"/>
  <c r="I2083" i="1"/>
  <c r="I2082" i="1"/>
  <c r="I2081" i="1"/>
  <c r="I2080" i="1"/>
  <c r="I2079" i="1"/>
  <c r="I2078" i="1"/>
  <c r="I2077" i="1"/>
  <c r="I2076" i="1"/>
  <c r="I2075" i="1"/>
  <c r="I2074" i="1"/>
  <c r="I2073" i="1"/>
  <c r="I2072" i="1"/>
  <c r="I2071" i="1"/>
  <c r="I2070" i="1"/>
  <c r="I2069" i="1"/>
  <c r="I2068" i="1"/>
  <c r="I2067" i="1"/>
  <c r="I2066" i="1"/>
  <c r="I2065" i="1"/>
  <c r="I2064" i="1"/>
  <c r="I2063" i="1"/>
  <c r="I2062" i="1"/>
  <c r="I2061" i="1"/>
  <c r="I2060" i="1"/>
  <c r="I2059" i="1"/>
  <c r="I2058" i="1"/>
  <c r="I2057" i="1"/>
  <c r="I2056" i="1"/>
  <c r="I2055" i="1"/>
  <c r="I2054" i="1"/>
  <c r="I2053" i="1"/>
  <c r="I2052" i="1"/>
  <c r="I2051" i="1"/>
  <c r="I2050" i="1"/>
  <c r="I2049" i="1"/>
  <c r="I2048" i="1"/>
  <c r="I2047" i="1"/>
  <c r="I2046" i="1"/>
  <c r="I2045" i="1"/>
  <c r="I2044" i="1"/>
  <c r="I2043" i="1"/>
  <c r="I2042" i="1"/>
  <c r="I2041" i="1"/>
  <c r="I2040" i="1"/>
  <c r="I2039" i="1"/>
  <c r="I2038" i="1"/>
  <c r="I2037" i="1"/>
  <c r="I2036" i="1"/>
  <c r="I2035" i="1"/>
  <c r="I2034" i="1"/>
  <c r="I2033" i="1"/>
  <c r="I2032" i="1"/>
  <c r="I2031" i="1"/>
  <c r="I2030" i="1"/>
  <c r="I2029" i="1"/>
  <c r="I2028" i="1"/>
  <c r="I2027" i="1"/>
  <c r="I2026" i="1"/>
  <c r="I2025" i="1"/>
  <c r="I2024" i="1"/>
  <c r="I2023" i="1"/>
  <c r="I2022" i="1"/>
  <c r="I2021" i="1"/>
  <c r="I2020" i="1"/>
  <c r="I2019" i="1"/>
  <c r="I2018" i="1"/>
  <c r="I2017" i="1"/>
  <c r="I2016" i="1"/>
  <c r="I2015" i="1"/>
  <c r="I2014" i="1"/>
  <c r="I2013" i="1"/>
  <c r="I2012" i="1"/>
  <c r="I2011" i="1"/>
  <c r="I2010" i="1"/>
  <c r="I2009" i="1"/>
  <c r="I2008" i="1"/>
  <c r="I2007" i="1"/>
  <c r="I2006" i="1"/>
  <c r="I2005" i="1"/>
  <c r="I2004" i="1"/>
  <c r="I2003" i="1"/>
  <c r="I2002" i="1"/>
  <c r="I2001" i="1"/>
  <c r="I2000" i="1"/>
  <c r="I1999" i="1"/>
  <c r="I1998" i="1"/>
  <c r="I1997" i="1"/>
  <c r="I1996" i="1"/>
  <c r="I1995" i="1"/>
  <c r="I1994" i="1"/>
  <c r="I1993" i="1"/>
  <c r="I1992" i="1"/>
  <c r="I1991" i="1"/>
  <c r="I1990" i="1"/>
  <c r="I1989" i="1"/>
  <c r="I1988" i="1"/>
  <c r="I1987" i="1"/>
  <c r="I1986" i="1"/>
  <c r="I1985" i="1"/>
  <c r="I1984" i="1"/>
  <c r="I1983" i="1"/>
  <c r="I1982" i="1"/>
  <c r="I1981" i="1"/>
  <c r="I1980" i="1"/>
  <c r="I1979" i="1"/>
  <c r="I1978" i="1"/>
  <c r="I1977" i="1"/>
  <c r="I1976" i="1"/>
  <c r="I1975" i="1"/>
  <c r="I1974" i="1"/>
  <c r="I1973" i="1"/>
  <c r="I1972" i="1"/>
  <c r="I1971" i="1"/>
  <c r="I1970" i="1"/>
  <c r="I1969" i="1"/>
  <c r="I1968" i="1"/>
  <c r="I1967" i="1"/>
  <c r="I1966" i="1"/>
  <c r="I1965" i="1"/>
  <c r="I1964" i="1"/>
  <c r="I1963" i="1"/>
  <c r="I1962" i="1"/>
  <c r="I1961" i="1"/>
  <c r="I1960" i="1"/>
  <c r="I1959" i="1"/>
  <c r="I1958" i="1"/>
  <c r="I1957" i="1"/>
  <c r="I1956" i="1"/>
  <c r="I1955" i="1"/>
  <c r="I1954" i="1"/>
  <c r="I1953" i="1"/>
  <c r="I1952" i="1"/>
  <c r="I1951" i="1"/>
  <c r="I1950" i="1"/>
  <c r="I1949" i="1"/>
  <c r="I1948" i="1"/>
  <c r="I1947" i="1"/>
  <c r="I1946" i="1"/>
  <c r="I1945" i="1"/>
  <c r="I1944" i="1"/>
  <c r="I1943" i="1"/>
  <c r="I1942" i="1"/>
  <c r="I1941" i="1"/>
  <c r="I1940" i="1"/>
  <c r="I1939" i="1"/>
  <c r="I1938" i="1"/>
  <c r="I1937" i="1"/>
  <c r="I1936" i="1"/>
  <c r="I1935" i="1"/>
  <c r="I1934" i="1"/>
  <c r="I1933" i="1"/>
  <c r="I1932" i="1"/>
  <c r="I1931" i="1"/>
  <c r="I1930" i="1"/>
  <c r="I1929" i="1"/>
  <c r="I1928" i="1"/>
  <c r="I1927" i="1"/>
  <c r="I1926" i="1"/>
  <c r="I1925" i="1"/>
  <c r="I1924" i="1"/>
  <c r="I1923" i="1"/>
  <c r="I1922" i="1"/>
  <c r="I1921" i="1"/>
  <c r="I1920" i="1"/>
  <c r="I1919" i="1"/>
  <c r="I1918" i="1"/>
  <c r="I1917" i="1"/>
  <c r="I1916" i="1"/>
  <c r="I1915" i="1"/>
  <c r="I1914" i="1"/>
  <c r="I1913" i="1"/>
  <c r="I1912" i="1"/>
  <c r="I1911" i="1"/>
  <c r="I1910" i="1"/>
  <c r="I1909" i="1"/>
  <c r="I1908" i="1"/>
  <c r="I1907" i="1"/>
  <c r="I1906" i="1"/>
  <c r="I1905" i="1"/>
  <c r="I1904" i="1"/>
  <c r="I1903" i="1"/>
  <c r="I1902" i="1"/>
  <c r="I1901" i="1"/>
  <c r="I1900" i="1"/>
  <c r="I1899" i="1"/>
  <c r="I1898" i="1"/>
  <c r="I1897" i="1"/>
  <c r="I1896" i="1"/>
  <c r="I1895" i="1"/>
  <c r="I1894" i="1"/>
  <c r="I1893" i="1"/>
  <c r="I1892" i="1"/>
  <c r="I1891" i="1"/>
  <c r="I1890" i="1"/>
  <c r="I1889" i="1"/>
  <c r="I1888" i="1"/>
  <c r="I1887" i="1"/>
  <c r="I1886" i="1"/>
  <c r="I1885" i="1"/>
  <c r="I1884" i="1"/>
  <c r="I1883" i="1"/>
  <c r="I1882" i="1"/>
  <c r="I1881" i="1"/>
  <c r="I1880" i="1"/>
  <c r="I1879" i="1"/>
  <c r="I1878" i="1"/>
  <c r="I1877" i="1"/>
  <c r="I1876" i="1"/>
  <c r="I1875" i="1"/>
  <c r="I1874" i="1"/>
  <c r="I1873" i="1"/>
  <c r="I1872" i="1"/>
  <c r="I1871" i="1"/>
  <c r="I1870" i="1"/>
  <c r="I1869" i="1"/>
  <c r="I1868" i="1"/>
  <c r="I1867" i="1"/>
  <c r="I1866" i="1"/>
  <c r="I1865" i="1"/>
  <c r="I1864" i="1"/>
  <c r="I1863" i="1"/>
  <c r="I1862" i="1"/>
  <c r="I1861" i="1"/>
  <c r="I1860" i="1"/>
  <c r="I1859" i="1"/>
  <c r="I1858" i="1"/>
  <c r="I1857" i="1"/>
  <c r="I1856" i="1"/>
  <c r="I1855" i="1"/>
  <c r="I1854" i="1"/>
  <c r="I1853" i="1"/>
  <c r="I1852" i="1"/>
  <c r="I1851" i="1"/>
  <c r="I1850" i="1"/>
  <c r="I1849" i="1"/>
  <c r="I1848" i="1"/>
  <c r="I1847" i="1"/>
  <c r="I1846" i="1"/>
  <c r="I1845" i="1"/>
  <c r="I1844" i="1"/>
  <c r="I1843" i="1"/>
  <c r="I1842" i="1"/>
  <c r="I1841" i="1"/>
  <c r="I1840" i="1"/>
  <c r="I1839" i="1"/>
  <c r="I1838" i="1"/>
  <c r="I1837" i="1"/>
  <c r="I1836" i="1"/>
  <c r="I1835" i="1"/>
  <c r="I1834" i="1"/>
  <c r="I1833" i="1"/>
  <c r="I1832" i="1"/>
  <c r="I1831" i="1"/>
  <c r="I1830" i="1"/>
  <c r="I1829" i="1"/>
  <c r="I1828" i="1"/>
  <c r="I1827" i="1"/>
  <c r="I1826" i="1"/>
  <c r="I1825" i="1"/>
  <c r="I1824" i="1"/>
  <c r="I1823" i="1"/>
  <c r="I1822" i="1"/>
  <c r="I1821" i="1"/>
  <c r="I1820" i="1"/>
  <c r="I1819" i="1"/>
  <c r="I1818" i="1"/>
  <c r="I1817" i="1"/>
  <c r="I1816" i="1"/>
  <c r="I1815" i="1"/>
  <c r="I1814" i="1"/>
  <c r="I1813" i="1"/>
  <c r="I1812" i="1"/>
  <c r="I1811" i="1"/>
  <c r="I1810" i="1"/>
  <c r="I1809" i="1"/>
  <c r="I1808" i="1"/>
  <c r="I1807" i="1"/>
  <c r="I1806" i="1"/>
  <c r="I1805" i="1"/>
  <c r="I1804" i="1"/>
  <c r="I1803" i="1"/>
  <c r="I1802" i="1"/>
  <c r="I1801" i="1"/>
  <c r="I1800" i="1"/>
  <c r="I1799" i="1"/>
  <c r="I1798" i="1"/>
  <c r="I1797" i="1"/>
  <c r="I1796" i="1"/>
  <c r="I1795" i="1"/>
  <c r="I1794" i="1"/>
  <c r="I1793" i="1"/>
  <c r="I1792" i="1"/>
  <c r="I1791" i="1"/>
  <c r="I1790" i="1"/>
  <c r="I1789" i="1"/>
  <c r="I1788" i="1"/>
  <c r="I1787" i="1"/>
  <c r="I1786" i="1"/>
  <c r="I1785" i="1"/>
  <c r="I1784" i="1"/>
  <c r="I1783" i="1"/>
  <c r="I1782" i="1"/>
  <c r="I1781" i="1"/>
  <c r="I1780" i="1"/>
  <c r="I1779" i="1"/>
  <c r="I1778" i="1"/>
  <c r="I1777" i="1"/>
  <c r="I1776" i="1"/>
  <c r="I1775" i="1"/>
  <c r="I1774" i="1"/>
  <c r="I1773" i="1"/>
  <c r="I1772" i="1"/>
  <c r="I1771" i="1"/>
  <c r="I1770" i="1"/>
  <c r="I1769" i="1"/>
  <c r="I1768" i="1"/>
  <c r="I1767" i="1"/>
  <c r="I1766" i="1"/>
  <c r="I1765" i="1"/>
  <c r="I1764" i="1"/>
  <c r="I1763" i="1"/>
  <c r="I1762" i="1"/>
  <c r="I1761" i="1"/>
  <c r="I1760" i="1"/>
  <c r="I1759" i="1"/>
  <c r="I1758" i="1"/>
  <c r="I1757" i="1"/>
  <c r="I1756" i="1"/>
  <c r="I1755" i="1"/>
  <c r="I1754" i="1"/>
  <c r="I1753" i="1"/>
  <c r="I1752" i="1"/>
  <c r="I1751" i="1"/>
  <c r="I1750" i="1"/>
  <c r="I1749" i="1"/>
  <c r="I1748" i="1"/>
  <c r="I1747" i="1"/>
  <c r="I1746" i="1"/>
  <c r="I1745" i="1"/>
  <c r="I1744" i="1"/>
  <c r="I1743" i="1"/>
  <c r="I1742" i="1"/>
  <c r="I1741" i="1"/>
  <c r="I1740" i="1"/>
  <c r="I1739" i="1"/>
  <c r="I1738" i="1"/>
  <c r="I1737" i="1"/>
  <c r="I1736" i="1"/>
  <c r="I1735" i="1"/>
  <c r="I1734" i="1"/>
  <c r="I1733" i="1"/>
  <c r="I1732" i="1"/>
  <c r="I1731" i="1"/>
  <c r="I1730" i="1"/>
  <c r="I1729" i="1"/>
  <c r="I1728" i="1"/>
  <c r="I1727" i="1"/>
  <c r="I1726" i="1"/>
  <c r="I1725" i="1"/>
  <c r="I1724" i="1"/>
  <c r="I1723" i="1"/>
  <c r="I1722" i="1"/>
  <c r="I1721" i="1"/>
  <c r="I1720" i="1"/>
  <c r="I1719" i="1"/>
  <c r="I1718" i="1"/>
  <c r="I1717" i="1"/>
  <c r="I1716" i="1"/>
  <c r="I1715" i="1"/>
  <c r="I1714" i="1"/>
  <c r="I1713" i="1"/>
  <c r="I1712" i="1"/>
  <c r="I1711" i="1"/>
  <c r="I1710" i="1"/>
  <c r="I1709" i="1"/>
  <c r="I1708" i="1"/>
  <c r="I1707" i="1"/>
  <c r="I1706" i="1"/>
  <c r="I1705" i="1"/>
  <c r="I1704" i="1"/>
  <c r="I1703" i="1"/>
  <c r="I1702" i="1"/>
  <c r="I1701" i="1"/>
  <c r="I1700" i="1"/>
  <c r="I1699" i="1"/>
  <c r="I1698" i="1"/>
  <c r="I1697" i="1"/>
  <c r="I1696" i="1"/>
  <c r="I1695" i="1"/>
  <c r="I1694" i="1"/>
  <c r="I1693" i="1"/>
  <c r="I1692" i="1"/>
  <c r="I1691" i="1"/>
  <c r="I1690" i="1"/>
  <c r="I1689" i="1"/>
  <c r="I1688" i="1"/>
  <c r="I1687" i="1"/>
  <c r="I1686" i="1"/>
  <c r="I1685" i="1"/>
  <c r="I1684" i="1"/>
  <c r="I1683" i="1"/>
  <c r="I1682" i="1"/>
  <c r="I1681" i="1"/>
  <c r="I1680" i="1"/>
  <c r="I1679" i="1"/>
  <c r="I1678" i="1"/>
  <c r="I1677" i="1"/>
  <c r="I1676" i="1"/>
  <c r="I1675" i="1"/>
  <c r="I1674" i="1"/>
  <c r="I1673" i="1"/>
  <c r="I1672" i="1"/>
  <c r="I1671" i="1"/>
  <c r="I1670" i="1"/>
  <c r="I1669" i="1"/>
  <c r="I1668" i="1"/>
  <c r="I1667" i="1"/>
  <c r="I1666" i="1"/>
  <c r="I1665" i="1"/>
  <c r="I1664" i="1"/>
  <c r="I1663" i="1"/>
  <c r="I1662" i="1"/>
  <c r="I1661" i="1"/>
  <c r="I1660" i="1"/>
  <c r="I1659" i="1"/>
  <c r="I1658" i="1"/>
  <c r="I1657" i="1"/>
  <c r="I1656" i="1"/>
  <c r="I1655" i="1"/>
  <c r="I1654" i="1"/>
  <c r="I1653" i="1"/>
  <c r="I1652" i="1"/>
  <c r="I1651" i="1"/>
  <c r="I1650" i="1"/>
  <c r="I1649" i="1"/>
  <c r="I1648" i="1"/>
  <c r="I1647" i="1"/>
  <c r="I1646" i="1"/>
  <c r="I1645" i="1"/>
  <c r="I1644" i="1"/>
  <c r="I1643" i="1"/>
  <c r="I1642" i="1"/>
  <c r="I1641" i="1"/>
  <c r="I1640" i="1"/>
  <c r="I1639" i="1"/>
  <c r="I1638" i="1"/>
  <c r="I1637" i="1"/>
  <c r="I1636" i="1"/>
  <c r="I1635" i="1"/>
  <c r="I1634" i="1"/>
  <c r="I1633" i="1"/>
  <c r="I1632" i="1"/>
  <c r="I1631" i="1"/>
  <c r="I1630" i="1"/>
  <c r="I1629" i="1"/>
  <c r="I1628" i="1"/>
  <c r="I1627" i="1"/>
  <c r="I1626" i="1"/>
  <c r="I1625" i="1"/>
  <c r="I1624" i="1"/>
  <c r="I1623" i="1"/>
  <c r="I1622" i="1"/>
  <c r="I1621" i="1"/>
  <c r="I1620" i="1"/>
  <c r="I1619" i="1"/>
  <c r="I1618" i="1"/>
  <c r="I1617" i="1"/>
  <c r="I1616" i="1"/>
  <c r="I1615" i="1"/>
  <c r="I1614" i="1"/>
  <c r="I1613" i="1"/>
  <c r="I1612" i="1"/>
  <c r="I1611" i="1"/>
  <c r="I1610" i="1"/>
  <c r="I1609" i="1"/>
  <c r="I1608" i="1"/>
  <c r="I1607" i="1"/>
  <c r="I1606" i="1"/>
  <c r="I1605" i="1"/>
  <c r="I1604" i="1"/>
  <c r="I1603" i="1"/>
  <c r="I1602" i="1"/>
  <c r="I1601" i="1"/>
  <c r="I1600" i="1"/>
  <c r="I1599" i="1"/>
  <c r="I1598" i="1"/>
  <c r="I1597" i="1"/>
  <c r="I1596" i="1"/>
  <c r="I1595" i="1"/>
  <c r="I1594" i="1"/>
  <c r="I1593" i="1"/>
  <c r="I1592" i="1"/>
  <c r="I1591" i="1"/>
  <c r="I1590" i="1"/>
  <c r="I1589" i="1"/>
  <c r="I1588" i="1"/>
  <c r="I1587" i="1"/>
  <c r="I1586" i="1"/>
  <c r="I1585" i="1"/>
  <c r="I1584" i="1"/>
  <c r="I1583" i="1"/>
  <c r="I1582" i="1"/>
  <c r="I1581" i="1"/>
  <c r="I1580" i="1"/>
  <c r="I1579" i="1"/>
  <c r="I1578" i="1"/>
  <c r="I1577" i="1"/>
  <c r="I1576" i="1"/>
  <c r="I1575" i="1"/>
  <c r="I1574" i="1"/>
  <c r="I1573" i="1"/>
  <c r="I1572" i="1"/>
  <c r="I1571" i="1"/>
  <c r="I1570" i="1"/>
  <c r="I1569" i="1"/>
  <c r="I1568" i="1"/>
  <c r="I1567" i="1"/>
  <c r="I1566" i="1"/>
  <c r="I1565" i="1"/>
  <c r="I1564" i="1"/>
  <c r="I1563" i="1"/>
  <c r="I1562" i="1"/>
  <c r="I1561" i="1"/>
  <c r="I1560" i="1"/>
  <c r="I1559" i="1"/>
  <c r="I1558" i="1"/>
  <c r="I1557" i="1"/>
  <c r="I1556" i="1"/>
  <c r="I1555" i="1"/>
  <c r="I1554" i="1"/>
  <c r="I1553" i="1"/>
  <c r="I1552" i="1"/>
  <c r="I1551" i="1"/>
  <c r="I1550" i="1"/>
  <c r="I1549" i="1"/>
  <c r="I1548" i="1"/>
  <c r="I1547" i="1"/>
  <c r="I1546" i="1"/>
  <c r="I1545" i="1"/>
  <c r="I1544" i="1"/>
  <c r="I1543" i="1"/>
  <c r="I1542" i="1"/>
  <c r="I1541" i="1"/>
  <c r="I1540" i="1"/>
  <c r="I1539" i="1"/>
  <c r="I1538" i="1"/>
  <c r="I1537" i="1"/>
  <c r="I1536" i="1"/>
  <c r="I1535" i="1"/>
  <c r="I1534" i="1"/>
  <c r="I1533" i="1"/>
  <c r="I1532" i="1"/>
  <c r="I1531" i="1"/>
  <c r="I1530" i="1"/>
  <c r="I1529" i="1"/>
  <c r="I1528" i="1"/>
  <c r="I1527" i="1"/>
  <c r="I1526" i="1"/>
  <c r="I1525" i="1"/>
  <c r="I1524" i="1"/>
  <c r="I1523" i="1"/>
  <c r="I1522" i="1"/>
  <c r="I1521" i="1"/>
  <c r="I1520" i="1"/>
  <c r="I1519" i="1"/>
  <c r="I1518" i="1"/>
  <c r="I1517" i="1"/>
  <c r="I1516" i="1"/>
  <c r="I1515" i="1"/>
  <c r="I1514" i="1"/>
  <c r="I1513" i="1"/>
  <c r="I1512" i="1"/>
  <c r="I1511" i="1"/>
  <c r="I1510" i="1"/>
  <c r="I1509" i="1"/>
  <c r="I1508" i="1"/>
  <c r="I1507" i="1"/>
  <c r="I1506" i="1"/>
  <c r="I1505" i="1"/>
  <c r="I1504" i="1"/>
  <c r="I1503" i="1"/>
  <c r="I1502" i="1"/>
  <c r="I1501" i="1"/>
  <c r="I1500" i="1"/>
  <c r="I1499" i="1"/>
  <c r="I1498" i="1"/>
  <c r="I1497" i="1"/>
  <c r="I1496" i="1"/>
  <c r="I1495" i="1"/>
  <c r="I1494" i="1"/>
  <c r="I1493" i="1"/>
  <c r="I1492" i="1"/>
  <c r="I1491" i="1"/>
  <c r="I1490" i="1"/>
  <c r="I1489" i="1"/>
  <c r="I1488" i="1"/>
  <c r="I1487" i="1"/>
  <c r="I1486" i="1"/>
  <c r="I1485" i="1"/>
  <c r="I1484" i="1"/>
  <c r="I1483" i="1"/>
  <c r="I1482" i="1"/>
  <c r="I1481" i="1"/>
  <c r="I1480" i="1"/>
  <c r="I1479" i="1"/>
  <c r="I1478" i="1"/>
  <c r="I1477" i="1"/>
  <c r="I1476" i="1"/>
  <c r="I1475" i="1"/>
  <c r="I1474" i="1"/>
  <c r="I1473" i="1"/>
  <c r="I1472" i="1"/>
  <c r="I1471" i="1"/>
  <c r="I1470" i="1"/>
  <c r="I1469" i="1"/>
  <c r="I1468" i="1"/>
  <c r="I1467" i="1"/>
  <c r="I1466" i="1"/>
  <c r="I1465" i="1"/>
  <c r="I1464" i="1"/>
  <c r="I1463" i="1"/>
  <c r="I1462" i="1"/>
  <c r="I1461" i="1"/>
  <c r="I1460" i="1"/>
  <c r="I1459" i="1"/>
  <c r="I1458" i="1"/>
  <c r="I1457" i="1"/>
  <c r="I1456" i="1"/>
  <c r="I1455" i="1"/>
  <c r="I1454" i="1"/>
  <c r="I1453" i="1"/>
  <c r="I1452" i="1"/>
  <c r="I1451" i="1"/>
  <c r="I1450" i="1"/>
  <c r="I1449" i="1"/>
  <c r="I1448" i="1"/>
  <c r="I1447" i="1"/>
  <c r="I1446" i="1"/>
  <c r="I1445" i="1"/>
  <c r="I1444" i="1"/>
  <c r="I1443" i="1"/>
  <c r="I1442" i="1"/>
  <c r="I1441" i="1"/>
  <c r="I1440" i="1"/>
  <c r="I1439" i="1"/>
  <c r="I1438" i="1"/>
  <c r="I1437" i="1"/>
  <c r="I1436" i="1"/>
  <c r="I1435" i="1"/>
  <c r="I1434" i="1"/>
  <c r="I1433" i="1"/>
  <c r="I1432" i="1"/>
  <c r="I1431" i="1"/>
  <c r="I1430" i="1"/>
  <c r="I1429" i="1"/>
  <c r="I1428" i="1"/>
  <c r="I1427" i="1"/>
  <c r="I1426" i="1"/>
  <c r="I1425" i="1"/>
  <c r="I1424" i="1"/>
  <c r="I1423" i="1"/>
  <c r="I1422" i="1"/>
  <c r="I1421" i="1"/>
  <c r="I1420" i="1"/>
  <c r="I1419" i="1"/>
  <c r="I1418" i="1"/>
  <c r="I1417" i="1"/>
  <c r="I1416" i="1"/>
  <c r="I1415" i="1"/>
  <c r="I1414" i="1"/>
  <c r="I1413" i="1"/>
  <c r="I1412" i="1"/>
  <c r="I1411" i="1"/>
  <c r="I1410" i="1"/>
  <c r="I1409" i="1"/>
  <c r="I1408" i="1"/>
  <c r="I1407" i="1"/>
  <c r="I1406" i="1"/>
  <c r="I1405" i="1"/>
  <c r="I1404" i="1"/>
  <c r="I1403" i="1"/>
  <c r="I1402" i="1"/>
  <c r="I1401" i="1"/>
  <c r="I1400" i="1"/>
  <c r="I1399" i="1"/>
  <c r="I1398" i="1"/>
  <c r="I1397" i="1"/>
  <c r="I1396" i="1"/>
  <c r="I1395" i="1"/>
  <c r="I1394" i="1"/>
  <c r="I1393" i="1"/>
  <c r="I1392" i="1"/>
  <c r="I1391" i="1"/>
  <c r="I1390" i="1"/>
  <c r="I1389" i="1"/>
  <c r="I1388" i="1"/>
  <c r="I1387" i="1"/>
  <c r="I1386" i="1"/>
  <c r="I1385" i="1"/>
  <c r="I1384" i="1"/>
  <c r="I1383" i="1"/>
  <c r="I1382" i="1"/>
  <c r="I1381" i="1"/>
  <c r="I1380" i="1"/>
  <c r="I1379" i="1"/>
  <c r="I1378" i="1"/>
  <c r="I1377" i="1"/>
  <c r="I1376" i="1"/>
  <c r="I1375" i="1"/>
  <c r="I1374" i="1"/>
  <c r="I1373" i="1"/>
  <c r="I1372" i="1"/>
  <c r="I1371" i="1"/>
  <c r="I1370" i="1"/>
  <c r="I1369" i="1"/>
  <c r="I1368" i="1"/>
  <c r="I1367" i="1"/>
  <c r="I1366" i="1"/>
  <c r="I1365" i="1"/>
  <c r="I1364" i="1"/>
  <c r="I1363" i="1"/>
  <c r="I1362" i="1"/>
  <c r="I1361" i="1"/>
  <c r="I1360" i="1"/>
  <c r="I1359" i="1"/>
  <c r="I1358" i="1"/>
  <c r="I1357" i="1"/>
  <c r="I1356" i="1"/>
  <c r="I1355" i="1"/>
  <c r="I1354" i="1"/>
  <c r="I1353" i="1"/>
  <c r="I1352" i="1"/>
  <c r="I1351" i="1"/>
  <c r="I1350" i="1"/>
  <c r="I1349" i="1"/>
  <c r="I1348" i="1"/>
  <c r="I1347" i="1"/>
  <c r="I1346" i="1"/>
  <c r="I1345" i="1"/>
  <c r="I1344" i="1"/>
  <c r="I1343" i="1"/>
  <c r="I1342" i="1"/>
  <c r="I1341" i="1"/>
  <c r="I1340" i="1"/>
  <c r="I1339" i="1"/>
  <c r="I1338" i="1"/>
  <c r="I1337" i="1"/>
  <c r="I1336" i="1"/>
  <c r="I1335" i="1"/>
  <c r="I1334" i="1"/>
  <c r="I1333" i="1"/>
  <c r="I1332" i="1"/>
  <c r="I1331" i="1"/>
  <c r="I1330" i="1"/>
  <c r="I1329" i="1"/>
  <c r="I1328" i="1"/>
  <c r="I1327" i="1"/>
  <c r="I1326" i="1"/>
  <c r="I1325" i="1"/>
  <c r="I1324" i="1"/>
  <c r="I1323" i="1"/>
  <c r="I1322" i="1"/>
  <c r="I1321" i="1"/>
  <c r="I1320" i="1"/>
  <c r="I1319" i="1"/>
  <c r="I1318" i="1"/>
  <c r="I1317" i="1"/>
  <c r="I1316" i="1"/>
  <c r="I1315" i="1"/>
  <c r="I1314" i="1"/>
  <c r="I1313" i="1"/>
  <c r="I1312" i="1"/>
  <c r="I1311" i="1"/>
  <c r="I1310" i="1"/>
  <c r="I1309" i="1"/>
  <c r="I1308" i="1"/>
  <c r="I1307" i="1"/>
  <c r="I1306" i="1"/>
  <c r="I1305" i="1"/>
  <c r="I1304" i="1"/>
  <c r="I1303" i="1"/>
  <c r="I1302" i="1"/>
  <c r="I1301" i="1"/>
  <c r="I1300" i="1"/>
  <c r="I1299" i="1"/>
  <c r="I1298" i="1"/>
  <c r="I1297" i="1"/>
  <c r="I1296" i="1"/>
  <c r="I1295" i="1"/>
  <c r="I1294" i="1"/>
  <c r="I1293" i="1"/>
  <c r="I1292" i="1"/>
  <c r="I1291" i="1"/>
  <c r="I1290" i="1"/>
  <c r="I1289" i="1"/>
  <c r="I1288" i="1"/>
  <c r="I1287" i="1"/>
  <c r="I1286" i="1"/>
  <c r="I1285" i="1"/>
  <c r="I1284" i="1"/>
  <c r="I1283" i="1"/>
  <c r="I1282" i="1"/>
  <c r="I1281" i="1"/>
  <c r="I1280" i="1"/>
  <c r="I1279" i="1"/>
  <c r="I1278" i="1"/>
  <c r="I1277" i="1"/>
  <c r="I1276" i="1"/>
  <c r="I1275" i="1"/>
  <c r="I1274" i="1"/>
  <c r="I1273" i="1"/>
  <c r="I1272" i="1"/>
  <c r="I1271" i="1"/>
  <c r="I1270" i="1"/>
  <c r="I1269" i="1"/>
  <c r="I1268" i="1"/>
  <c r="I1267" i="1"/>
  <c r="I1266" i="1"/>
  <c r="I1265" i="1"/>
  <c r="I1264" i="1"/>
  <c r="I1263" i="1"/>
  <c r="I1262" i="1"/>
  <c r="I1261" i="1"/>
  <c r="I1260" i="1"/>
  <c r="I1259" i="1"/>
  <c r="I1258" i="1"/>
  <c r="I1257" i="1"/>
  <c r="I1256" i="1"/>
  <c r="I1255" i="1"/>
  <c r="I1254" i="1"/>
  <c r="I1253" i="1"/>
  <c r="I1252" i="1"/>
  <c r="I1251" i="1"/>
  <c r="I1250" i="1"/>
  <c r="I1249" i="1"/>
  <c r="I1248" i="1"/>
  <c r="I1247" i="1"/>
  <c r="I1246" i="1"/>
  <c r="I1245" i="1"/>
  <c r="I1244" i="1"/>
  <c r="I1243" i="1"/>
  <c r="I1242" i="1"/>
  <c r="I1241" i="1"/>
  <c r="I1240" i="1"/>
  <c r="I1239" i="1"/>
  <c r="I1238" i="1"/>
  <c r="I1237" i="1"/>
  <c r="I1236" i="1"/>
  <c r="I1235" i="1"/>
  <c r="I1234" i="1"/>
  <c r="I1233" i="1"/>
  <c r="I1232" i="1"/>
  <c r="I1231" i="1"/>
  <c r="I1230" i="1"/>
  <c r="I1229" i="1"/>
  <c r="I1228" i="1"/>
  <c r="I1227" i="1"/>
  <c r="I1226" i="1"/>
  <c r="I1225" i="1"/>
  <c r="I1224" i="1"/>
  <c r="I1223" i="1"/>
  <c r="I1222" i="1"/>
  <c r="I1221" i="1"/>
  <c r="I1220" i="1"/>
  <c r="I1219" i="1"/>
  <c r="I1218" i="1"/>
  <c r="I1217" i="1"/>
  <c r="I1216" i="1"/>
  <c r="I1215" i="1"/>
  <c r="I1214" i="1"/>
  <c r="I1213" i="1"/>
  <c r="I1212" i="1"/>
  <c r="I1211" i="1"/>
  <c r="I1210" i="1"/>
  <c r="I1209" i="1"/>
  <c r="I1208" i="1"/>
  <c r="I1207" i="1"/>
  <c r="I1206" i="1"/>
  <c r="I1205" i="1"/>
  <c r="I1204" i="1"/>
  <c r="I1203" i="1"/>
  <c r="I1202" i="1"/>
  <c r="I1201" i="1"/>
  <c r="I1200" i="1"/>
  <c r="I1199" i="1"/>
  <c r="I1198" i="1"/>
  <c r="I1197" i="1"/>
  <c r="I1196" i="1"/>
  <c r="I1195" i="1"/>
  <c r="I1194" i="1"/>
  <c r="I1193" i="1"/>
  <c r="I1192" i="1"/>
  <c r="I1191" i="1"/>
  <c r="I1190" i="1"/>
  <c r="I1189" i="1"/>
  <c r="I1188" i="1"/>
  <c r="I1187" i="1"/>
  <c r="I1186" i="1"/>
  <c r="I1185" i="1"/>
  <c r="I1184" i="1"/>
  <c r="I1183" i="1"/>
  <c r="I1182" i="1"/>
  <c r="I1181" i="1"/>
  <c r="I1180" i="1"/>
  <c r="I1179" i="1"/>
  <c r="I1178" i="1"/>
  <c r="I1177" i="1"/>
  <c r="I1176" i="1"/>
  <c r="I1175" i="1"/>
  <c r="I1174" i="1"/>
  <c r="I1173" i="1"/>
  <c r="I1172" i="1"/>
  <c r="I1171" i="1"/>
  <c r="I1170" i="1"/>
  <c r="I1169" i="1"/>
  <c r="I1168" i="1"/>
  <c r="I1167" i="1"/>
  <c r="I1166" i="1"/>
  <c r="I1165" i="1"/>
  <c r="I1164" i="1"/>
  <c r="I1163" i="1"/>
  <c r="I1162" i="1"/>
  <c r="I1161" i="1"/>
  <c r="I1160" i="1"/>
  <c r="I1159" i="1"/>
  <c r="I1158" i="1"/>
  <c r="I1157" i="1"/>
  <c r="I1156" i="1"/>
  <c r="I1155" i="1"/>
  <c r="I1154" i="1"/>
  <c r="I1153" i="1"/>
  <c r="I1152" i="1"/>
  <c r="I1151" i="1"/>
  <c r="I1150" i="1"/>
  <c r="I1149" i="1"/>
  <c r="I1148" i="1"/>
  <c r="I1147" i="1"/>
  <c r="I1146" i="1"/>
  <c r="I1145" i="1"/>
  <c r="I1144" i="1"/>
  <c r="I1143" i="1"/>
  <c r="I1142" i="1"/>
  <c r="I1141" i="1"/>
  <c r="I1140" i="1"/>
  <c r="I1139" i="1"/>
  <c r="I1138" i="1"/>
  <c r="I1137" i="1"/>
  <c r="I1136" i="1"/>
  <c r="I1135" i="1"/>
  <c r="I1134" i="1"/>
  <c r="I1133" i="1"/>
  <c r="I1132" i="1"/>
  <c r="I1131" i="1"/>
  <c r="I1130" i="1"/>
  <c r="I1129" i="1"/>
  <c r="I1128" i="1"/>
  <c r="I1127" i="1"/>
  <c r="I1126" i="1"/>
  <c r="I1125" i="1"/>
  <c r="I1124" i="1"/>
  <c r="I1123" i="1"/>
  <c r="I1122" i="1"/>
  <c r="I1121" i="1"/>
  <c r="I1120" i="1"/>
  <c r="I1119" i="1"/>
  <c r="I1118" i="1"/>
  <c r="I1117" i="1"/>
  <c r="I1116" i="1"/>
  <c r="I1115" i="1"/>
  <c r="I1114" i="1"/>
  <c r="I1113" i="1"/>
  <c r="I1112" i="1"/>
  <c r="I1111" i="1"/>
  <c r="I1110" i="1"/>
  <c r="I1109" i="1"/>
  <c r="I1108" i="1"/>
  <c r="I1107" i="1"/>
  <c r="I1106" i="1"/>
  <c r="I1105" i="1"/>
  <c r="I1104" i="1"/>
  <c r="I1103" i="1"/>
  <c r="I1102" i="1"/>
  <c r="I1101" i="1"/>
  <c r="I1100" i="1"/>
  <c r="I1099" i="1"/>
  <c r="I1098" i="1"/>
  <c r="I1097" i="1"/>
  <c r="I1096" i="1"/>
  <c r="I1095" i="1"/>
  <c r="I1094" i="1"/>
  <c r="I1093" i="1"/>
  <c r="I1092" i="1"/>
  <c r="I1091" i="1"/>
  <c r="I1090" i="1"/>
  <c r="I1089" i="1"/>
  <c r="I1088" i="1"/>
  <c r="I1087" i="1"/>
  <c r="I1086" i="1"/>
  <c r="I1085" i="1"/>
  <c r="I1084" i="1"/>
  <c r="I1083" i="1"/>
  <c r="I1082" i="1"/>
  <c r="I1081" i="1"/>
  <c r="I1080" i="1"/>
  <c r="I1079" i="1"/>
  <c r="I1078" i="1"/>
  <c r="I1077" i="1"/>
  <c r="I1076" i="1"/>
  <c r="I1075" i="1"/>
  <c r="I1074" i="1"/>
  <c r="I1073" i="1"/>
  <c r="I1072" i="1"/>
  <c r="I1071" i="1"/>
  <c r="I1070" i="1"/>
  <c r="I1069" i="1"/>
  <c r="I1068" i="1"/>
  <c r="I1067" i="1"/>
  <c r="I1066" i="1"/>
  <c r="I1065" i="1"/>
  <c r="I1064" i="1"/>
  <c r="I1063" i="1"/>
  <c r="I1062" i="1"/>
  <c r="I1061" i="1"/>
  <c r="I1060" i="1"/>
  <c r="I1059" i="1"/>
  <c r="I1058" i="1"/>
  <c r="I1057" i="1"/>
  <c r="I1056" i="1"/>
  <c r="I1055" i="1"/>
  <c r="I1054" i="1"/>
  <c r="I1053" i="1"/>
  <c r="I1052" i="1"/>
  <c r="I1051" i="1"/>
  <c r="I1050" i="1"/>
  <c r="I1049" i="1"/>
  <c r="I1048" i="1"/>
  <c r="I1047" i="1"/>
  <c r="I1046" i="1"/>
  <c r="I1045" i="1"/>
  <c r="I1044" i="1"/>
  <c r="I1043" i="1"/>
  <c r="I1042" i="1"/>
  <c r="I1041" i="1"/>
  <c r="I1040" i="1"/>
  <c r="I1039" i="1"/>
  <c r="I1038" i="1"/>
  <c r="I1037" i="1"/>
  <c r="I1036" i="1"/>
  <c r="I1035" i="1"/>
  <c r="I1034" i="1"/>
  <c r="I1033" i="1"/>
  <c r="I1032" i="1"/>
  <c r="I1031" i="1"/>
  <c r="I1030" i="1"/>
  <c r="I1029" i="1"/>
  <c r="I1028" i="1"/>
  <c r="I1027" i="1"/>
  <c r="I1026" i="1"/>
  <c r="I1025" i="1"/>
  <c r="I1024" i="1"/>
  <c r="I1023" i="1"/>
  <c r="I1022" i="1"/>
  <c r="I1021" i="1"/>
  <c r="I1020" i="1"/>
  <c r="I1019" i="1"/>
  <c r="I1018" i="1"/>
  <c r="I1017" i="1"/>
  <c r="I1016" i="1"/>
  <c r="I1015" i="1"/>
  <c r="I1014" i="1"/>
  <c r="I1013" i="1"/>
  <c r="I1012" i="1"/>
  <c r="I1011" i="1"/>
  <c r="I1010" i="1"/>
  <c r="I1009" i="1"/>
  <c r="I1008" i="1"/>
  <c r="I1007" i="1"/>
  <c r="I1006" i="1"/>
  <c r="I1005" i="1"/>
  <c r="I1004" i="1"/>
  <c r="I1003" i="1"/>
  <c r="I1002"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 r="I1" i="1"/>
  <c r="G3190" i="1"/>
  <c r="G3189" i="1"/>
  <c r="G3188" i="1"/>
  <c r="G3187" i="1"/>
  <c r="G3186" i="1"/>
  <c r="G3185" i="1"/>
  <c r="G3184" i="1"/>
  <c r="G3183" i="1"/>
  <c r="G3182" i="1"/>
  <c r="G3181" i="1"/>
  <c r="G3180" i="1"/>
  <c r="G3179" i="1"/>
  <c r="G3178" i="1"/>
  <c r="G3177" i="1"/>
  <c r="G3176" i="1"/>
  <c r="G3175" i="1"/>
  <c r="G3174" i="1"/>
  <c r="G3173" i="1"/>
  <c r="G3172" i="1"/>
  <c r="G3171" i="1"/>
  <c r="G3170" i="1"/>
  <c r="G3169" i="1"/>
  <c r="G3168" i="1"/>
  <c r="G3167" i="1"/>
  <c r="G3166" i="1"/>
  <c r="G3165" i="1"/>
  <c r="G3164" i="1"/>
  <c r="G3163" i="1"/>
  <c r="G3162" i="1"/>
  <c r="G3161" i="1"/>
  <c r="G3160" i="1"/>
  <c r="G3159" i="1"/>
  <c r="G3158" i="1"/>
  <c r="G3157" i="1"/>
  <c r="G3156" i="1"/>
  <c r="G3155" i="1"/>
  <c r="G3154" i="1"/>
  <c r="G3153" i="1"/>
  <c r="G3152" i="1"/>
  <c r="G3151" i="1"/>
  <c r="G3150" i="1"/>
  <c r="G3149" i="1"/>
  <c r="G3148" i="1"/>
  <c r="G3147" i="1"/>
  <c r="G3146" i="1"/>
  <c r="G3145" i="1"/>
  <c r="G3144" i="1"/>
  <c r="G3143" i="1"/>
  <c r="G3142" i="1"/>
  <c r="G3141" i="1"/>
  <c r="G3140" i="1"/>
  <c r="G3139" i="1"/>
  <c r="G3138" i="1"/>
  <c r="G3137" i="1"/>
  <c r="G3136" i="1"/>
  <c r="G3135" i="1"/>
  <c r="G3134" i="1"/>
  <c r="G3133" i="1"/>
  <c r="G3132" i="1"/>
  <c r="G3131" i="1"/>
  <c r="G3130" i="1"/>
  <c r="G3129" i="1"/>
  <c r="G3128" i="1"/>
  <c r="G3127" i="1"/>
  <c r="G3126" i="1"/>
  <c r="G3125" i="1"/>
  <c r="G3124" i="1"/>
  <c r="G3123" i="1"/>
  <c r="G3122" i="1"/>
  <c r="G3121" i="1"/>
  <c r="G3120" i="1"/>
  <c r="G3119" i="1"/>
  <c r="G3118" i="1"/>
  <c r="G3117" i="1"/>
  <c r="G3116" i="1"/>
  <c r="G3115" i="1"/>
  <c r="G3114" i="1"/>
  <c r="G3113" i="1"/>
  <c r="G3112" i="1"/>
  <c r="G3111" i="1"/>
  <c r="G3110" i="1"/>
  <c r="G3109" i="1"/>
  <c r="G3108" i="1"/>
  <c r="G3107" i="1"/>
  <c r="G3106" i="1"/>
  <c r="G3105" i="1"/>
  <c r="G3104" i="1"/>
  <c r="G3103" i="1"/>
  <c r="G3102" i="1"/>
  <c r="G3101" i="1"/>
  <c r="G3100" i="1"/>
  <c r="G3099" i="1"/>
  <c r="G3098" i="1"/>
  <c r="G3097" i="1"/>
  <c r="G3096" i="1"/>
  <c r="G3095" i="1"/>
  <c r="G3094" i="1"/>
  <c r="G3093" i="1"/>
  <c r="G3092" i="1"/>
  <c r="G3091" i="1"/>
  <c r="G3090" i="1"/>
  <c r="G3089" i="1"/>
  <c r="G3088" i="1"/>
  <c r="G3087" i="1"/>
  <c r="G3086" i="1"/>
  <c r="G3085" i="1"/>
  <c r="G3084" i="1"/>
  <c r="G3083" i="1"/>
  <c r="G3082" i="1"/>
  <c r="G3081" i="1"/>
  <c r="G3080" i="1"/>
  <c r="G3079" i="1"/>
  <c r="G3078" i="1"/>
  <c r="G3077" i="1"/>
  <c r="G3076" i="1"/>
  <c r="G3075" i="1"/>
  <c r="G3074" i="1"/>
  <c r="G3073" i="1"/>
  <c r="G3072" i="1"/>
  <c r="G3071" i="1"/>
  <c r="G3070" i="1"/>
  <c r="G3069" i="1"/>
  <c r="G3068" i="1"/>
  <c r="G3067" i="1"/>
  <c r="G3066" i="1"/>
  <c r="G3065" i="1"/>
  <c r="G3064" i="1"/>
  <c r="G3063" i="1"/>
  <c r="G3062" i="1"/>
  <c r="G3061" i="1"/>
  <c r="G3060" i="1"/>
  <c r="G3059" i="1"/>
  <c r="G3058" i="1"/>
  <c r="G3057" i="1"/>
  <c r="G3056" i="1"/>
  <c r="G3055" i="1"/>
  <c r="G3054" i="1"/>
  <c r="G3053" i="1"/>
  <c r="G3052" i="1"/>
  <c r="G3051" i="1"/>
  <c r="G3050" i="1"/>
  <c r="G3049" i="1"/>
  <c r="G3048" i="1"/>
  <c r="G3047" i="1"/>
  <c r="G3046" i="1"/>
  <c r="G3045" i="1"/>
  <c r="G3044" i="1"/>
  <c r="G3043" i="1"/>
  <c r="G3042" i="1"/>
  <c r="G3041" i="1"/>
  <c r="G3040" i="1"/>
  <c r="G3039" i="1"/>
  <c r="G3038" i="1"/>
  <c r="G3037" i="1"/>
  <c r="G3036" i="1"/>
  <c r="G3035" i="1"/>
  <c r="G3034" i="1"/>
  <c r="G3033" i="1"/>
  <c r="G3032" i="1"/>
  <c r="G3031" i="1"/>
  <c r="G3030" i="1"/>
  <c r="G3029" i="1"/>
  <c r="G3028" i="1"/>
  <c r="G3027" i="1"/>
  <c r="G3026" i="1"/>
  <c r="G3025" i="1"/>
  <c r="G3024" i="1"/>
  <c r="G3023" i="1"/>
  <c r="G3022" i="1"/>
  <c r="G3021" i="1"/>
  <c r="G3020" i="1"/>
  <c r="G3019" i="1"/>
  <c r="G3018" i="1"/>
  <c r="G3017" i="1"/>
  <c r="G3016" i="1"/>
  <c r="G3015" i="1"/>
  <c r="G3014" i="1"/>
  <c r="G3013" i="1"/>
  <c r="G3012" i="1"/>
  <c r="G3011" i="1"/>
  <c r="G3010" i="1"/>
  <c r="G3009" i="1"/>
  <c r="G3008" i="1"/>
  <c r="G3007" i="1"/>
  <c r="G3006" i="1"/>
  <c r="G3005" i="1"/>
  <c r="G3004" i="1"/>
  <c r="G3003" i="1"/>
  <c r="G3002" i="1"/>
  <c r="G3001" i="1"/>
  <c r="G3000" i="1"/>
  <c r="G2999" i="1"/>
  <c r="G2998" i="1"/>
  <c r="G2997" i="1"/>
  <c r="G2996" i="1"/>
  <c r="G2995" i="1"/>
  <c r="G2994" i="1"/>
  <c r="G2993" i="1"/>
  <c r="G2992" i="1"/>
  <c r="G2991" i="1"/>
  <c r="G2990" i="1"/>
  <c r="G2989" i="1"/>
  <c r="G2988" i="1"/>
  <c r="G2987" i="1"/>
  <c r="G2986" i="1"/>
  <c r="G2985" i="1"/>
  <c r="G2984" i="1"/>
  <c r="G2983" i="1"/>
  <c r="G2982" i="1"/>
  <c r="G2981" i="1"/>
  <c r="G2980" i="1"/>
  <c r="G2979" i="1"/>
  <c r="G2978" i="1"/>
  <c r="G2977" i="1"/>
  <c r="G2976" i="1"/>
  <c r="G2975" i="1"/>
  <c r="G2974" i="1"/>
  <c r="G2973" i="1"/>
  <c r="G2972" i="1"/>
  <c r="G2971" i="1"/>
  <c r="G2970" i="1"/>
  <c r="G2969" i="1"/>
  <c r="G2968" i="1"/>
  <c r="G2967" i="1"/>
  <c r="G2966" i="1"/>
  <c r="G2965" i="1"/>
  <c r="G2964" i="1"/>
  <c r="G2963" i="1"/>
  <c r="G2962" i="1"/>
  <c r="G2961" i="1"/>
  <c r="G2960" i="1"/>
  <c r="G2959" i="1"/>
  <c r="G2958" i="1"/>
  <c r="G2957" i="1"/>
  <c r="G2956" i="1"/>
  <c r="G2955" i="1"/>
  <c r="G2954" i="1"/>
  <c r="G2953" i="1"/>
  <c r="G2952" i="1"/>
  <c r="G2951" i="1"/>
  <c r="G2950" i="1"/>
  <c r="G2949" i="1"/>
  <c r="G2948" i="1"/>
  <c r="G2947" i="1"/>
  <c r="G2946" i="1"/>
  <c r="G2945" i="1"/>
  <c r="G2944" i="1"/>
  <c r="G2943" i="1"/>
  <c r="G2942" i="1"/>
  <c r="G2941" i="1"/>
  <c r="G2940" i="1"/>
  <c r="G2939" i="1"/>
  <c r="G2938" i="1"/>
  <c r="G2937" i="1"/>
  <c r="G2936" i="1"/>
  <c r="G2935" i="1"/>
  <c r="G2934" i="1"/>
  <c r="G2933" i="1"/>
  <c r="G2932" i="1"/>
  <c r="G2931" i="1"/>
  <c r="G2930" i="1"/>
  <c r="G2929" i="1"/>
  <c r="G2928" i="1"/>
  <c r="G2927" i="1"/>
  <c r="G2926" i="1"/>
  <c r="G2925" i="1"/>
  <c r="G2924" i="1"/>
  <c r="G2923" i="1"/>
  <c r="G2922" i="1"/>
  <c r="G2921" i="1"/>
  <c r="G2920" i="1"/>
  <c r="G2919" i="1"/>
  <c r="G2918" i="1"/>
  <c r="G2917" i="1"/>
  <c r="G2916" i="1"/>
  <c r="G2915" i="1"/>
  <c r="G2914" i="1"/>
  <c r="G2913" i="1"/>
  <c r="G2912" i="1"/>
  <c r="G2911" i="1"/>
  <c r="G2910" i="1"/>
  <c r="G2909" i="1"/>
  <c r="G2908" i="1"/>
  <c r="G2907" i="1"/>
  <c r="G2906" i="1"/>
  <c r="G2905" i="1"/>
  <c r="G2904" i="1"/>
  <c r="G2903" i="1"/>
  <c r="G2902" i="1"/>
  <c r="G2901" i="1"/>
  <c r="G2900" i="1"/>
  <c r="G2899" i="1"/>
  <c r="G2898" i="1"/>
  <c r="G2897" i="1"/>
  <c r="G2896" i="1"/>
  <c r="G2895" i="1"/>
  <c r="G2894" i="1"/>
  <c r="G2893" i="1"/>
  <c r="G2892" i="1"/>
  <c r="G2891" i="1"/>
  <c r="G2890" i="1"/>
  <c r="G2889" i="1"/>
  <c r="G2888" i="1"/>
  <c r="G2887" i="1"/>
  <c r="G2886" i="1"/>
  <c r="G2885" i="1"/>
  <c r="G2884" i="1"/>
  <c r="G2883" i="1"/>
  <c r="G2882" i="1"/>
  <c r="G2881" i="1"/>
  <c r="G2880" i="1"/>
  <c r="G2879" i="1"/>
  <c r="G2878" i="1"/>
  <c r="G2877" i="1"/>
  <c r="G2876" i="1"/>
  <c r="G2875" i="1"/>
  <c r="G2874" i="1"/>
  <c r="G2873" i="1"/>
  <c r="G2872" i="1"/>
  <c r="G2871" i="1"/>
  <c r="G2870" i="1"/>
  <c r="G2869" i="1"/>
  <c r="G2868" i="1"/>
  <c r="G2867" i="1"/>
  <c r="G2866" i="1"/>
  <c r="G2865" i="1"/>
  <c r="G2864" i="1"/>
  <c r="G2863" i="1"/>
  <c r="G2862" i="1"/>
  <c r="G2861" i="1"/>
  <c r="G2860" i="1"/>
  <c r="G2859" i="1"/>
  <c r="G2858" i="1"/>
  <c r="G2857" i="1"/>
  <c r="G2856" i="1"/>
  <c r="G2855" i="1"/>
  <c r="G2854" i="1"/>
  <c r="G2853" i="1"/>
  <c r="G2852" i="1"/>
  <c r="G2851" i="1"/>
  <c r="G2850" i="1"/>
  <c r="G2849" i="1"/>
  <c r="G2848" i="1"/>
  <c r="G2847" i="1"/>
  <c r="G2846" i="1"/>
  <c r="G2845" i="1"/>
  <c r="G2844" i="1"/>
  <c r="G2843" i="1"/>
  <c r="G2842" i="1"/>
  <c r="G2841" i="1"/>
  <c r="G2840" i="1"/>
  <c r="G2839" i="1"/>
  <c r="G2838" i="1"/>
  <c r="G2837" i="1"/>
  <c r="G2836" i="1"/>
  <c r="G2835" i="1"/>
  <c r="G2834" i="1"/>
  <c r="G2833" i="1"/>
  <c r="G2832" i="1"/>
  <c r="G2831" i="1"/>
  <c r="G2830" i="1"/>
  <c r="G2829" i="1"/>
  <c r="G2828" i="1"/>
  <c r="G2827" i="1"/>
  <c r="G2826" i="1"/>
  <c r="G2825" i="1"/>
  <c r="G2824" i="1"/>
  <c r="G2823" i="1"/>
  <c r="G2822" i="1"/>
  <c r="G2821" i="1"/>
  <c r="G2820" i="1"/>
  <c r="G2819" i="1"/>
  <c r="G2818" i="1"/>
  <c r="G2817" i="1"/>
  <c r="G2816" i="1"/>
  <c r="G2815" i="1"/>
  <c r="G2814" i="1"/>
  <c r="G2813" i="1"/>
  <c r="G2812" i="1"/>
  <c r="G2811" i="1"/>
  <c r="G2810" i="1"/>
  <c r="G2809" i="1"/>
  <c r="G2808" i="1"/>
  <c r="G2807" i="1"/>
  <c r="G2806" i="1"/>
  <c r="G2805" i="1"/>
  <c r="G2804" i="1"/>
  <c r="G2803" i="1"/>
  <c r="G2802" i="1"/>
  <c r="G2801" i="1"/>
  <c r="G2800" i="1"/>
  <c r="G2799" i="1"/>
  <c r="G2798" i="1"/>
  <c r="G2797" i="1"/>
  <c r="G2796" i="1"/>
  <c r="G2795" i="1"/>
  <c r="G2794" i="1"/>
  <c r="G2793" i="1"/>
  <c r="G2792" i="1"/>
  <c r="G2791" i="1"/>
  <c r="G2790" i="1"/>
  <c r="G2789" i="1"/>
  <c r="G2788" i="1"/>
  <c r="G2787" i="1"/>
  <c r="G2786" i="1"/>
  <c r="G2785" i="1"/>
  <c r="G2784" i="1"/>
  <c r="G2783" i="1"/>
  <c r="G2782" i="1"/>
  <c r="G2781" i="1"/>
  <c r="G2780" i="1"/>
  <c r="G2779" i="1"/>
  <c r="G2778" i="1"/>
  <c r="G2777" i="1"/>
  <c r="G2776" i="1"/>
  <c r="G2775" i="1"/>
  <c r="G2774" i="1"/>
  <c r="G2773" i="1"/>
  <c r="G2772" i="1"/>
  <c r="G2771" i="1"/>
  <c r="G2770" i="1"/>
  <c r="G2769" i="1"/>
  <c r="G2768" i="1"/>
  <c r="G2767" i="1"/>
  <c r="G2766" i="1"/>
  <c r="G2765" i="1"/>
  <c r="G2764" i="1"/>
  <c r="G2763" i="1"/>
  <c r="G2762" i="1"/>
  <c r="G2761" i="1"/>
  <c r="G2760" i="1"/>
  <c r="G2759" i="1"/>
  <c r="G2758" i="1"/>
  <c r="G2757" i="1"/>
  <c r="G2756" i="1"/>
  <c r="G2755" i="1"/>
  <c r="G2754" i="1"/>
  <c r="G2753" i="1"/>
  <c r="G2752" i="1"/>
  <c r="G2751" i="1"/>
  <c r="G2750" i="1"/>
  <c r="G2749" i="1"/>
  <c r="G2748" i="1"/>
  <c r="G2747" i="1"/>
  <c r="G2746" i="1"/>
  <c r="G2745" i="1"/>
  <c r="G2744" i="1"/>
  <c r="G2743" i="1"/>
  <c r="G2742" i="1"/>
  <c r="G2741" i="1"/>
  <c r="G2740" i="1"/>
  <c r="G2739" i="1"/>
  <c r="G2738" i="1"/>
  <c r="G2737" i="1"/>
  <c r="G2736" i="1"/>
  <c r="G2735" i="1"/>
  <c r="G2734" i="1"/>
  <c r="G2733" i="1"/>
  <c r="G2732" i="1"/>
  <c r="G2731" i="1"/>
  <c r="G2730" i="1"/>
  <c r="G2729" i="1"/>
  <c r="G2728" i="1"/>
  <c r="G2727" i="1"/>
  <c r="G2726" i="1"/>
  <c r="G2725" i="1"/>
  <c r="G2724" i="1"/>
  <c r="G2723" i="1"/>
  <c r="G2722" i="1"/>
  <c r="G2721" i="1"/>
  <c r="G2720" i="1"/>
  <c r="G2719" i="1"/>
  <c r="G2718" i="1"/>
  <c r="G2717" i="1"/>
  <c r="G2716" i="1"/>
  <c r="G2715" i="1"/>
  <c r="G2714" i="1"/>
  <c r="G2713" i="1"/>
  <c r="G2712" i="1"/>
  <c r="G2711" i="1"/>
  <c r="G2710" i="1"/>
  <c r="G2709" i="1"/>
  <c r="G2708" i="1"/>
  <c r="G2707" i="1"/>
  <c r="G2706" i="1"/>
  <c r="G2705" i="1"/>
  <c r="G2704" i="1"/>
  <c r="G2703" i="1"/>
  <c r="G2702" i="1"/>
  <c r="G2701" i="1"/>
  <c r="G2700" i="1"/>
  <c r="G2699" i="1"/>
  <c r="G2698" i="1"/>
  <c r="G2697" i="1"/>
  <c r="G2696" i="1"/>
  <c r="G2695" i="1"/>
  <c r="G2694" i="1"/>
  <c r="G2693" i="1"/>
  <c r="G2692" i="1"/>
  <c r="G2691" i="1"/>
  <c r="G2690" i="1"/>
  <c r="G2689" i="1"/>
  <c r="G2688" i="1"/>
  <c r="G2687" i="1"/>
  <c r="G2686" i="1"/>
  <c r="G2685" i="1"/>
  <c r="G2684" i="1"/>
  <c r="G2683" i="1"/>
  <c r="G2682" i="1"/>
  <c r="G2681" i="1"/>
  <c r="G2680" i="1"/>
  <c r="G2679" i="1"/>
  <c r="G2678" i="1"/>
  <c r="G2677" i="1"/>
  <c r="G2676" i="1"/>
  <c r="G2675" i="1"/>
  <c r="G2674" i="1"/>
  <c r="G2673" i="1"/>
  <c r="G2672" i="1"/>
  <c r="G2671" i="1"/>
  <c r="G2670" i="1"/>
  <c r="G2669" i="1"/>
  <c r="G2668" i="1"/>
  <c r="G2667" i="1"/>
  <c r="G2666" i="1"/>
  <c r="G2665" i="1"/>
  <c r="G2664" i="1"/>
  <c r="G2663" i="1"/>
  <c r="G2662" i="1"/>
  <c r="G2661" i="1"/>
  <c r="G2660" i="1"/>
  <c r="G2659" i="1"/>
  <c r="G2658" i="1"/>
  <c r="G2657" i="1"/>
  <c r="G2656" i="1"/>
  <c r="G2655" i="1"/>
  <c r="G2654" i="1"/>
  <c r="G2653" i="1"/>
  <c r="G2652" i="1"/>
  <c r="G2651" i="1"/>
  <c r="G2650" i="1"/>
  <c r="G2649" i="1"/>
  <c r="G2648" i="1"/>
  <c r="G2647" i="1"/>
  <c r="G2646" i="1"/>
  <c r="G2645" i="1"/>
  <c r="G2644" i="1"/>
  <c r="G2643" i="1"/>
  <c r="G2642" i="1"/>
  <c r="G2641" i="1"/>
  <c r="G2640" i="1"/>
  <c r="G2639" i="1"/>
  <c r="G2638" i="1"/>
  <c r="G2637" i="1"/>
  <c r="G2636" i="1"/>
  <c r="G2635" i="1"/>
  <c r="G2634" i="1"/>
  <c r="G2633" i="1"/>
  <c r="G2632" i="1"/>
  <c r="G2631" i="1"/>
  <c r="G2630" i="1"/>
  <c r="G2629" i="1"/>
  <c r="G2628" i="1"/>
  <c r="G2627" i="1"/>
  <c r="G2626" i="1"/>
  <c r="G2625" i="1"/>
  <c r="G2624" i="1"/>
  <c r="G2623" i="1"/>
  <c r="G2622" i="1"/>
  <c r="G2621" i="1"/>
  <c r="G2620" i="1"/>
  <c r="G2619" i="1"/>
  <c r="G2618" i="1"/>
  <c r="G2617" i="1"/>
  <c r="G2616" i="1"/>
  <c r="G2615" i="1"/>
  <c r="G2614" i="1"/>
  <c r="G2613" i="1"/>
  <c r="G2612" i="1"/>
  <c r="G2611" i="1"/>
  <c r="G2610" i="1"/>
  <c r="G2609" i="1"/>
  <c r="G2608" i="1"/>
  <c r="G2607" i="1"/>
  <c r="G2606" i="1"/>
  <c r="G2605" i="1"/>
  <c r="G2604" i="1"/>
  <c r="G2603" i="1"/>
  <c r="G2602" i="1"/>
  <c r="G2601" i="1"/>
  <c r="G2600" i="1"/>
  <c r="G2599" i="1"/>
  <c r="G2598" i="1"/>
  <c r="G2597" i="1"/>
  <c r="G2596" i="1"/>
  <c r="G2595" i="1"/>
  <c r="G2594" i="1"/>
  <c r="G2593" i="1"/>
  <c r="G2592" i="1"/>
  <c r="G2591" i="1"/>
  <c r="G2590" i="1"/>
  <c r="G2589" i="1"/>
  <c r="G2588" i="1"/>
  <c r="G2587" i="1"/>
  <c r="G2586" i="1"/>
  <c r="G2585" i="1"/>
  <c r="G2584" i="1"/>
  <c r="G2583" i="1"/>
  <c r="G2582" i="1"/>
  <c r="G2581" i="1"/>
  <c r="G2580" i="1"/>
  <c r="G2579" i="1"/>
  <c r="G2578" i="1"/>
  <c r="G2577" i="1"/>
  <c r="G2576" i="1"/>
  <c r="G2575" i="1"/>
  <c r="G2574" i="1"/>
  <c r="G2573" i="1"/>
  <c r="G2572" i="1"/>
  <c r="G2571" i="1"/>
  <c r="G2570" i="1"/>
  <c r="G2569" i="1"/>
  <c r="G2568" i="1"/>
  <c r="G2567" i="1"/>
  <c r="G2566" i="1"/>
  <c r="G2565" i="1"/>
  <c r="G2564" i="1"/>
  <c r="G2563" i="1"/>
  <c r="G2562" i="1"/>
  <c r="G2561" i="1"/>
  <c r="G2560" i="1"/>
  <c r="G2559" i="1"/>
  <c r="G2558" i="1"/>
  <c r="G2557" i="1"/>
  <c r="G2556" i="1"/>
  <c r="G2555" i="1"/>
  <c r="G2554" i="1"/>
  <c r="G2553" i="1"/>
  <c r="G2552" i="1"/>
  <c r="G2551" i="1"/>
  <c r="G2550" i="1"/>
  <c r="G2549" i="1"/>
  <c r="G2548" i="1"/>
  <c r="G2547" i="1"/>
  <c r="G2546" i="1"/>
  <c r="G2545" i="1"/>
  <c r="G2544" i="1"/>
  <c r="G2543" i="1"/>
  <c r="G2542" i="1"/>
  <c r="G2541" i="1"/>
  <c r="G2540" i="1"/>
  <c r="G2539" i="1"/>
  <c r="G2538" i="1"/>
  <c r="G2537" i="1"/>
  <c r="G2536" i="1"/>
  <c r="G2535" i="1"/>
  <c r="G2534" i="1"/>
  <c r="G2533" i="1"/>
  <c r="G2532" i="1"/>
  <c r="G2531" i="1"/>
  <c r="G2530" i="1"/>
  <c r="G2529" i="1"/>
  <c r="G2528" i="1"/>
  <c r="G2527" i="1"/>
  <c r="G2526" i="1"/>
  <c r="G2525" i="1"/>
  <c r="G2524" i="1"/>
  <c r="G2523" i="1"/>
  <c r="G2522" i="1"/>
  <c r="G2521" i="1"/>
  <c r="G2520" i="1"/>
  <c r="G2519" i="1"/>
  <c r="G2518" i="1"/>
  <c r="G2517" i="1"/>
  <c r="G2516" i="1"/>
  <c r="G2515" i="1"/>
  <c r="G2514" i="1"/>
  <c r="G2513" i="1"/>
  <c r="G2512" i="1"/>
  <c r="G2511" i="1"/>
  <c r="G2510" i="1"/>
  <c r="G2509" i="1"/>
  <c r="G2508" i="1"/>
  <c r="G2507" i="1"/>
  <c r="G2506" i="1"/>
  <c r="G2505" i="1"/>
  <c r="G2504" i="1"/>
  <c r="G2503" i="1"/>
  <c r="G2502" i="1"/>
  <c r="G2501" i="1"/>
  <c r="G2500" i="1"/>
  <c r="G2499" i="1"/>
  <c r="G2498" i="1"/>
  <c r="G2497" i="1"/>
  <c r="G2496" i="1"/>
  <c r="G2495" i="1"/>
  <c r="G2494" i="1"/>
  <c r="G2493" i="1"/>
  <c r="G2492" i="1"/>
  <c r="G2491" i="1"/>
  <c r="G2490" i="1"/>
  <c r="G2489" i="1"/>
  <c r="G2488" i="1"/>
  <c r="G2487" i="1"/>
  <c r="G2486" i="1"/>
  <c r="G2485" i="1"/>
  <c r="G2484" i="1"/>
  <c r="G2483" i="1"/>
  <c r="G2482" i="1"/>
  <c r="G2481" i="1"/>
  <c r="G2480" i="1"/>
  <c r="G2479" i="1"/>
  <c r="G2478" i="1"/>
  <c r="G2477" i="1"/>
  <c r="G2476" i="1"/>
  <c r="G2475" i="1"/>
  <c r="G2474" i="1"/>
  <c r="G2473" i="1"/>
  <c r="G2472" i="1"/>
  <c r="G2471" i="1"/>
  <c r="G2470" i="1"/>
  <c r="G2469" i="1"/>
  <c r="G2468" i="1"/>
  <c r="G2467" i="1"/>
  <c r="G2466" i="1"/>
  <c r="G2465" i="1"/>
  <c r="G2464" i="1"/>
  <c r="G2463" i="1"/>
  <c r="G2462" i="1"/>
  <c r="G2461" i="1"/>
  <c r="G2460" i="1"/>
  <c r="G2459" i="1"/>
  <c r="G2458" i="1"/>
  <c r="G2457" i="1"/>
  <c r="G2456" i="1"/>
  <c r="G2455" i="1"/>
  <c r="G2454" i="1"/>
  <c r="G2453" i="1"/>
  <c r="G2452" i="1"/>
  <c r="G2451" i="1"/>
  <c r="G2450" i="1"/>
  <c r="G2449" i="1"/>
  <c r="G2448" i="1"/>
  <c r="G2447" i="1"/>
  <c r="G2446" i="1"/>
  <c r="G2445" i="1"/>
  <c r="G2444" i="1"/>
  <c r="G2443" i="1"/>
  <c r="G2442" i="1"/>
  <c r="G2441" i="1"/>
  <c r="G2440" i="1"/>
  <c r="G2439" i="1"/>
  <c r="G2438" i="1"/>
  <c r="G2437" i="1"/>
  <c r="G2436" i="1"/>
  <c r="G2435" i="1"/>
  <c r="G2434" i="1"/>
  <c r="G2433" i="1"/>
  <c r="G2432" i="1"/>
  <c r="G2431" i="1"/>
  <c r="G2430" i="1"/>
  <c r="G2429" i="1"/>
  <c r="G2428" i="1"/>
  <c r="G2427" i="1"/>
  <c r="G2426" i="1"/>
  <c r="G2425" i="1"/>
  <c r="G2424" i="1"/>
  <c r="G2423" i="1"/>
  <c r="G2422" i="1"/>
  <c r="G2421" i="1"/>
  <c r="G2420" i="1"/>
  <c r="G2419" i="1"/>
  <c r="G2418" i="1"/>
  <c r="G2417" i="1"/>
  <c r="G2416" i="1"/>
  <c r="G2415" i="1"/>
  <c r="G2414" i="1"/>
  <c r="G2413" i="1"/>
  <c r="G2412" i="1"/>
  <c r="G2411" i="1"/>
  <c r="G2410" i="1"/>
  <c r="G2409" i="1"/>
  <c r="G2408" i="1"/>
  <c r="G2407" i="1"/>
  <c r="G2406" i="1"/>
  <c r="G2405" i="1"/>
  <c r="G2404" i="1"/>
  <c r="G2403" i="1"/>
  <c r="G2402" i="1"/>
  <c r="G2401" i="1"/>
  <c r="G2400" i="1"/>
  <c r="G2399" i="1"/>
  <c r="G2398" i="1"/>
  <c r="G2397" i="1"/>
  <c r="G2396" i="1"/>
  <c r="G2395" i="1"/>
  <c r="G2394" i="1"/>
  <c r="G2393" i="1"/>
  <c r="G2392" i="1"/>
  <c r="G2391" i="1"/>
  <c r="G2390" i="1"/>
  <c r="G2389" i="1"/>
  <c r="G2388" i="1"/>
  <c r="G2387" i="1"/>
  <c r="G2386" i="1"/>
  <c r="G2385" i="1"/>
  <c r="G2384" i="1"/>
  <c r="G2383" i="1"/>
  <c r="G2382" i="1"/>
  <c r="G2381" i="1"/>
  <c r="G2380" i="1"/>
  <c r="G2379" i="1"/>
  <c r="G2378" i="1"/>
  <c r="G2377" i="1"/>
  <c r="G2376" i="1"/>
  <c r="G2375" i="1"/>
  <c r="G2374" i="1"/>
  <c r="G2373" i="1"/>
  <c r="G2372" i="1"/>
  <c r="G2371" i="1"/>
  <c r="G2370" i="1"/>
  <c r="G2369" i="1"/>
  <c r="G2368" i="1"/>
  <c r="G2367" i="1"/>
  <c r="G2366" i="1"/>
  <c r="G2365" i="1"/>
  <c r="G2364" i="1"/>
  <c r="G2363" i="1"/>
  <c r="G2362" i="1"/>
  <c r="G2361" i="1"/>
  <c r="G2360" i="1"/>
  <c r="G2359" i="1"/>
  <c r="G2358" i="1"/>
  <c r="G2357" i="1"/>
  <c r="G2356" i="1"/>
  <c r="G2355" i="1"/>
  <c r="G2354" i="1"/>
  <c r="G2353" i="1"/>
  <c r="G2352" i="1"/>
  <c r="G2351" i="1"/>
  <c r="G2350" i="1"/>
  <c r="G2349" i="1"/>
  <c r="G2348" i="1"/>
  <c r="G2347" i="1"/>
  <c r="G2346" i="1"/>
  <c r="G2345" i="1"/>
  <c r="G2344" i="1"/>
  <c r="G2343" i="1"/>
  <c r="G2342" i="1"/>
  <c r="G2341" i="1"/>
  <c r="G2340" i="1"/>
  <c r="G2339" i="1"/>
  <c r="G2338" i="1"/>
  <c r="G2337" i="1"/>
  <c r="G2336" i="1"/>
  <c r="G2335" i="1"/>
  <c r="G2334" i="1"/>
  <c r="G2333" i="1"/>
  <c r="G2332" i="1"/>
  <c r="G2331" i="1"/>
  <c r="G2330" i="1"/>
  <c r="G2329" i="1"/>
  <c r="G2328" i="1"/>
  <c r="G2327" i="1"/>
  <c r="G2326" i="1"/>
  <c r="G2325" i="1"/>
  <c r="G2324" i="1"/>
  <c r="G2323" i="1"/>
  <c r="G2322" i="1"/>
  <c r="G2321" i="1"/>
  <c r="G2320" i="1"/>
  <c r="G2319" i="1"/>
  <c r="G2318" i="1"/>
  <c r="G2317" i="1"/>
  <c r="G2316" i="1"/>
  <c r="G2315" i="1"/>
  <c r="G2314" i="1"/>
  <c r="G2313" i="1"/>
  <c r="G2312" i="1"/>
  <c r="G2311" i="1"/>
  <c r="G2310" i="1"/>
  <c r="G2309" i="1"/>
  <c r="G2308" i="1"/>
  <c r="G2307" i="1"/>
  <c r="G2306" i="1"/>
  <c r="G2305" i="1"/>
  <c r="G2304" i="1"/>
  <c r="G2303" i="1"/>
  <c r="G2302" i="1"/>
  <c r="G2301" i="1"/>
  <c r="G2300" i="1"/>
  <c r="G2299" i="1"/>
  <c r="G2298" i="1"/>
  <c r="G2297" i="1"/>
  <c r="G2296" i="1"/>
  <c r="G2295" i="1"/>
  <c r="G2294" i="1"/>
  <c r="G2293" i="1"/>
  <c r="G2292" i="1"/>
  <c r="G2291" i="1"/>
  <c r="G2290" i="1"/>
  <c r="G2289" i="1"/>
  <c r="G2288" i="1"/>
  <c r="G2287" i="1"/>
  <c r="G2286" i="1"/>
  <c r="G2285" i="1"/>
  <c r="G2284" i="1"/>
  <c r="G2283" i="1"/>
  <c r="G2282" i="1"/>
  <c r="G2281" i="1"/>
  <c r="G2280" i="1"/>
  <c r="G2279" i="1"/>
  <c r="G2278" i="1"/>
  <c r="G2277" i="1"/>
  <c r="G2276" i="1"/>
  <c r="G2275" i="1"/>
  <c r="G2274" i="1"/>
  <c r="G2273" i="1"/>
  <c r="G2272" i="1"/>
  <c r="G2271" i="1"/>
  <c r="G2270" i="1"/>
  <c r="G2269" i="1"/>
  <c r="G2268" i="1"/>
  <c r="G2267" i="1"/>
  <c r="G2266" i="1"/>
  <c r="G2265" i="1"/>
  <c r="G2264" i="1"/>
  <c r="G2263" i="1"/>
  <c r="G2262" i="1"/>
  <c r="G2261" i="1"/>
  <c r="G2260" i="1"/>
  <c r="G2259" i="1"/>
  <c r="G2258" i="1"/>
  <c r="G2257" i="1"/>
  <c r="G2256" i="1"/>
  <c r="G2255" i="1"/>
  <c r="G2254" i="1"/>
  <c r="G2253" i="1"/>
  <c r="G2252" i="1"/>
  <c r="G2251" i="1"/>
  <c r="G2250" i="1"/>
  <c r="G2249" i="1"/>
  <c r="G2248" i="1"/>
  <c r="G2247" i="1"/>
  <c r="G2246" i="1"/>
  <c r="G2245" i="1"/>
  <c r="G2244" i="1"/>
  <c r="G2243" i="1"/>
  <c r="G2242" i="1"/>
  <c r="G2241" i="1"/>
  <c r="G2240" i="1"/>
  <c r="G2239" i="1"/>
  <c r="G2238" i="1"/>
  <c r="G2237" i="1"/>
  <c r="G2236" i="1"/>
  <c r="G2235" i="1"/>
  <c r="G2234" i="1"/>
  <c r="G2233" i="1"/>
  <c r="G2232" i="1"/>
  <c r="G2231" i="1"/>
  <c r="G2230" i="1"/>
  <c r="G2229" i="1"/>
  <c r="G2228" i="1"/>
  <c r="G2227" i="1"/>
  <c r="G2226" i="1"/>
  <c r="G2225" i="1"/>
  <c r="G2224" i="1"/>
  <c r="G2223" i="1"/>
  <c r="G2222" i="1"/>
  <c r="G2221" i="1"/>
  <c r="G2220" i="1"/>
  <c r="G2219" i="1"/>
  <c r="G2218" i="1"/>
  <c r="G2217" i="1"/>
  <c r="G2216" i="1"/>
  <c r="G2215" i="1"/>
  <c r="G2214" i="1"/>
  <c r="G2213" i="1"/>
  <c r="G2212" i="1"/>
  <c r="G2211" i="1"/>
  <c r="G2210" i="1"/>
  <c r="G2209" i="1"/>
  <c r="G2208" i="1"/>
  <c r="G2207" i="1"/>
  <c r="G2206" i="1"/>
  <c r="G2205" i="1"/>
  <c r="G2204" i="1"/>
  <c r="G2203" i="1"/>
  <c r="G2202" i="1"/>
  <c r="G2201" i="1"/>
  <c r="G2200" i="1"/>
  <c r="G2199" i="1"/>
  <c r="G2198" i="1"/>
  <c r="G2197" i="1"/>
  <c r="G2196" i="1"/>
  <c r="G2195" i="1"/>
  <c r="G2194" i="1"/>
  <c r="G2193" i="1"/>
  <c r="G2192" i="1"/>
  <c r="G2191" i="1"/>
  <c r="G2190" i="1"/>
  <c r="G2189" i="1"/>
  <c r="G2188" i="1"/>
  <c r="G2187" i="1"/>
  <c r="G2186" i="1"/>
  <c r="G2185" i="1"/>
  <c r="G2184" i="1"/>
  <c r="G2183" i="1"/>
  <c r="G2182" i="1"/>
  <c r="G2181" i="1"/>
  <c r="G2180" i="1"/>
  <c r="G2179" i="1"/>
  <c r="G2178" i="1"/>
  <c r="G2177" i="1"/>
  <c r="G2176" i="1"/>
  <c r="G2175" i="1"/>
  <c r="G2174" i="1"/>
  <c r="G2173" i="1"/>
  <c r="G2172" i="1"/>
  <c r="G2171" i="1"/>
  <c r="G2170" i="1"/>
  <c r="G2169" i="1"/>
  <c r="G2168" i="1"/>
  <c r="G2167" i="1"/>
  <c r="G2166" i="1"/>
  <c r="G2165" i="1"/>
  <c r="G2164" i="1"/>
  <c r="G2163" i="1"/>
  <c r="G2162" i="1"/>
  <c r="G2161" i="1"/>
  <c r="G2160" i="1"/>
  <c r="G2159" i="1"/>
  <c r="G2158" i="1"/>
  <c r="G2157" i="1"/>
  <c r="G2156" i="1"/>
  <c r="G2155" i="1"/>
  <c r="G2154" i="1"/>
  <c r="G2153" i="1"/>
  <c r="G2152" i="1"/>
  <c r="G2151" i="1"/>
  <c r="G2150" i="1"/>
  <c r="G2149" i="1"/>
  <c r="G2148" i="1"/>
  <c r="G2147" i="1"/>
  <c r="G2146" i="1"/>
  <c r="G2145" i="1"/>
  <c r="G2144" i="1"/>
  <c r="G2143" i="1"/>
  <c r="G2142" i="1"/>
  <c r="G2141" i="1"/>
  <c r="G2140" i="1"/>
  <c r="G2139" i="1"/>
  <c r="G2138" i="1"/>
  <c r="G2137" i="1"/>
  <c r="G2136" i="1"/>
  <c r="G2135" i="1"/>
  <c r="G2134" i="1"/>
  <c r="G2133" i="1"/>
  <c r="G2132" i="1"/>
  <c r="G2131" i="1"/>
  <c r="G2130" i="1"/>
  <c r="G2129" i="1"/>
  <c r="G2128" i="1"/>
  <c r="G2127" i="1"/>
  <c r="G2126" i="1"/>
  <c r="G2125" i="1"/>
  <c r="G2124" i="1"/>
  <c r="G2123" i="1"/>
  <c r="G2122" i="1"/>
  <c r="G2121" i="1"/>
  <c r="G2120" i="1"/>
  <c r="G2119" i="1"/>
  <c r="G2118" i="1"/>
  <c r="G2117" i="1"/>
  <c r="G2116" i="1"/>
  <c r="G2115" i="1"/>
  <c r="G2114" i="1"/>
  <c r="G2113" i="1"/>
  <c r="G2112" i="1"/>
  <c r="G2111" i="1"/>
  <c r="G2110" i="1"/>
  <c r="G2109" i="1"/>
  <c r="G2108" i="1"/>
  <c r="G2107" i="1"/>
  <c r="G2106" i="1"/>
  <c r="G2105" i="1"/>
  <c r="G2104" i="1"/>
  <c r="G2103" i="1"/>
  <c r="G2102" i="1"/>
  <c r="G2101" i="1"/>
  <c r="G2100" i="1"/>
  <c r="G2099" i="1"/>
  <c r="G2098" i="1"/>
  <c r="G2097" i="1"/>
  <c r="G2096" i="1"/>
  <c r="G2095" i="1"/>
  <c r="G2094" i="1"/>
  <c r="G2093" i="1"/>
  <c r="G2092" i="1"/>
  <c r="G2091" i="1"/>
  <c r="G2090" i="1"/>
  <c r="G2089" i="1"/>
  <c r="G2088" i="1"/>
  <c r="G2087" i="1"/>
  <c r="G2086" i="1"/>
  <c r="G2085" i="1"/>
  <c r="G2084" i="1"/>
  <c r="G2083" i="1"/>
  <c r="G2082" i="1"/>
  <c r="G2081" i="1"/>
  <c r="G2080" i="1"/>
  <c r="G2079" i="1"/>
  <c r="G2078" i="1"/>
  <c r="G2077" i="1"/>
  <c r="G2076" i="1"/>
  <c r="G2075" i="1"/>
  <c r="G2074" i="1"/>
  <c r="G2073" i="1"/>
  <c r="G2072" i="1"/>
  <c r="G2071" i="1"/>
  <c r="G2070" i="1"/>
  <c r="G2069" i="1"/>
  <c r="G2068" i="1"/>
  <c r="G2067" i="1"/>
  <c r="G2066" i="1"/>
  <c r="G2065" i="1"/>
  <c r="G2064" i="1"/>
  <c r="G2063" i="1"/>
  <c r="G2062" i="1"/>
  <c r="G2061" i="1"/>
  <c r="G2060" i="1"/>
  <c r="G2059" i="1"/>
  <c r="G2058" i="1"/>
  <c r="G2057" i="1"/>
  <c r="G2056" i="1"/>
  <c r="G2055" i="1"/>
  <c r="G2054" i="1"/>
  <c r="G2053" i="1"/>
  <c r="G2052" i="1"/>
  <c r="G2051" i="1"/>
  <c r="G2050" i="1"/>
  <c r="G2049" i="1"/>
  <c r="G2048" i="1"/>
  <c r="G2047" i="1"/>
  <c r="G2046" i="1"/>
  <c r="G2045" i="1"/>
  <c r="G2044" i="1"/>
  <c r="G2043" i="1"/>
  <c r="G2042" i="1"/>
  <c r="G2041" i="1"/>
  <c r="G2040" i="1"/>
  <c r="G2039" i="1"/>
  <c r="G2038" i="1"/>
  <c r="G2037" i="1"/>
  <c r="G2036" i="1"/>
  <c r="G2035" i="1"/>
  <c r="G2034" i="1"/>
  <c r="G2033" i="1"/>
  <c r="G2032" i="1"/>
  <c r="G2031" i="1"/>
  <c r="G2030" i="1"/>
  <c r="G2029" i="1"/>
  <c r="G2028" i="1"/>
  <c r="G2027" i="1"/>
  <c r="G2026" i="1"/>
  <c r="G2025" i="1"/>
  <c r="G2024" i="1"/>
  <c r="G2023" i="1"/>
  <c r="G2022" i="1"/>
  <c r="G2021" i="1"/>
  <c r="G2020" i="1"/>
  <c r="G2019" i="1"/>
  <c r="G2018" i="1"/>
  <c r="G2017" i="1"/>
  <c r="G2016" i="1"/>
  <c r="G2015" i="1"/>
  <c r="G2014" i="1"/>
  <c r="G2013" i="1"/>
  <c r="G2012" i="1"/>
  <c r="G2011" i="1"/>
  <c r="G2010" i="1"/>
  <c r="G2009" i="1"/>
  <c r="G2008" i="1"/>
  <c r="G2007" i="1"/>
  <c r="G2006" i="1"/>
  <c r="G2005" i="1"/>
  <c r="G2004" i="1"/>
  <c r="G2003" i="1"/>
  <c r="G2002" i="1"/>
  <c r="G2001" i="1"/>
  <c r="G2000" i="1"/>
  <c r="G1999" i="1"/>
  <c r="G1998" i="1"/>
  <c r="G1997" i="1"/>
  <c r="G1996" i="1"/>
  <c r="G1995" i="1"/>
  <c r="G1994" i="1"/>
  <c r="G1993" i="1"/>
  <c r="G1992" i="1"/>
  <c r="G1991" i="1"/>
  <c r="G1990" i="1"/>
  <c r="G1989" i="1"/>
  <c r="G1988" i="1"/>
  <c r="G1987" i="1"/>
  <c r="G1986" i="1"/>
  <c r="G1985" i="1"/>
  <c r="G1984" i="1"/>
  <c r="G1983" i="1"/>
  <c r="G1982" i="1"/>
  <c r="G1981" i="1"/>
  <c r="G1980" i="1"/>
  <c r="G1979" i="1"/>
  <c r="G1978" i="1"/>
  <c r="G1977" i="1"/>
  <c r="G1976" i="1"/>
  <c r="G1975" i="1"/>
  <c r="G1974" i="1"/>
  <c r="G1973" i="1"/>
  <c r="G1972" i="1"/>
  <c r="G1971" i="1"/>
  <c r="G1970" i="1"/>
  <c r="G1969" i="1"/>
  <c r="G1968" i="1"/>
  <c r="G1967" i="1"/>
  <c r="G1966" i="1"/>
  <c r="G1965" i="1"/>
  <c r="G1964" i="1"/>
  <c r="G1963" i="1"/>
  <c r="G1962" i="1"/>
  <c r="G1961" i="1"/>
  <c r="G1960" i="1"/>
  <c r="G1959" i="1"/>
  <c r="G1958" i="1"/>
  <c r="G1957" i="1"/>
  <c r="G1956" i="1"/>
  <c r="G1955" i="1"/>
  <c r="G1954" i="1"/>
  <c r="G1953" i="1"/>
  <c r="G1952" i="1"/>
  <c r="G1951" i="1"/>
  <c r="G1950" i="1"/>
  <c r="G1949" i="1"/>
  <c r="G1948" i="1"/>
  <c r="G1947" i="1"/>
  <c r="G1946" i="1"/>
  <c r="G1945" i="1"/>
  <c r="G1944" i="1"/>
  <c r="G1943" i="1"/>
  <c r="G1942" i="1"/>
  <c r="G1941" i="1"/>
  <c r="G1940" i="1"/>
  <c r="G1939" i="1"/>
  <c r="G1938" i="1"/>
  <c r="G1937" i="1"/>
  <c r="G1936" i="1"/>
  <c r="G1935" i="1"/>
  <c r="G1934" i="1"/>
  <c r="G1933" i="1"/>
  <c r="G1932" i="1"/>
  <c r="G1931" i="1"/>
  <c r="G1930" i="1"/>
  <c r="G1929" i="1"/>
  <c r="G1928" i="1"/>
  <c r="G1927" i="1"/>
  <c r="G1926" i="1"/>
  <c r="G1925" i="1"/>
  <c r="G1924" i="1"/>
  <c r="G1923" i="1"/>
  <c r="G1922" i="1"/>
  <c r="G1921" i="1"/>
  <c r="G1920" i="1"/>
  <c r="G1919" i="1"/>
  <c r="G1918" i="1"/>
  <c r="G1917" i="1"/>
  <c r="G1916" i="1"/>
  <c r="G1915" i="1"/>
  <c r="G1914" i="1"/>
  <c r="G1913" i="1"/>
  <c r="G1912" i="1"/>
  <c r="G1911" i="1"/>
  <c r="G1910" i="1"/>
  <c r="G1909" i="1"/>
  <c r="G1908" i="1"/>
  <c r="G1907" i="1"/>
  <c r="G1906" i="1"/>
  <c r="G1905" i="1"/>
  <c r="G1904" i="1"/>
  <c r="G1903" i="1"/>
  <c r="G1902" i="1"/>
  <c r="G1901" i="1"/>
  <c r="G1900" i="1"/>
  <c r="G1899" i="1"/>
  <c r="G1898" i="1"/>
  <c r="G1897" i="1"/>
  <c r="G1896" i="1"/>
  <c r="G1895" i="1"/>
  <c r="G1894" i="1"/>
  <c r="G1893" i="1"/>
  <c r="G1892" i="1"/>
  <c r="G1891" i="1"/>
  <c r="G1890" i="1"/>
  <c r="G1889" i="1"/>
  <c r="G1888" i="1"/>
  <c r="G1887" i="1"/>
  <c r="G1886" i="1"/>
  <c r="G1885" i="1"/>
  <c r="G1884" i="1"/>
  <c r="G1883" i="1"/>
  <c r="G1882" i="1"/>
  <c r="G1881" i="1"/>
  <c r="G1880" i="1"/>
  <c r="G1879" i="1"/>
  <c r="G1878" i="1"/>
  <c r="G1877" i="1"/>
  <c r="G1876" i="1"/>
  <c r="G1875" i="1"/>
  <c r="G1874" i="1"/>
  <c r="G1873" i="1"/>
  <c r="G1872" i="1"/>
  <c r="G1871" i="1"/>
  <c r="G1870" i="1"/>
  <c r="G1869" i="1"/>
  <c r="G1868" i="1"/>
  <c r="G1867" i="1"/>
  <c r="G1866" i="1"/>
  <c r="G1865" i="1"/>
  <c r="G1864" i="1"/>
  <c r="G1863" i="1"/>
  <c r="G1862" i="1"/>
  <c r="G1861" i="1"/>
  <c r="G1860" i="1"/>
  <c r="G1859" i="1"/>
  <c r="G1858" i="1"/>
  <c r="G1857" i="1"/>
  <c r="G1856" i="1"/>
  <c r="G1855" i="1"/>
  <c r="G1854" i="1"/>
  <c r="G1853" i="1"/>
  <c r="G1852" i="1"/>
  <c r="G1851" i="1"/>
  <c r="G1850" i="1"/>
  <c r="G1849" i="1"/>
  <c r="G1848" i="1"/>
  <c r="G1847" i="1"/>
  <c r="G1846" i="1"/>
  <c r="G1845" i="1"/>
  <c r="G1844" i="1"/>
  <c r="G1843" i="1"/>
  <c r="G1842" i="1"/>
  <c r="G1841" i="1"/>
  <c r="G1840" i="1"/>
  <c r="G1839" i="1"/>
  <c r="G1838" i="1"/>
  <c r="G1837" i="1"/>
  <c r="G1836" i="1"/>
  <c r="G1835" i="1"/>
  <c r="G1834" i="1"/>
  <c r="G1833" i="1"/>
  <c r="G1832" i="1"/>
  <c r="G1831" i="1"/>
  <c r="G1830" i="1"/>
  <c r="G1829" i="1"/>
  <c r="G1828" i="1"/>
  <c r="G1827" i="1"/>
  <c r="G1826" i="1"/>
  <c r="G1825" i="1"/>
  <c r="G1824" i="1"/>
  <c r="G1823" i="1"/>
  <c r="G1822" i="1"/>
  <c r="G1821" i="1"/>
  <c r="G1820" i="1"/>
  <c r="G1819" i="1"/>
  <c r="G1818" i="1"/>
  <c r="G1817" i="1"/>
  <c r="G1816" i="1"/>
  <c r="G1815" i="1"/>
  <c r="G1814" i="1"/>
  <c r="G1813" i="1"/>
  <c r="G1812" i="1"/>
  <c r="G1811" i="1"/>
  <c r="G1810" i="1"/>
  <c r="G1809" i="1"/>
  <c r="G1808" i="1"/>
  <c r="G1807" i="1"/>
  <c r="G1806" i="1"/>
  <c r="G1805" i="1"/>
  <c r="G1804" i="1"/>
  <c r="G1803" i="1"/>
  <c r="G1802" i="1"/>
  <c r="G1801" i="1"/>
  <c r="G1800" i="1"/>
  <c r="G1799" i="1"/>
  <c r="G1798" i="1"/>
  <c r="G1797" i="1"/>
  <c r="G1796" i="1"/>
  <c r="G1795" i="1"/>
  <c r="G1794" i="1"/>
  <c r="G1793" i="1"/>
  <c r="G1792" i="1"/>
  <c r="G1791" i="1"/>
  <c r="G1790" i="1"/>
  <c r="G1789" i="1"/>
  <c r="G1788" i="1"/>
  <c r="G1787" i="1"/>
  <c r="G1786" i="1"/>
  <c r="G1785" i="1"/>
  <c r="G1784" i="1"/>
  <c r="G1783" i="1"/>
  <c r="G1782" i="1"/>
  <c r="G1781" i="1"/>
  <c r="G1780" i="1"/>
  <c r="G1779" i="1"/>
  <c r="G1778" i="1"/>
  <c r="G1777" i="1"/>
  <c r="G1776" i="1"/>
  <c r="G1775" i="1"/>
  <c r="G1774" i="1"/>
  <c r="G1773" i="1"/>
  <c r="G1772" i="1"/>
  <c r="G1771" i="1"/>
  <c r="G1770" i="1"/>
  <c r="G1769" i="1"/>
  <c r="G1768" i="1"/>
  <c r="G1767" i="1"/>
  <c r="G1766" i="1"/>
  <c r="G1765" i="1"/>
  <c r="G1764" i="1"/>
  <c r="G1763" i="1"/>
  <c r="G1762" i="1"/>
  <c r="G1761" i="1"/>
  <c r="G1760" i="1"/>
  <c r="G1759" i="1"/>
  <c r="G1758" i="1"/>
  <c r="G1757" i="1"/>
  <c r="G1756" i="1"/>
  <c r="G1755" i="1"/>
  <c r="G1754" i="1"/>
  <c r="G1753" i="1"/>
  <c r="G1752" i="1"/>
  <c r="G1751" i="1"/>
  <c r="G1750" i="1"/>
  <c r="G1749" i="1"/>
  <c r="G1748" i="1"/>
  <c r="G1747" i="1"/>
  <c r="G1746" i="1"/>
  <c r="G1745" i="1"/>
  <c r="G1744" i="1"/>
  <c r="G1743" i="1"/>
  <c r="G1742" i="1"/>
  <c r="G1741" i="1"/>
  <c r="G1740" i="1"/>
  <c r="G1739" i="1"/>
  <c r="G1738" i="1"/>
  <c r="G1737" i="1"/>
  <c r="G1736" i="1"/>
  <c r="G1735" i="1"/>
  <c r="G1734" i="1"/>
  <c r="G1733" i="1"/>
  <c r="G1732" i="1"/>
  <c r="G1731" i="1"/>
  <c r="G1730" i="1"/>
  <c r="G1729" i="1"/>
  <c r="G1728" i="1"/>
  <c r="G1727" i="1"/>
  <c r="G1726" i="1"/>
  <c r="G1725" i="1"/>
  <c r="G1724" i="1"/>
  <c r="G1723" i="1"/>
  <c r="G1722" i="1"/>
  <c r="G1721" i="1"/>
  <c r="G1720" i="1"/>
  <c r="G1719" i="1"/>
  <c r="G1718" i="1"/>
  <c r="G1717" i="1"/>
  <c r="G1716" i="1"/>
  <c r="G1715" i="1"/>
  <c r="G1714" i="1"/>
  <c r="G1713" i="1"/>
  <c r="G1712" i="1"/>
  <c r="G1711" i="1"/>
  <c r="G1710" i="1"/>
  <c r="G1709" i="1"/>
  <c r="G1708" i="1"/>
  <c r="G1707" i="1"/>
  <c r="G1706" i="1"/>
  <c r="G1705" i="1"/>
  <c r="G1704" i="1"/>
  <c r="G1703" i="1"/>
  <c r="G1702" i="1"/>
  <c r="G1701" i="1"/>
  <c r="G1700" i="1"/>
  <c r="G1699" i="1"/>
  <c r="G1698" i="1"/>
  <c r="G1697" i="1"/>
  <c r="G1696" i="1"/>
  <c r="G1695" i="1"/>
  <c r="G1694" i="1"/>
  <c r="G1693" i="1"/>
  <c r="G1692" i="1"/>
  <c r="G1691" i="1"/>
  <c r="G1690" i="1"/>
  <c r="G1689" i="1"/>
  <c r="G1688" i="1"/>
  <c r="G1687" i="1"/>
  <c r="G1686" i="1"/>
  <c r="G1685" i="1"/>
  <c r="G1684" i="1"/>
  <c r="G1683" i="1"/>
  <c r="G1682" i="1"/>
  <c r="G1681" i="1"/>
  <c r="G1680" i="1"/>
  <c r="G1679" i="1"/>
  <c r="G1678" i="1"/>
  <c r="G1677" i="1"/>
  <c r="G1676" i="1"/>
  <c r="G1675" i="1"/>
  <c r="G1674" i="1"/>
  <c r="G1673" i="1"/>
  <c r="G1672" i="1"/>
  <c r="G1671" i="1"/>
  <c r="G1670" i="1"/>
  <c r="G1669" i="1"/>
  <c r="G1668" i="1"/>
  <c r="G1667" i="1"/>
  <c r="G1666" i="1"/>
  <c r="G1665" i="1"/>
  <c r="G1664" i="1"/>
  <c r="G1663" i="1"/>
  <c r="G1662" i="1"/>
  <c r="G1661" i="1"/>
  <c r="G1660" i="1"/>
  <c r="G1659" i="1"/>
  <c r="G1658" i="1"/>
  <c r="G1657" i="1"/>
  <c r="G1656" i="1"/>
  <c r="G1655" i="1"/>
  <c r="G1654" i="1"/>
  <c r="G1653" i="1"/>
  <c r="G1652" i="1"/>
  <c r="G1651" i="1"/>
  <c r="G1650" i="1"/>
  <c r="G1649" i="1"/>
  <c r="G1648" i="1"/>
  <c r="G1647" i="1"/>
  <c r="G1646" i="1"/>
  <c r="G1645" i="1"/>
  <c r="G1644" i="1"/>
  <c r="G1643" i="1"/>
  <c r="G1642" i="1"/>
  <c r="G1641" i="1"/>
  <c r="G1640" i="1"/>
  <c r="G1639" i="1"/>
  <c r="G1638" i="1"/>
  <c r="G1637" i="1"/>
  <c r="G1636" i="1"/>
  <c r="G1635" i="1"/>
  <c r="G1634" i="1"/>
  <c r="G1633" i="1"/>
  <c r="G1632" i="1"/>
  <c r="G1631" i="1"/>
  <c r="G1630" i="1"/>
  <c r="G1629" i="1"/>
  <c r="G1628" i="1"/>
  <c r="G1627" i="1"/>
  <c r="G1626" i="1"/>
  <c r="G1625" i="1"/>
  <c r="G1624" i="1"/>
  <c r="G1623" i="1"/>
  <c r="G1622" i="1"/>
  <c r="G1621" i="1"/>
  <c r="G1620" i="1"/>
  <c r="G1619" i="1"/>
  <c r="G1618" i="1"/>
  <c r="G1617" i="1"/>
  <c r="G1616" i="1"/>
  <c r="G1615" i="1"/>
  <c r="G1614" i="1"/>
  <c r="G1613" i="1"/>
  <c r="G1612" i="1"/>
  <c r="G1611" i="1"/>
  <c r="G1610" i="1"/>
  <c r="G1609" i="1"/>
  <c r="G1608" i="1"/>
  <c r="G1607" i="1"/>
  <c r="G1606" i="1"/>
  <c r="G1605" i="1"/>
  <c r="G1604" i="1"/>
  <c r="G1603" i="1"/>
  <c r="G1602" i="1"/>
  <c r="G1601" i="1"/>
  <c r="G1600" i="1"/>
  <c r="G1599" i="1"/>
  <c r="G1598" i="1"/>
  <c r="G1597" i="1"/>
  <c r="G1596" i="1"/>
  <c r="G1595" i="1"/>
  <c r="G1594" i="1"/>
  <c r="G1593" i="1"/>
  <c r="G1592" i="1"/>
  <c r="G1591" i="1"/>
  <c r="G1590" i="1"/>
  <c r="G1589" i="1"/>
  <c r="G1588" i="1"/>
  <c r="G1587" i="1"/>
  <c r="G1586" i="1"/>
  <c r="G1585" i="1"/>
  <c r="G1584" i="1"/>
  <c r="G1583" i="1"/>
  <c r="G1582" i="1"/>
  <c r="G1581" i="1"/>
  <c r="G1580" i="1"/>
  <c r="G1579" i="1"/>
  <c r="G1578" i="1"/>
  <c r="G1577" i="1"/>
  <c r="G1576" i="1"/>
  <c r="G1575" i="1"/>
  <c r="G1574" i="1"/>
  <c r="G1573" i="1"/>
  <c r="G1572" i="1"/>
  <c r="G1571" i="1"/>
  <c r="G1570" i="1"/>
  <c r="G1569" i="1"/>
  <c r="G1568" i="1"/>
  <c r="G1567" i="1"/>
  <c r="G1566" i="1"/>
  <c r="G1565" i="1"/>
  <c r="G1564" i="1"/>
  <c r="G1563" i="1"/>
  <c r="G1562" i="1"/>
  <c r="G1561" i="1"/>
  <c r="G1560" i="1"/>
  <c r="G1559" i="1"/>
  <c r="G1558" i="1"/>
  <c r="G1557" i="1"/>
  <c r="G1556" i="1"/>
  <c r="G1555" i="1"/>
  <c r="G1554" i="1"/>
  <c r="G1553" i="1"/>
  <c r="G1552" i="1"/>
  <c r="G1551" i="1"/>
  <c r="G1550" i="1"/>
  <c r="G1549" i="1"/>
  <c r="G1548" i="1"/>
  <c r="G1547" i="1"/>
  <c r="G1546" i="1"/>
  <c r="G1545" i="1"/>
  <c r="G1544" i="1"/>
  <c r="G1543" i="1"/>
  <c r="G1542" i="1"/>
  <c r="G1541" i="1"/>
  <c r="G1540" i="1"/>
  <c r="G1539" i="1"/>
  <c r="G1538" i="1"/>
  <c r="G1537" i="1"/>
  <c r="G1536" i="1"/>
  <c r="G1535" i="1"/>
  <c r="G1534" i="1"/>
  <c r="G1533" i="1"/>
  <c r="G1532" i="1"/>
  <c r="G1531" i="1"/>
  <c r="G1530" i="1"/>
  <c r="G1529" i="1"/>
  <c r="G1528" i="1"/>
  <c r="G1527" i="1"/>
  <c r="G1526" i="1"/>
  <c r="G1525" i="1"/>
  <c r="G1524" i="1"/>
  <c r="G1523" i="1"/>
  <c r="G1522" i="1"/>
  <c r="G1521" i="1"/>
  <c r="G1520" i="1"/>
  <c r="G1519" i="1"/>
  <c r="G1518" i="1"/>
  <c r="G1517" i="1"/>
  <c r="G1516" i="1"/>
  <c r="G1515" i="1"/>
  <c r="G1514" i="1"/>
  <c r="G1513" i="1"/>
  <c r="G1512" i="1"/>
  <c r="G1511" i="1"/>
  <c r="G1510" i="1"/>
  <c r="G1509" i="1"/>
  <c r="G1508" i="1"/>
  <c r="G1507" i="1"/>
  <c r="G1506" i="1"/>
  <c r="G1505" i="1"/>
  <c r="G1504" i="1"/>
  <c r="G1503" i="1"/>
  <c r="G1502" i="1"/>
  <c r="G1501" i="1"/>
  <c r="G1500" i="1"/>
  <c r="G1499" i="1"/>
  <c r="G1498" i="1"/>
  <c r="G1497" i="1"/>
  <c r="G1496" i="1"/>
  <c r="G1495" i="1"/>
  <c r="G1494" i="1"/>
  <c r="G1493" i="1"/>
  <c r="G1492" i="1"/>
  <c r="G1491" i="1"/>
  <c r="G1490" i="1"/>
  <c r="G1489" i="1"/>
  <c r="G1488" i="1"/>
  <c r="G1487" i="1"/>
  <c r="G1486" i="1"/>
  <c r="G1485" i="1"/>
  <c r="G1484" i="1"/>
  <c r="G1483" i="1"/>
  <c r="G1482" i="1"/>
  <c r="G1481" i="1"/>
  <c r="G1480" i="1"/>
  <c r="G1479" i="1"/>
  <c r="G1478" i="1"/>
  <c r="G1477" i="1"/>
  <c r="G1476" i="1"/>
  <c r="G1475" i="1"/>
  <c r="G1474" i="1"/>
  <c r="G1473" i="1"/>
  <c r="G1472" i="1"/>
  <c r="G1471" i="1"/>
  <c r="G1470" i="1"/>
  <c r="G1469" i="1"/>
  <c r="G1468" i="1"/>
  <c r="G1467" i="1"/>
  <c r="G1466" i="1"/>
  <c r="G1465" i="1"/>
  <c r="G1464" i="1"/>
  <c r="G1463" i="1"/>
  <c r="G1462" i="1"/>
  <c r="G1461" i="1"/>
  <c r="G1460" i="1"/>
  <c r="G1459" i="1"/>
  <c r="G1458" i="1"/>
  <c r="G1457" i="1"/>
  <c r="G1456" i="1"/>
  <c r="G1455" i="1"/>
  <c r="G1454" i="1"/>
  <c r="G1453" i="1"/>
  <c r="G1452" i="1"/>
  <c r="G1451" i="1"/>
  <c r="G1450" i="1"/>
  <c r="G1449" i="1"/>
  <c r="G1448" i="1"/>
  <c r="G1447" i="1"/>
  <c r="G1446" i="1"/>
  <c r="G1445" i="1"/>
  <c r="G1444" i="1"/>
  <c r="G1443" i="1"/>
  <c r="G1442" i="1"/>
  <c r="G1441" i="1"/>
  <c r="G1440" i="1"/>
  <c r="G1439" i="1"/>
  <c r="G1438" i="1"/>
  <c r="G1437" i="1"/>
  <c r="G1436" i="1"/>
  <c r="G1435" i="1"/>
  <c r="G1434" i="1"/>
  <c r="G1433" i="1"/>
  <c r="G1432" i="1"/>
  <c r="G1431" i="1"/>
  <c r="G1430" i="1"/>
  <c r="G1429" i="1"/>
  <c r="G1428" i="1"/>
  <c r="G1427" i="1"/>
  <c r="G1426" i="1"/>
  <c r="G1425" i="1"/>
  <c r="G1424" i="1"/>
  <c r="G1423" i="1"/>
  <c r="G1422" i="1"/>
  <c r="G1421" i="1"/>
  <c r="G1420" i="1"/>
  <c r="G1419" i="1"/>
  <c r="G1418" i="1"/>
  <c r="G1417" i="1"/>
  <c r="G1416" i="1"/>
  <c r="G1415" i="1"/>
  <c r="G1414" i="1"/>
  <c r="G1413" i="1"/>
  <c r="G1412" i="1"/>
  <c r="G1411" i="1"/>
  <c r="G1410" i="1"/>
  <c r="G1409" i="1"/>
  <c r="G1408" i="1"/>
  <c r="G1407" i="1"/>
  <c r="G1406" i="1"/>
  <c r="G1405" i="1"/>
  <c r="G1404" i="1"/>
  <c r="G1403" i="1"/>
  <c r="G1402" i="1"/>
  <c r="G1401" i="1"/>
  <c r="G1400" i="1"/>
  <c r="G1399" i="1"/>
  <c r="G1398" i="1"/>
  <c r="G1397" i="1"/>
  <c r="G1396" i="1"/>
  <c r="G1395" i="1"/>
  <c r="G1394" i="1"/>
  <c r="G1393" i="1"/>
  <c r="G1392" i="1"/>
  <c r="G1391" i="1"/>
  <c r="G1390" i="1"/>
  <c r="G1389" i="1"/>
  <c r="G1388" i="1"/>
  <c r="G1387" i="1"/>
  <c r="G1386" i="1"/>
  <c r="G1385" i="1"/>
  <c r="G1384" i="1"/>
  <c r="G1383" i="1"/>
  <c r="G1382" i="1"/>
  <c r="G1381" i="1"/>
  <c r="G1380" i="1"/>
  <c r="G1379" i="1"/>
  <c r="G1378" i="1"/>
  <c r="G1377" i="1"/>
  <c r="G1376" i="1"/>
  <c r="G1375" i="1"/>
  <c r="G1374" i="1"/>
  <c r="G1373" i="1"/>
  <c r="G1372" i="1"/>
  <c r="G1371" i="1"/>
  <c r="G1370" i="1"/>
  <c r="G1369" i="1"/>
  <c r="G1368" i="1"/>
  <c r="G1367" i="1"/>
  <c r="G1366" i="1"/>
  <c r="G1365" i="1"/>
  <c r="G1364" i="1"/>
  <c r="G1363" i="1"/>
  <c r="G1362" i="1"/>
  <c r="G1361" i="1"/>
  <c r="G1360" i="1"/>
  <c r="G1359" i="1"/>
  <c r="G1358" i="1"/>
  <c r="G1357" i="1"/>
  <c r="G1356" i="1"/>
  <c r="G1355" i="1"/>
  <c r="G1354" i="1"/>
  <c r="G1353" i="1"/>
  <c r="G1352" i="1"/>
  <c r="G1351" i="1"/>
  <c r="G1350" i="1"/>
  <c r="G1349" i="1"/>
  <c r="G1348" i="1"/>
  <c r="G1347" i="1"/>
  <c r="G1346" i="1"/>
  <c r="G1345" i="1"/>
  <c r="G1344" i="1"/>
  <c r="G1343" i="1"/>
  <c r="G1342" i="1"/>
  <c r="G1341" i="1"/>
  <c r="G1340" i="1"/>
  <c r="G1339" i="1"/>
  <c r="G1338" i="1"/>
  <c r="G1337" i="1"/>
  <c r="G1336" i="1"/>
  <c r="G1335" i="1"/>
  <c r="G1334" i="1"/>
  <c r="G1333" i="1"/>
  <c r="G1332" i="1"/>
  <c r="G1331" i="1"/>
  <c r="G1330" i="1"/>
  <c r="G1329" i="1"/>
  <c r="G1328" i="1"/>
  <c r="G1327" i="1"/>
  <c r="G1326" i="1"/>
  <c r="G1325" i="1"/>
  <c r="G1324" i="1"/>
  <c r="G1323" i="1"/>
  <c r="G1322" i="1"/>
  <c r="G1321" i="1"/>
  <c r="G1320" i="1"/>
  <c r="G1319" i="1"/>
  <c r="G1318" i="1"/>
  <c r="G1317" i="1"/>
  <c r="G1316" i="1"/>
  <c r="G1315" i="1"/>
  <c r="G1314" i="1"/>
  <c r="G1313" i="1"/>
  <c r="G1312" i="1"/>
  <c r="G1311" i="1"/>
  <c r="G1310" i="1"/>
  <c r="G1309" i="1"/>
  <c r="G1308" i="1"/>
  <c r="G1307" i="1"/>
  <c r="G1306" i="1"/>
  <c r="G1305" i="1"/>
  <c r="G1304" i="1"/>
  <c r="G1303" i="1"/>
  <c r="G1302" i="1"/>
  <c r="G1301" i="1"/>
  <c r="G1300" i="1"/>
  <c r="G1299" i="1"/>
  <c r="G1298" i="1"/>
  <c r="G1297" i="1"/>
  <c r="G1296" i="1"/>
  <c r="G1295" i="1"/>
  <c r="G1294" i="1"/>
  <c r="G1293" i="1"/>
  <c r="G1292" i="1"/>
  <c r="G1291" i="1"/>
  <c r="G1290" i="1"/>
  <c r="G1289" i="1"/>
  <c r="G1288" i="1"/>
  <c r="G1287" i="1"/>
  <c r="G1286" i="1"/>
  <c r="G1285" i="1"/>
  <c r="G1284" i="1"/>
  <c r="G1283" i="1"/>
  <c r="G1282" i="1"/>
  <c r="G1281" i="1"/>
  <c r="G1280" i="1"/>
  <c r="G1279" i="1"/>
  <c r="G1278" i="1"/>
  <c r="G1277" i="1"/>
  <c r="G1276" i="1"/>
  <c r="G1275" i="1"/>
  <c r="G1274" i="1"/>
  <c r="G1273" i="1"/>
  <c r="G1272" i="1"/>
  <c r="G1271" i="1"/>
  <c r="G1270" i="1"/>
  <c r="G1269" i="1"/>
  <c r="G1268" i="1"/>
  <c r="G1267" i="1"/>
  <c r="G1266" i="1"/>
  <c r="G1265" i="1"/>
  <c r="G1264" i="1"/>
  <c r="G1263" i="1"/>
  <c r="G1262" i="1"/>
  <c r="G1261" i="1"/>
  <c r="G1260" i="1"/>
  <c r="G1259" i="1"/>
  <c r="G1258" i="1"/>
  <c r="G1257" i="1"/>
  <c r="G1256" i="1"/>
  <c r="G1255" i="1"/>
  <c r="G1254" i="1"/>
  <c r="G1253" i="1"/>
  <c r="G1252" i="1"/>
  <c r="G1251" i="1"/>
  <c r="G1250" i="1"/>
  <c r="G1249" i="1"/>
  <c r="G1248" i="1"/>
  <c r="G1247" i="1"/>
  <c r="G1246" i="1"/>
  <c r="G1245" i="1"/>
  <c r="G1244" i="1"/>
  <c r="G1243" i="1"/>
  <c r="G1242" i="1"/>
  <c r="G1241" i="1"/>
  <c r="G1240" i="1"/>
  <c r="G1239" i="1"/>
  <c r="G1238" i="1"/>
  <c r="G1237" i="1"/>
  <c r="G1236" i="1"/>
  <c r="G1235" i="1"/>
  <c r="G1234" i="1"/>
  <c r="G1233" i="1"/>
  <c r="G1232" i="1"/>
  <c r="G1231" i="1"/>
  <c r="G1230" i="1"/>
  <c r="G1229" i="1"/>
  <c r="G1228" i="1"/>
  <c r="G1227" i="1"/>
  <c r="G1226" i="1"/>
  <c r="G1225" i="1"/>
  <c r="G1224" i="1"/>
  <c r="G1223" i="1"/>
  <c r="G1222" i="1"/>
  <c r="G1221" i="1"/>
  <c r="G1220" i="1"/>
  <c r="G1219" i="1"/>
  <c r="G1218" i="1"/>
  <c r="G1217" i="1"/>
  <c r="G1216" i="1"/>
  <c r="G1215" i="1"/>
  <c r="G1214" i="1"/>
  <c r="G1213" i="1"/>
  <c r="G1212" i="1"/>
  <c r="G1211" i="1"/>
  <c r="G1210" i="1"/>
  <c r="G1209" i="1"/>
  <c r="G1208" i="1"/>
  <c r="G1207" i="1"/>
  <c r="G1206" i="1"/>
  <c r="G1205" i="1"/>
  <c r="G1204" i="1"/>
  <c r="G1203" i="1"/>
  <c r="G1202" i="1"/>
  <c r="G1201" i="1"/>
  <c r="G1200" i="1"/>
  <c r="G1199" i="1"/>
  <c r="G1198" i="1"/>
  <c r="G1197" i="1"/>
  <c r="G1196" i="1"/>
  <c r="G1195" i="1"/>
  <c r="G1194" i="1"/>
  <c r="G1193" i="1"/>
  <c r="G1192" i="1"/>
  <c r="G1191" i="1"/>
  <c r="G1190" i="1"/>
  <c r="G1189" i="1"/>
  <c r="G1188" i="1"/>
  <c r="G1187" i="1"/>
  <c r="G1186" i="1"/>
  <c r="G1185" i="1"/>
  <c r="G1184" i="1"/>
  <c r="G1183" i="1"/>
  <c r="G1182" i="1"/>
  <c r="G1181" i="1"/>
  <c r="G1180" i="1"/>
  <c r="G1179" i="1"/>
  <c r="G1178" i="1"/>
  <c r="G1177" i="1"/>
  <c r="G1176" i="1"/>
  <c r="G1175" i="1"/>
  <c r="G1174" i="1"/>
  <c r="G1173" i="1"/>
  <c r="G1172" i="1"/>
  <c r="G1171" i="1"/>
  <c r="G1170" i="1"/>
  <c r="G1169" i="1"/>
  <c r="G1168" i="1"/>
  <c r="G1167" i="1"/>
  <c r="G1166" i="1"/>
  <c r="G1165" i="1"/>
  <c r="G1164" i="1"/>
  <c r="G1163" i="1"/>
  <c r="G1162" i="1"/>
  <c r="G1161" i="1"/>
  <c r="G1160" i="1"/>
  <c r="G1159" i="1"/>
  <c r="G1158" i="1"/>
  <c r="G1157" i="1"/>
  <c r="G1156" i="1"/>
  <c r="G1155" i="1"/>
  <c r="G1154" i="1"/>
  <c r="G1153" i="1"/>
  <c r="G1152" i="1"/>
  <c r="G1151" i="1"/>
  <c r="G1150" i="1"/>
  <c r="G1149" i="1"/>
  <c r="G1148" i="1"/>
  <c r="G1147" i="1"/>
  <c r="G1146" i="1"/>
  <c r="G1145" i="1"/>
  <c r="G1144" i="1"/>
  <c r="G1143" i="1"/>
  <c r="G1142" i="1"/>
  <c r="G1141" i="1"/>
  <c r="G1140" i="1"/>
  <c r="G1139" i="1"/>
  <c r="G1138" i="1"/>
  <c r="G1137" i="1"/>
  <c r="G1136" i="1"/>
  <c r="G1135" i="1"/>
  <c r="G1134" i="1"/>
  <c r="G1133" i="1"/>
  <c r="G1132" i="1"/>
  <c r="G1131" i="1"/>
  <c r="G1130" i="1"/>
  <c r="G1129" i="1"/>
  <c r="G1128" i="1"/>
  <c r="G1127" i="1"/>
  <c r="G1126" i="1"/>
  <c r="G1125" i="1"/>
  <c r="G1124" i="1"/>
  <c r="G1123" i="1"/>
  <c r="G1122" i="1"/>
  <c r="G1121" i="1"/>
  <c r="G1120" i="1"/>
  <c r="G1119" i="1"/>
  <c r="G1118" i="1"/>
  <c r="G1117" i="1"/>
  <c r="G1116" i="1"/>
  <c r="G1115" i="1"/>
  <c r="G1114" i="1"/>
  <c r="G1113" i="1"/>
  <c r="G1112" i="1"/>
  <c r="G1111" i="1"/>
  <c r="G1110" i="1"/>
  <c r="G1109" i="1"/>
  <c r="G1108" i="1"/>
  <c r="G1107" i="1"/>
  <c r="G1106" i="1"/>
  <c r="G1105" i="1"/>
  <c r="G1104" i="1"/>
  <c r="G1103" i="1"/>
  <c r="G1102" i="1"/>
  <c r="G1101" i="1"/>
  <c r="G1100" i="1"/>
  <c r="G1099" i="1"/>
  <c r="G1098" i="1"/>
  <c r="G1097" i="1"/>
  <c r="G1096" i="1"/>
  <c r="G1095" i="1"/>
  <c r="G1094" i="1"/>
  <c r="G1093" i="1"/>
  <c r="G1092" i="1"/>
  <c r="G1091" i="1"/>
  <c r="G1090" i="1"/>
  <c r="G1089" i="1"/>
  <c r="G1088" i="1"/>
  <c r="G1087" i="1"/>
  <c r="G1086" i="1"/>
  <c r="G1085" i="1"/>
  <c r="G1084" i="1"/>
  <c r="G1083" i="1"/>
  <c r="G1082" i="1"/>
  <c r="G1081" i="1"/>
  <c r="G1080" i="1"/>
  <c r="G1079" i="1"/>
  <c r="G1078" i="1"/>
  <c r="G1077" i="1"/>
  <c r="G1076" i="1"/>
  <c r="G1075" i="1"/>
  <c r="G1074" i="1"/>
  <c r="G1073" i="1"/>
  <c r="G1072" i="1"/>
  <c r="G1071" i="1"/>
  <c r="G1070" i="1"/>
  <c r="G1069" i="1"/>
  <c r="G1068" i="1"/>
  <c r="G1067" i="1"/>
  <c r="G1066" i="1"/>
  <c r="G1065" i="1"/>
  <c r="G1064" i="1"/>
  <c r="G1063" i="1"/>
  <c r="G1062" i="1"/>
  <c r="G1061" i="1"/>
  <c r="G1060" i="1"/>
  <c r="G1059" i="1"/>
  <c r="G1058" i="1"/>
  <c r="G1057" i="1"/>
  <c r="G1056" i="1"/>
  <c r="G1055" i="1"/>
  <c r="G1054" i="1"/>
  <c r="G1053" i="1"/>
  <c r="G1052" i="1"/>
  <c r="G1051" i="1"/>
  <c r="G1050" i="1"/>
  <c r="G1049" i="1"/>
  <c r="G1048" i="1"/>
  <c r="G1047" i="1"/>
  <c r="G1046" i="1"/>
  <c r="G1045" i="1"/>
  <c r="G1044" i="1"/>
  <c r="G1043" i="1"/>
  <c r="G1042" i="1"/>
  <c r="G1041" i="1"/>
  <c r="G1040" i="1"/>
  <c r="G1039" i="1"/>
  <c r="G1038" i="1"/>
  <c r="G1037" i="1"/>
  <c r="G1036" i="1"/>
  <c r="G1035" i="1"/>
  <c r="G1034" i="1"/>
  <c r="G1033" i="1"/>
  <c r="G1032" i="1"/>
  <c r="G1031" i="1"/>
  <c r="G1030" i="1"/>
  <c r="G1029" i="1"/>
  <c r="G1028" i="1"/>
  <c r="G1027" i="1"/>
  <c r="G1026" i="1"/>
  <c r="G1025" i="1"/>
  <c r="G1024" i="1"/>
  <c r="G1023" i="1"/>
  <c r="G1022" i="1"/>
  <c r="G1021" i="1"/>
  <c r="G1020" i="1"/>
  <c r="G1019" i="1"/>
  <c r="G1018" i="1"/>
  <c r="G1017" i="1"/>
  <c r="G1016" i="1"/>
  <c r="G1015" i="1"/>
  <c r="G1014" i="1"/>
  <c r="G1013" i="1"/>
  <c r="G1012" i="1"/>
  <c r="G1011" i="1"/>
  <c r="G1010" i="1"/>
  <c r="G1009" i="1"/>
  <c r="G1008" i="1"/>
  <c r="G1007" i="1"/>
  <c r="G1006" i="1"/>
  <c r="G1005" i="1"/>
  <c r="G1004" i="1"/>
  <c r="G1003" i="1"/>
  <c r="G1002" i="1"/>
  <c r="G1001" i="1"/>
  <c r="G1000" i="1"/>
  <c r="G999" i="1"/>
  <c r="G998" i="1"/>
  <c r="G997" i="1"/>
  <c r="G996" i="1"/>
  <c r="G995" i="1"/>
  <c r="G994" i="1"/>
  <c r="G993" i="1"/>
  <c r="G992" i="1"/>
  <c r="G991" i="1"/>
  <c r="G990" i="1"/>
  <c r="G989" i="1"/>
  <c r="G988" i="1"/>
  <c r="G987" i="1"/>
  <c r="G986" i="1"/>
  <c r="G985" i="1"/>
  <c r="G984" i="1"/>
  <c r="G983" i="1"/>
  <c r="G982" i="1"/>
  <c r="G981" i="1"/>
  <c r="G980" i="1"/>
  <c r="G979" i="1"/>
  <c r="G978" i="1"/>
  <c r="G977"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G1" i="1"/>
  <c r="F3190" i="1"/>
  <c r="F3189" i="1"/>
  <c r="F3188" i="1"/>
  <c r="F3187" i="1"/>
  <c r="F3186" i="1"/>
  <c r="F3185" i="1"/>
  <c r="F3184" i="1"/>
  <c r="F3183" i="1"/>
  <c r="F3182" i="1"/>
  <c r="F3181" i="1"/>
  <c r="F3180" i="1"/>
  <c r="F3179" i="1"/>
  <c r="F3178" i="1"/>
  <c r="F3177" i="1"/>
  <c r="F3176" i="1"/>
  <c r="F3175" i="1"/>
  <c r="F3174" i="1"/>
  <c r="F3173" i="1"/>
  <c r="F3172" i="1"/>
  <c r="F3171" i="1"/>
  <c r="F3170" i="1"/>
  <c r="F3169" i="1"/>
  <c r="F3168" i="1"/>
  <c r="F3167" i="1"/>
  <c r="F3166" i="1"/>
  <c r="F3165" i="1"/>
  <c r="F3164" i="1"/>
  <c r="F3163" i="1"/>
  <c r="F3162" i="1"/>
  <c r="F3161" i="1"/>
  <c r="F3160" i="1"/>
  <c r="F3159" i="1"/>
  <c r="F3158" i="1"/>
  <c r="F3157" i="1"/>
  <c r="F3156" i="1"/>
  <c r="F3155" i="1"/>
  <c r="F3154" i="1"/>
  <c r="F3153" i="1"/>
  <c r="F3152" i="1"/>
  <c r="F3151" i="1"/>
  <c r="F3150" i="1"/>
  <c r="F3149" i="1"/>
  <c r="F3148" i="1"/>
  <c r="F3147" i="1"/>
  <c r="F3146" i="1"/>
  <c r="F3145" i="1"/>
  <c r="F3144" i="1"/>
  <c r="F3143" i="1"/>
  <c r="F3142" i="1"/>
  <c r="F3141" i="1"/>
  <c r="F3140" i="1"/>
  <c r="F3139" i="1"/>
  <c r="F3138" i="1"/>
  <c r="F3137" i="1"/>
  <c r="F3136" i="1"/>
  <c r="F3135" i="1"/>
  <c r="F3134" i="1"/>
  <c r="F3133" i="1"/>
  <c r="F3132" i="1"/>
  <c r="F3131" i="1"/>
  <c r="F3130" i="1"/>
  <c r="F3129" i="1"/>
  <c r="F3128" i="1"/>
  <c r="F3127" i="1"/>
  <c r="F3126" i="1"/>
  <c r="F3125" i="1"/>
  <c r="F3124" i="1"/>
  <c r="F3123" i="1"/>
  <c r="F3122" i="1"/>
  <c r="F3121" i="1"/>
  <c r="F3120" i="1"/>
  <c r="F3119" i="1"/>
  <c r="F3118" i="1"/>
  <c r="F3117" i="1"/>
  <c r="F3116" i="1"/>
  <c r="F3115" i="1"/>
  <c r="F3114" i="1"/>
  <c r="F3113" i="1"/>
  <c r="F3112" i="1"/>
  <c r="F3111" i="1"/>
  <c r="F3110" i="1"/>
  <c r="F3109" i="1"/>
  <c r="F3108" i="1"/>
  <c r="F3107" i="1"/>
  <c r="F3106" i="1"/>
  <c r="F3105" i="1"/>
  <c r="F3104" i="1"/>
  <c r="F3103" i="1"/>
  <c r="F3102" i="1"/>
  <c r="F3101" i="1"/>
  <c r="F3100" i="1"/>
  <c r="F3099" i="1"/>
  <c r="F3098" i="1"/>
  <c r="F3097" i="1"/>
  <c r="F3096" i="1"/>
  <c r="F3095" i="1"/>
  <c r="F3094" i="1"/>
  <c r="F3093" i="1"/>
  <c r="F3092" i="1"/>
  <c r="F3091" i="1"/>
  <c r="F3090" i="1"/>
  <c r="F3089" i="1"/>
  <c r="F3088" i="1"/>
  <c r="F3087" i="1"/>
  <c r="F3086" i="1"/>
  <c r="F3085" i="1"/>
  <c r="F3084" i="1"/>
  <c r="F3083" i="1"/>
  <c r="F3082" i="1"/>
  <c r="F3081" i="1"/>
  <c r="F3080" i="1"/>
  <c r="F3079" i="1"/>
  <c r="F3078" i="1"/>
  <c r="F3077" i="1"/>
  <c r="F3076" i="1"/>
  <c r="F3075" i="1"/>
  <c r="F3074" i="1"/>
  <c r="F3073" i="1"/>
  <c r="F3072" i="1"/>
  <c r="F3071" i="1"/>
  <c r="F3070" i="1"/>
  <c r="F3069" i="1"/>
  <c r="F3068" i="1"/>
  <c r="F3067" i="1"/>
  <c r="F3066" i="1"/>
  <c r="F3065" i="1"/>
  <c r="F3064" i="1"/>
  <c r="F3063" i="1"/>
  <c r="F3062" i="1"/>
  <c r="F3061" i="1"/>
  <c r="F3060" i="1"/>
  <c r="F3059" i="1"/>
  <c r="F3058" i="1"/>
  <c r="F3057" i="1"/>
  <c r="F3056" i="1"/>
  <c r="F3055" i="1"/>
  <c r="F3054" i="1"/>
  <c r="F3053" i="1"/>
  <c r="F3052" i="1"/>
  <c r="F3051" i="1"/>
  <c r="F3050" i="1"/>
  <c r="F3049" i="1"/>
  <c r="F3048" i="1"/>
  <c r="F3047" i="1"/>
  <c r="F3046" i="1"/>
  <c r="F3045" i="1"/>
  <c r="F3044" i="1"/>
  <c r="F3043" i="1"/>
  <c r="F3042" i="1"/>
  <c r="F3041" i="1"/>
  <c r="F3040" i="1"/>
  <c r="F3039" i="1"/>
  <c r="F3038" i="1"/>
  <c r="F3037" i="1"/>
  <c r="F3036" i="1"/>
  <c r="F3035" i="1"/>
  <c r="F3034" i="1"/>
  <c r="F3033" i="1"/>
  <c r="F3032" i="1"/>
  <c r="F3031" i="1"/>
  <c r="F3030" i="1"/>
  <c r="F3029" i="1"/>
  <c r="F3028" i="1"/>
  <c r="F3027" i="1"/>
  <c r="F3026" i="1"/>
  <c r="F3025" i="1"/>
  <c r="F3024" i="1"/>
  <c r="F3023" i="1"/>
  <c r="F3022" i="1"/>
  <c r="F3021" i="1"/>
  <c r="F3020" i="1"/>
  <c r="F3019" i="1"/>
  <c r="F3018" i="1"/>
  <c r="F3017" i="1"/>
  <c r="F3016" i="1"/>
  <c r="F3015" i="1"/>
  <c r="F3014" i="1"/>
  <c r="F3013" i="1"/>
  <c r="F3012" i="1"/>
  <c r="F3011" i="1"/>
  <c r="F3010" i="1"/>
  <c r="F3009" i="1"/>
  <c r="F3008" i="1"/>
  <c r="F3007" i="1"/>
  <c r="F3006" i="1"/>
  <c r="F3005" i="1"/>
  <c r="F3004" i="1"/>
  <c r="F3003" i="1"/>
  <c r="F3002" i="1"/>
  <c r="F3001" i="1"/>
  <c r="F3000" i="1"/>
  <c r="F2999" i="1"/>
  <c r="F2998" i="1"/>
  <c r="F2997" i="1"/>
  <c r="F2996" i="1"/>
  <c r="F2995" i="1"/>
  <c r="F2994" i="1"/>
  <c r="F2993" i="1"/>
  <c r="F2992" i="1"/>
  <c r="F2991" i="1"/>
  <c r="F2990" i="1"/>
  <c r="F2989" i="1"/>
  <c r="F2988" i="1"/>
  <c r="F2987" i="1"/>
  <c r="F2986" i="1"/>
  <c r="F2985" i="1"/>
  <c r="F2984" i="1"/>
  <c r="F2983" i="1"/>
  <c r="F2982" i="1"/>
  <c r="F2981" i="1"/>
  <c r="F2980" i="1"/>
  <c r="F2979" i="1"/>
  <c r="F2978" i="1"/>
  <c r="F2977" i="1"/>
  <c r="F2976" i="1"/>
  <c r="F2975" i="1"/>
  <c r="F2974" i="1"/>
  <c r="F2973" i="1"/>
  <c r="F2972" i="1"/>
  <c r="F2971" i="1"/>
  <c r="F2970" i="1"/>
  <c r="F2969" i="1"/>
  <c r="F2968" i="1"/>
  <c r="F2967" i="1"/>
  <c r="F2966" i="1"/>
  <c r="F2965" i="1"/>
  <c r="F2964" i="1"/>
  <c r="F2963" i="1"/>
  <c r="F2962" i="1"/>
  <c r="F2961" i="1"/>
  <c r="F2960" i="1"/>
  <c r="F2959" i="1"/>
  <c r="F2958" i="1"/>
  <c r="F2957" i="1"/>
  <c r="F2956" i="1"/>
  <c r="F2955" i="1"/>
  <c r="F2954" i="1"/>
  <c r="F2953" i="1"/>
  <c r="F2952" i="1"/>
  <c r="F2951" i="1"/>
  <c r="F2950" i="1"/>
  <c r="F2949" i="1"/>
  <c r="F2948" i="1"/>
  <c r="F2947" i="1"/>
  <c r="F2946" i="1"/>
  <c r="F2945" i="1"/>
  <c r="F2944" i="1"/>
  <c r="F2943" i="1"/>
  <c r="F2942" i="1"/>
  <c r="F2941" i="1"/>
  <c r="F2940" i="1"/>
  <c r="F2939" i="1"/>
  <c r="F2938" i="1"/>
  <c r="F2937" i="1"/>
  <c r="F2936" i="1"/>
  <c r="F2935" i="1"/>
  <c r="F2934" i="1"/>
  <c r="F2933" i="1"/>
  <c r="F2932" i="1"/>
  <c r="F2931" i="1"/>
  <c r="F2930" i="1"/>
  <c r="F2929" i="1"/>
  <c r="F2928" i="1"/>
  <c r="F2927" i="1"/>
  <c r="F2926" i="1"/>
  <c r="F2925" i="1"/>
  <c r="F2924" i="1"/>
  <c r="F2923" i="1"/>
  <c r="F2922" i="1"/>
  <c r="F2921" i="1"/>
  <c r="F2920" i="1"/>
  <c r="F2919" i="1"/>
  <c r="F2918" i="1"/>
  <c r="F2917" i="1"/>
  <c r="F2916" i="1"/>
  <c r="F2915" i="1"/>
  <c r="F2914" i="1"/>
  <c r="F2913" i="1"/>
  <c r="F2912" i="1"/>
  <c r="F2911" i="1"/>
  <c r="F2910" i="1"/>
  <c r="F2909" i="1"/>
  <c r="F2908" i="1"/>
  <c r="F2907" i="1"/>
  <c r="F2906" i="1"/>
  <c r="F2905" i="1"/>
  <c r="F2904" i="1"/>
  <c r="F2903" i="1"/>
  <c r="F2902" i="1"/>
  <c r="F2901" i="1"/>
  <c r="F2900" i="1"/>
  <c r="F2899" i="1"/>
  <c r="F2898" i="1"/>
  <c r="F2897" i="1"/>
  <c r="F2896" i="1"/>
  <c r="F2895" i="1"/>
  <c r="F2894" i="1"/>
  <c r="F2893" i="1"/>
  <c r="F2892" i="1"/>
  <c r="F2891" i="1"/>
  <c r="F2890" i="1"/>
  <c r="F2889" i="1"/>
  <c r="F2888" i="1"/>
  <c r="F2887" i="1"/>
  <c r="F2886" i="1"/>
  <c r="F2885" i="1"/>
  <c r="F2884" i="1"/>
  <c r="F2883" i="1"/>
  <c r="F2882" i="1"/>
  <c r="F2881" i="1"/>
  <c r="F2880" i="1"/>
  <c r="F2879" i="1"/>
  <c r="F2878" i="1"/>
  <c r="F2877" i="1"/>
  <c r="F2876" i="1"/>
  <c r="F2875" i="1"/>
  <c r="F2874" i="1"/>
  <c r="F2873" i="1"/>
  <c r="F2872" i="1"/>
  <c r="F2871" i="1"/>
  <c r="F2870" i="1"/>
  <c r="F2869" i="1"/>
  <c r="F2868" i="1"/>
  <c r="F2867" i="1"/>
  <c r="F2866" i="1"/>
  <c r="F2865" i="1"/>
  <c r="F2864" i="1"/>
  <c r="F2863" i="1"/>
  <c r="F2862" i="1"/>
  <c r="F2861" i="1"/>
  <c r="F2860" i="1"/>
  <c r="F2859" i="1"/>
  <c r="F2858" i="1"/>
  <c r="F2857" i="1"/>
  <c r="F2856" i="1"/>
  <c r="F2855" i="1"/>
  <c r="F2854" i="1"/>
  <c r="F2853" i="1"/>
  <c r="F2852" i="1"/>
  <c r="F2851" i="1"/>
  <c r="F2850" i="1"/>
  <c r="F2849" i="1"/>
  <c r="F2848" i="1"/>
  <c r="F2847" i="1"/>
  <c r="F2846" i="1"/>
  <c r="F2845" i="1"/>
  <c r="F2844" i="1"/>
  <c r="F2843" i="1"/>
  <c r="F2842" i="1"/>
  <c r="F2841" i="1"/>
  <c r="F2840" i="1"/>
  <c r="F2839" i="1"/>
  <c r="F2838" i="1"/>
  <c r="F2837" i="1"/>
  <c r="F2836" i="1"/>
  <c r="F2835" i="1"/>
  <c r="F2834" i="1"/>
  <c r="F2833" i="1"/>
  <c r="F2832" i="1"/>
  <c r="F2831" i="1"/>
  <c r="F2830" i="1"/>
  <c r="F2829" i="1"/>
  <c r="F2828" i="1"/>
  <c r="F2827" i="1"/>
  <c r="F2826" i="1"/>
  <c r="F2825" i="1"/>
  <c r="F2824" i="1"/>
  <c r="F2823" i="1"/>
  <c r="F2822" i="1"/>
  <c r="F2821" i="1"/>
  <c r="F2820" i="1"/>
  <c r="F2819" i="1"/>
  <c r="F2818" i="1"/>
  <c r="F2817" i="1"/>
  <c r="F2816" i="1"/>
  <c r="F2815" i="1"/>
  <c r="F2814" i="1"/>
  <c r="F2813" i="1"/>
  <c r="F2812" i="1"/>
  <c r="F2811" i="1"/>
  <c r="F2810" i="1"/>
  <c r="F2809" i="1"/>
  <c r="F2808" i="1"/>
  <c r="F2807" i="1"/>
  <c r="F2806" i="1"/>
  <c r="F2805" i="1"/>
  <c r="F2804" i="1"/>
  <c r="F2803" i="1"/>
  <c r="F2802" i="1"/>
  <c r="F2801" i="1"/>
  <c r="F2800" i="1"/>
  <c r="F2799" i="1"/>
  <c r="F2798" i="1"/>
  <c r="F2797" i="1"/>
  <c r="F2796" i="1"/>
  <c r="F2795" i="1"/>
  <c r="F2794" i="1"/>
  <c r="F2793" i="1"/>
  <c r="F2792" i="1"/>
  <c r="F2791" i="1"/>
  <c r="F2790" i="1"/>
  <c r="F2789" i="1"/>
  <c r="F2788" i="1"/>
  <c r="F2787" i="1"/>
  <c r="F2786" i="1"/>
  <c r="F2785" i="1"/>
  <c r="F2784" i="1"/>
  <c r="F2783" i="1"/>
  <c r="F2782" i="1"/>
  <c r="F2781" i="1"/>
  <c r="F2780" i="1"/>
  <c r="F2779" i="1"/>
  <c r="F2778" i="1"/>
  <c r="F2777" i="1"/>
  <c r="F2776" i="1"/>
  <c r="F2775" i="1"/>
  <c r="F2774" i="1"/>
  <c r="F2773" i="1"/>
  <c r="F2772" i="1"/>
  <c r="F2771" i="1"/>
  <c r="F2770" i="1"/>
  <c r="F2769" i="1"/>
  <c r="F2768" i="1"/>
  <c r="F2767" i="1"/>
  <c r="F2766" i="1"/>
  <c r="F2765" i="1"/>
  <c r="F2764" i="1"/>
  <c r="F2763" i="1"/>
  <c r="F2762" i="1"/>
  <c r="F2761" i="1"/>
  <c r="F2760" i="1"/>
  <c r="F2759" i="1"/>
  <c r="F2758" i="1"/>
  <c r="F2757" i="1"/>
  <c r="F2756" i="1"/>
  <c r="F2755" i="1"/>
  <c r="F2754" i="1"/>
  <c r="F2753" i="1"/>
  <c r="F2752" i="1"/>
  <c r="F2751" i="1"/>
  <c r="F2750" i="1"/>
  <c r="F2749" i="1"/>
  <c r="F2748" i="1"/>
  <c r="F2747" i="1"/>
  <c r="F2746" i="1"/>
  <c r="F2745" i="1"/>
  <c r="F2744" i="1"/>
  <c r="F2743" i="1"/>
  <c r="F2742" i="1"/>
  <c r="F2741" i="1"/>
  <c r="F2740" i="1"/>
  <c r="F2739" i="1"/>
  <c r="F2738" i="1"/>
  <c r="F2737" i="1"/>
  <c r="F2736" i="1"/>
  <c r="F2735" i="1"/>
  <c r="F2734" i="1"/>
  <c r="F2733" i="1"/>
  <c r="F2732" i="1"/>
  <c r="F2731" i="1"/>
  <c r="F2730" i="1"/>
  <c r="F2729" i="1"/>
  <c r="F2728" i="1"/>
  <c r="F2727" i="1"/>
  <c r="F2726" i="1"/>
  <c r="F2725" i="1"/>
  <c r="F2724" i="1"/>
  <c r="F2723" i="1"/>
  <c r="F2722" i="1"/>
  <c r="F2721" i="1"/>
  <c r="F2720" i="1"/>
  <c r="F2719" i="1"/>
  <c r="F2718" i="1"/>
  <c r="F2717" i="1"/>
  <c r="F2716" i="1"/>
  <c r="F2715" i="1"/>
  <c r="F2714" i="1"/>
  <c r="F2713" i="1"/>
  <c r="F2712" i="1"/>
  <c r="F2711" i="1"/>
  <c r="F2710" i="1"/>
  <c r="F2709" i="1"/>
  <c r="F2708" i="1"/>
  <c r="F2707" i="1"/>
  <c r="F2706" i="1"/>
  <c r="F2705" i="1"/>
  <c r="F2704" i="1"/>
  <c r="F2703" i="1"/>
  <c r="F2702" i="1"/>
  <c r="F2701" i="1"/>
  <c r="F2700" i="1"/>
  <c r="F2699" i="1"/>
  <c r="F2698" i="1"/>
  <c r="F2697" i="1"/>
  <c r="F2696" i="1"/>
  <c r="F2695" i="1"/>
  <c r="F2694" i="1"/>
  <c r="F2693" i="1"/>
  <c r="F2692" i="1"/>
  <c r="F2691" i="1"/>
  <c r="F2690" i="1"/>
  <c r="F2689" i="1"/>
  <c r="F2688" i="1"/>
  <c r="F2687" i="1"/>
  <c r="F2686" i="1"/>
  <c r="F2685" i="1"/>
  <c r="F2684" i="1"/>
  <c r="F2683" i="1"/>
  <c r="F2682" i="1"/>
  <c r="F2681" i="1"/>
  <c r="F2680" i="1"/>
  <c r="F2679" i="1"/>
  <c r="F2678" i="1"/>
  <c r="F2677" i="1"/>
  <c r="F2676" i="1"/>
  <c r="F2675" i="1"/>
  <c r="F2674" i="1"/>
  <c r="F2673" i="1"/>
  <c r="F2672" i="1"/>
  <c r="F2671" i="1"/>
  <c r="F2670" i="1"/>
  <c r="F2669" i="1"/>
  <c r="F2668" i="1"/>
  <c r="F2667" i="1"/>
  <c r="F2666" i="1"/>
  <c r="F2665" i="1"/>
  <c r="F2664" i="1"/>
  <c r="F2663" i="1"/>
  <c r="F2662" i="1"/>
  <c r="F2661" i="1"/>
  <c r="F2660" i="1"/>
  <c r="F2659" i="1"/>
  <c r="F2658" i="1"/>
  <c r="F2657" i="1"/>
  <c r="F2656" i="1"/>
  <c r="F2655" i="1"/>
  <c r="F2654" i="1"/>
  <c r="F2653" i="1"/>
  <c r="F2652" i="1"/>
  <c r="F2651" i="1"/>
  <c r="F2650" i="1"/>
  <c r="F2649" i="1"/>
  <c r="F2648" i="1"/>
  <c r="F2647" i="1"/>
  <c r="F2646" i="1"/>
  <c r="F2645" i="1"/>
  <c r="F2644" i="1"/>
  <c r="F2643" i="1"/>
  <c r="F2642" i="1"/>
  <c r="F2641" i="1"/>
  <c r="F2640" i="1"/>
  <c r="F2639" i="1"/>
  <c r="F2638" i="1"/>
  <c r="F2637" i="1"/>
  <c r="F2636" i="1"/>
  <c r="F2635" i="1"/>
  <c r="F2634" i="1"/>
  <c r="F2633" i="1"/>
  <c r="F2632" i="1"/>
  <c r="F2631" i="1"/>
  <c r="F2630" i="1"/>
  <c r="F2629" i="1"/>
  <c r="F2628" i="1"/>
  <c r="F2627" i="1"/>
  <c r="F2626" i="1"/>
  <c r="F2625" i="1"/>
  <c r="F2624" i="1"/>
  <c r="F2623" i="1"/>
  <c r="F2622" i="1"/>
  <c r="F2621" i="1"/>
  <c r="F2620" i="1"/>
  <c r="F2619" i="1"/>
  <c r="F2618" i="1"/>
  <c r="F2617" i="1"/>
  <c r="F2616" i="1"/>
  <c r="F2615" i="1"/>
  <c r="F2614" i="1"/>
  <c r="F2613" i="1"/>
  <c r="F2612" i="1"/>
  <c r="F2611" i="1"/>
  <c r="F2610" i="1"/>
  <c r="F2609" i="1"/>
  <c r="F2608" i="1"/>
  <c r="F2607" i="1"/>
  <c r="F2606" i="1"/>
  <c r="F2605" i="1"/>
  <c r="F2604" i="1"/>
  <c r="F2603" i="1"/>
  <c r="F2602" i="1"/>
  <c r="F2601" i="1"/>
  <c r="F2600" i="1"/>
  <c r="F2599" i="1"/>
  <c r="F2598" i="1"/>
  <c r="F2597" i="1"/>
  <c r="F2596" i="1"/>
  <c r="F2595" i="1"/>
  <c r="F2594" i="1"/>
  <c r="F2593" i="1"/>
  <c r="F2592" i="1"/>
  <c r="F2591" i="1"/>
  <c r="F2590" i="1"/>
  <c r="F2589" i="1"/>
  <c r="F2588" i="1"/>
  <c r="F2587" i="1"/>
  <c r="F2586" i="1"/>
  <c r="F2585" i="1"/>
  <c r="F2584" i="1"/>
  <c r="F2583" i="1"/>
  <c r="F2582" i="1"/>
  <c r="F2581" i="1"/>
  <c r="F2580" i="1"/>
  <c r="F2579" i="1"/>
  <c r="F2578" i="1"/>
  <c r="F2577" i="1"/>
  <c r="F2576" i="1"/>
  <c r="F2575" i="1"/>
  <c r="F2574" i="1"/>
  <c r="F2573" i="1"/>
  <c r="F2572" i="1"/>
  <c r="F2571" i="1"/>
  <c r="F2570" i="1"/>
  <c r="F2569" i="1"/>
  <c r="F2568" i="1"/>
  <c r="F2567" i="1"/>
  <c r="F2566" i="1"/>
  <c r="F2565" i="1"/>
  <c r="F2564" i="1"/>
  <c r="F2563" i="1"/>
  <c r="F2562" i="1"/>
  <c r="F2561" i="1"/>
  <c r="F2560" i="1"/>
  <c r="F2559" i="1"/>
  <c r="F2558" i="1"/>
  <c r="F2557" i="1"/>
  <c r="F2556" i="1"/>
  <c r="F2555" i="1"/>
  <c r="F2554" i="1"/>
  <c r="F2553" i="1"/>
  <c r="F2552" i="1"/>
  <c r="F2551" i="1"/>
  <c r="F2550" i="1"/>
  <c r="F2549" i="1"/>
  <c r="F2548" i="1"/>
  <c r="F2547" i="1"/>
  <c r="F2546" i="1"/>
  <c r="F2545" i="1"/>
  <c r="F2544" i="1"/>
  <c r="F2543" i="1"/>
  <c r="F2542" i="1"/>
  <c r="F2541" i="1"/>
  <c r="F2540" i="1"/>
  <c r="F2539" i="1"/>
  <c r="F2538" i="1"/>
  <c r="F2537" i="1"/>
  <c r="F2536" i="1"/>
  <c r="F2535" i="1"/>
  <c r="F2534" i="1"/>
  <c r="F2533" i="1"/>
  <c r="F2532" i="1"/>
  <c r="F2531" i="1"/>
  <c r="F2530" i="1"/>
  <c r="F2529" i="1"/>
  <c r="F2528" i="1"/>
  <c r="F2527" i="1"/>
  <c r="F2526" i="1"/>
  <c r="F2525" i="1"/>
  <c r="F2524" i="1"/>
  <c r="F2523" i="1"/>
  <c r="F2522" i="1"/>
  <c r="F2521" i="1"/>
  <c r="F2520" i="1"/>
  <c r="F2519" i="1"/>
  <c r="F2518" i="1"/>
  <c r="F2517" i="1"/>
  <c r="F2516" i="1"/>
  <c r="F2515" i="1"/>
  <c r="F2514" i="1"/>
  <c r="F2513" i="1"/>
  <c r="F2512" i="1"/>
  <c r="F2511" i="1"/>
  <c r="F2510" i="1"/>
  <c r="F2509" i="1"/>
  <c r="F2508" i="1"/>
  <c r="F2507" i="1"/>
  <c r="F2506" i="1"/>
  <c r="F2505" i="1"/>
  <c r="F2504" i="1"/>
  <c r="F2503" i="1"/>
  <c r="F2502" i="1"/>
  <c r="F2501" i="1"/>
  <c r="F2500" i="1"/>
  <c r="F2499" i="1"/>
  <c r="F2498" i="1"/>
  <c r="F2497" i="1"/>
  <c r="F2496" i="1"/>
  <c r="F2495" i="1"/>
  <c r="F2494" i="1"/>
  <c r="F2493" i="1"/>
  <c r="F2492" i="1"/>
  <c r="F2491" i="1"/>
  <c r="F2490" i="1"/>
  <c r="F2489" i="1"/>
  <c r="F2488" i="1"/>
  <c r="F2487" i="1"/>
  <c r="F2486" i="1"/>
  <c r="F2485" i="1"/>
  <c r="F2484" i="1"/>
  <c r="F2483" i="1"/>
  <c r="F2482" i="1"/>
  <c r="F2481" i="1"/>
  <c r="F2480" i="1"/>
  <c r="F2479" i="1"/>
  <c r="F2478" i="1"/>
  <c r="F2477" i="1"/>
  <c r="F2476" i="1"/>
  <c r="F2475" i="1"/>
  <c r="F2474" i="1"/>
  <c r="F2473" i="1"/>
  <c r="F2472" i="1"/>
  <c r="F2471" i="1"/>
  <c r="F2470" i="1"/>
  <c r="F2469" i="1"/>
  <c r="F2468" i="1"/>
  <c r="F2467" i="1"/>
  <c r="F2466" i="1"/>
  <c r="F2465" i="1"/>
  <c r="F2464" i="1"/>
  <c r="F2463" i="1"/>
  <c r="F2462" i="1"/>
  <c r="F2461" i="1"/>
  <c r="F2460" i="1"/>
  <c r="F2459" i="1"/>
  <c r="F2458" i="1"/>
  <c r="F2457" i="1"/>
  <c r="F2456" i="1"/>
  <c r="F2455" i="1"/>
  <c r="F2454" i="1"/>
  <c r="F2453" i="1"/>
  <c r="F2452" i="1"/>
  <c r="F2451" i="1"/>
  <c r="F2450" i="1"/>
  <c r="F2449" i="1"/>
  <c r="F2448" i="1"/>
  <c r="F2447" i="1"/>
  <c r="F2446" i="1"/>
  <c r="F2445" i="1"/>
  <c r="F2444" i="1"/>
  <c r="F2443" i="1"/>
  <c r="F2442" i="1"/>
  <c r="F2441" i="1"/>
  <c r="F2440" i="1"/>
  <c r="F2439" i="1"/>
  <c r="F2438" i="1"/>
  <c r="F2437" i="1"/>
  <c r="F2436" i="1"/>
  <c r="F2435" i="1"/>
  <c r="F2434" i="1"/>
  <c r="F2433" i="1"/>
  <c r="F2432" i="1"/>
  <c r="F2431" i="1"/>
  <c r="F2430" i="1"/>
  <c r="F2429" i="1"/>
  <c r="F2428" i="1"/>
  <c r="F2427" i="1"/>
  <c r="F2426" i="1"/>
  <c r="F2425" i="1"/>
  <c r="F2424" i="1"/>
  <c r="F2423" i="1"/>
  <c r="F2422" i="1"/>
  <c r="F2421" i="1"/>
  <c r="F2420" i="1"/>
  <c r="F2419" i="1"/>
  <c r="F2418" i="1"/>
  <c r="F2417" i="1"/>
  <c r="F2416" i="1"/>
  <c r="F2415" i="1"/>
  <c r="F2414" i="1"/>
  <c r="F2413" i="1"/>
  <c r="F2412" i="1"/>
  <c r="F2411" i="1"/>
  <c r="F2410" i="1"/>
  <c r="F2409" i="1"/>
  <c r="F2408" i="1"/>
  <c r="F2407" i="1"/>
  <c r="F2406" i="1"/>
  <c r="F2405" i="1"/>
  <c r="F2404" i="1"/>
  <c r="F2403" i="1"/>
  <c r="F2402" i="1"/>
  <c r="F2401" i="1"/>
  <c r="F2400" i="1"/>
  <c r="F2399" i="1"/>
  <c r="F2398" i="1"/>
  <c r="F2397" i="1"/>
  <c r="F2396" i="1"/>
  <c r="F2395" i="1"/>
  <c r="F2394" i="1"/>
  <c r="F2393" i="1"/>
  <c r="F2392" i="1"/>
  <c r="F2391" i="1"/>
  <c r="F2390" i="1"/>
  <c r="F2389" i="1"/>
  <c r="F2388" i="1"/>
  <c r="F2387" i="1"/>
  <c r="F2386" i="1"/>
  <c r="F2385" i="1"/>
  <c r="F2384" i="1"/>
  <c r="F2383" i="1"/>
  <c r="F2382" i="1"/>
  <c r="F2381" i="1"/>
  <c r="F2380" i="1"/>
  <c r="F2379" i="1"/>
  <c r="F2378" i="1"/>
  <c r="F2377" i="1"/>
  <c r="F2376" i="1"/>
  <c r="F2375" i="1"/>
  <c r="F2374" i="1"/>
  <c r="F2373" i="1"/>
  <c r="F2372" i="1"/>
  <c r="F2371" i="1"/>
  <c r="F2370" i="1"/>
  <c r="F2369" i="1"/>
  <c r="F2368" i="1"/>
  <c r="F2367" i="1"/>
  <c r="F2366" i="1"/>
  <c r="F2365" i="1"/>
  <c r="F2364" i="1"/>
  <c r="F2363" i="1"/>
  <c r="F2362" i="1"/>
  <c r="F2361" i="1"/>
  <c r="F2360" i="1"/>
  <c r="F2359" i="1"/>
  <c r="F2358" i="1"/>
  <c r="F2357" i="1"/>
  <c r="F2356" i="1"/>
  <c r="F2355" i="1"/>
  <c r="F2354" i="1"/>
  <c r="F2353" i="1"/>
  <c r="F2352" i="1"/>
  <c r="F2351" i="1"/>
  <c r="F2350" i="1"/>
  <c r="F2349" i="1"/>
  <c r="F2348" i="1"/>
  <c r="F2347" i="1"/>
  <c r="F2346" i="1"/>
  <c r="F2345" i="1"/>
  <c r="F2344" i="1"/>
  <c r="F2343" i="1"/>
  <c r="F2342" i="1"/>
  <c r="F2341" i="1"/>
  <c r="F2340" i="1"/>
  <c r="F2339" i="1"/>
  <c r="F2338" i="1"/>
  <c r="F2337" i="1"/>
  <c r="F2336" i="1"/>
  <c r="F2335" i="1"/>
  <c r="F2334" i="1"/>
  <c r="F2333" i="1"/>
  <c r="F2332" i="1"/>
  <c r="F2331" i="1"/>
  <c r="F2330" i="1"/>
  <c r="F2329" i="1"/>
  <c r="F2328" i="1"/>
  <c r="F2327" i="1"/>
  <c r="F2326" i="1"/>
  <c r="F2325" i="1"/>
  <c r="F2324" i="1"/>
  <c r="F2323" i="1"/>
  <c r="F2322" i="1"/>
  <c r="F2321" i="1"/>
  <c r="F2320" i="1"/>
  <c r="F2319" i="1"/>
  <c r="F2318" i="1"/>
  <c r="F2317" i="1"/>
  <c r="F2316" i="1"/>
  <c r="F2315" i="1"/>
  <c r="F2314" i="1"/>
  <c r="F2313" i="1"/>
  <c r="F2312" i="1"/>
  <c r="F2311" i="1"/>
  <c r="F2310" i="1"/>
  <c r="F2309" i="1"/>
  <c r="F2308" i="1"/>
  <c r="F2307" i="1"/>
  <c r="F2306" i="1"/>
  <c r="F2305" i="1"/>
  <c r="F2304" i="1"/>
  <c r="F2303" i="1"/>
  <c r="F2302" i="1"/>
  <c r="F2301" i="1"/>
  <c r="F2300" i="1"/>
  <c r="F2299" i="1"/>
  <c r="F2298" i="1"/>
  <c r="F2297" i="1"/>
  <c r="F2296" i="1"/>
  <c r="F2295" i="1"/>
  <c r="F2294" i="1"/>
  <c r="F2293" i="1"/>
  <c r="F2292" i="1"/>
  <c r="F2291" i="1"/>
  <c r="F2290" i="1"/>
  <c r="F2289" i="1"/>
  <c r="F2288" i="1"/>
  <c r="F2287" i="1"/>
  <c r="F2286" i="1"/>
  <c r="F2285" i="1"/>
  <c r="F2284" i="1"/>
  <c r="F2283" i="1"/>
  <c r="F2282" i="1"/>
  <c r="F2281" i="1"/>
  <c r="F2280" i="1"/>
  <c r="F2279" i="1"/>
  <c r="F2278" i="1"/>
  <c r="F2277" i="1"/>
  <c r="F2276" i="1"/>
  <c r="F2275" i="1"/>
  <c r="F2274" i="1"/>
  <c r="F2273" i="1"/>
  <c r="F2272" i="1"/>
  <c r="F2271" i="1"/>
  <c r="F2270" i="1"/>
  <c r="F2269" i="1"/>
  <c r="F2268" i="1"/>
  <c r="F2267" i="1"/>
  <c r="F2266" i="1"/>
  <c r="F2265" i="1"/>
  <c r="F2264" i="1"/>
  <c r="F2263" i="1"/>
  <c r="F2262" i="1"/>
  <c r="F2261" i="1"/>
  <c r="F2260" i="1"/>
  <c r="F2259" i="1"/>
  <c r="F2258" i="1"/>
  <c r="F2257" i="1"/>
  <c r="F2256" i="1"/>
  <c r="F2255" i="1"/>
  <c r="F2254" i="1"/>
  <c r="F2253" i="1"/>
  <c r="F2252" i="1"/>
  <c r="F2251" i="1"/>
  <c r="F2250" i="1"/>
  <c r="F2249" i="1"/>
  <c r="F2248" i="1"/>
  <c r="F2247" i="1"/>
  <c r="F2246" i="1"/>
  <c r="F2245" i="1"/>
  <c r="F2244" i="1"/>
  <c r="F2243" i="1"/>
  <c r="F2242" i="1"/>
  <c r="F2241" i="1"/>
  <c r="F2240" i="1"/>
  <c r="F2239" i="1"/>
  <c r="F2238" i="1"/>
  <c r="F2237" i="1"/>
  <c r="F2236" i="1"/>
  <c r="F2235" i="1"/>
  <c r="F2234" i="1"/>
  <c r="F2233" i="1"/>
  <c r="F2232" i="1"/>
  <c r="F2231" i="1"/>
  <c r="F2230" i="1"/>
  <c r="F2229" i="1"/>
  <c r="F2228" i="1"/>
  <c r="F2227" i="1"/>
  <c r="F2226" i="1"/>
  <c r="F2225" i="1"/>
  <c r="F2224" i="1"/>
  <c r="F2223" i="1"/>
  <c r="F2222" i="1"/>
  <c r="F2221" i="1"/>
  <c r="F2220" i="1"/>
  <c r="F2219" i="1"/>
  <c r="F2218" i="1"/>
  <c r="F2217" i="1"/>
  <c r="F2216" i="1"/>
  <c r="F2215" i="1"/>
  <c r="F2214" i="1"/>
  <c r="F2213" i="1"/>
  <c r="F2212" i="1"/>
  <c r="F2211" i="1"/>
  <c r="F2210" i="1"/>
  <c r="F2209" i="1"/>
  <c r="F2208" i="1"/>
  <c r="F2207" i="1"/>
  <c r="F2206" i="1"/>
  <c r="F2205" i="1"/>
  <c r="F2204" i="1"/>
  <c r="F2203" i="1"/>
  <c r="F2202" i="1"/>
  <c r="F2201" i="1"/>
  <c r="F2200" i="1"/>
  <c r="F2199" i="1"/>
  <c r="F2198" i="1"/>
  <c r="F2197" i="1"/>
  <c r="F2196" i="1"/>
  <c r="F2195" i="1"/>
  <c r="F2194" i="1"/>
  <c r="F2193" i="1"/>
  <c r="F2192" i="1"/>
  <c r="F2191" i="1"/>
  <c r="F2190" i="1"/>
  <c r="F2189" i="1"/>
  <c r="F2188" i="1"/>
  <c r="F2187" i="1"/>
  <c r="F2186" i="1"/>
  <c r="F2185" i="1"/>
  <c r="F2184" i="1"/>
  <c r="F2183" i="1"/>
  <c r="F2182" i="1"/>
  <c r="F2181" i="1"/>
  <c r="F2180" i="1"/>
  <c r="F2179" i="1"/>
  <c r="F2178" i="1"/>
  <c r="F2177" i="1"/>
  <c r="F2176" i="1"/>
  <c r="F2175" i="1"/>
  <c r="F2174" i="1"/>
  <c r="F2173" i="1"/>
  <c r="F2172" i="1"/>
  <c r="F2171" i="1"/>
  <c r="F2170" i="1"/>
  <c r="F2169" i="1"/>
  <c r="F2168" i="1"/>
  <c r="F2167" i="1"/>
  <c r="F2166" i="1"/>
  <c r="F2165" i="1"/>
  <c r="F2164" i="1"/>
  <c r="F2163" i="1"/>
  <c r="F2162" i="1"/>
  <c r="F2161" i="1"/>
  <c r="F2160" i="1"/>
  <c r="F2159" i="1"/>
  <c r="F2158" i="1"/>
  <c r="F2157" i="1"/>
  <c r="F2156" i="1"/>
  <c r="F2155" i="1"/>
  <c r="F2154" i="1"/>
  <c r="F2153" i="1"/>
  <c r="F2152" i="1"/>
  <c r="F2151" i="1"/>
  <c r="F2150" i="1"/>
  <c r="F2149" i="1"/>
  <c r="F2148" i="1"/>
  <c r="F2147" i="1"/>
  <c r="F2146" i="1"/>
  <c r="F2145" i="1"/>
  <c r="F2144" i="1"/>
  <c r="F2143" i="1"/>
  <c r="F2142" i="1"/>
  <c r="F2141" i="1"/>
  <c r="F2140" i="1"/>
  <c r="F2139" i="1"/>
  <c r="F2138" i="1"/>
  <c r="F2137" i="1"/>
  <c r="F2136" i="1"/>
  <c r="F2135" i="1"/>
  <c r="F2134" i="1"/>
  <c r="F2133" i="1"/>
  <c r="F2132" i="1"/>
  <c r="F2131" i="1"/>
  <c r="F2130" i="1"/>
  <c r="F2129" i="1"/>
  <c r="F2128" i="1"/>
  <c r="F2127" i="1"/>
  <c r="F2126" i="1"/>
  <c r="F2125" i="1"/>
  <c r="F2124" i="1"/>
  <c r="F2123" i="1"/>
  <c r="F2122" i="1"/>
  <c r="F2121" i="1"/>
  <c r="F2120" i="1"/>
  <c r="F2119" i="1"/>
  <c r="F2118" i="1"/>
  <c r="F2117" i="1"/>
  <c r="F2116" i="1"/>
  <c r="F2115" i="1"/>
  <c r="F2114" i="1"/>
  <c r="F2113" i="1"/>
  <c r="F2112" i="1"/>
  <c r="F2111" i="1"/>
  <c r="F2110" i="1"/>
  <c r="F2109" i="1"/>
  <c r="F2108" i="1"/>
  <c r="F2107" i="1"/>
  <c r="F2106" i="1"/>
  <c r="F2105" i="1"/>
  <c r="F2104" i="1"/>
  <c r="F2103" i="1"/>
  <c r="F2102" i="1"/>
  <c r="F2101" i="1"/>
  <c r="F2100" i="1"/>
  <c r="F2099" i="1"/>
  <c r="F2098" i="1"/>
  <c r="F2097" i="1"/>
  <c r="F2096" i="1"/>
  <c r="F2095" i="1"/>
  <c r="F2094" i="1"/>
  <c r="F2093" i="1"/>
  <c r="F2092" i="1"/>
  <c r="F2091" i="1"/>
  <c r="F2090" i="1"/>
  <c r="F2089" i="1"/>
  <c r="F2088" i="1"/>
  <c r="F2087" i="1"/>
  <c r="F2086" i="1"/>
  <c r="F2085" i="1"/>
  <c r="F2084" i="1"/>
  <c r="F2083" i="1"/>
  <c r="F2082" i="1"/>
  <c r="F2081" i="1"/>
  <c r="F2080" i="1"/>
  <c r="F2079" i="1"/>
  <c r="F2078" i="1"/>
  <c r="F2077" i="1"/>
  <c r="F2076" i="1"/>
  <c r="F2075" i="1"/>
  <c r="F2074" i="1"/>
  <c r="F2073" i="1"/>
  <c r="F2072" i="1"/>
  <c r="F2071" i="1"/>
  <c r="F2070" i="1"/>
  <c r="F2069" i="1"/>
  <c r="F2068" i="1"/>
  <c r="F2067" i="1"/>
  <c r="F2066" i="1"/>
  <c r="F2065" i="1"/>
  <c r="F2064" i="1"/>
  <c r="F2063" i="1"/>
  <c r="F2062" i="1"/>
  <c r="F2061" i="1"/>
  <c r="F2060" i="1"/>
  <c r="F2059" i="1"/>
  <c r="F2058" i="1"/>
  <c r="F2057" i="1"/>
  <c r="F2056" i="1"/>
  <c r="F2055" i="1"/>
  <c r="F2054" i="1"/>
  <c r="F2053" i="1"/>
  <c r="F2052" i="1"/>
  <c r="F2051" i="1"/>
  <c r="F2050" i="1"/>
  <c r="F2049" i="1"/>
  <c r="F2048" i="1"/>
  <c r="F2047" i="1"/>
  <c r="F2046" i="1"/>
  <c r="F2045" i="1"/>
  <c r="F2044" i="1"/>
  <c r="F2043" i="1"/>
  <c r="F2042" i="1"/>
  <c r="F2041" i="1"/>
  <c r="F2040" i="1"/>
  <c r="F2039" i="1"/>
  <c r="F2038" i="1"/>
  <c r="F2037" i="1"/>
  <c r="F2036" i="1"/>
  <c r="F2035" i="1"/>
  <c r="F2034" i="1"/>
  <c r="F2033" i="1"/>
  <c r="F2032" i="1"/>
  <c r="F2031" i="1"/>
  <c r="F2030" i="1"/>
  <c r="F2029" i="1"/>
  <c r="F2028" i="1"/>
  <c r="F2027" i="1"/>
  <c r="F2026" i="1"/>
  <c r="F2025" i="1"/>
  <c r="F2024" i="1"/>
  <c r="F2023" i="1"/>
  <c r="F2022" i="1"/>
  <c r="F2021" i="1"/>
  <c r="F2020" i="1"/>
  <c r="F2019" i="1"/>
  <c r="F2018" i="1"/>
  <c r="F2017" i="1"/>
  <c r="F2016" i="1"/>
  <c r="F2015" i="1"/>
  <c r="F2014" i="1"/>
  <c r="F2013" i="1"/>
  <c r="F2012" i="1"/>
  <c r="F2011" i="1"/>
  <c r="F2010" i="1"/>
  <c r="F2009" i="1"/>
  <c r="F2008" i="1"/>
  <c r="F2007" i="1"/>
  <c r="F2006" i="1"/>
  <c r="F2005" i="1"/>
  <c r="F2004" i="1"/>
  <c r="F2003" i="1"/>
  <c r="F2002" i="1"/>
  <c r="F2001" i="1"/>
  <c r="F2000" i="1"/>
  <c r="F1999" i="1"/>
  <c r="F1998" i="1"/>
  <c r="F1997" i="1"/>
  <c r="F1996" i="1"/>
  <c r="F1995" i="1"/>
  <c r="F1994" i="1"/>
  <c r="F1993" i="1"/>
  <c r="F1992" i="1"/>
  <c r="F1991" i="1"/>
  <c r="F1990" i="1"/>
  <c r="F1989" i="1"/>
  <c r="F1988" i="1"/>
  <c r="F1987" i="1"/>
  <c r="F1986" i="1"/>
  <c r="F1985" i="1"/>
  <c r="F1984" i="1"/>
  <c r="F1983" i="1"/>
  <c r="F1982" i="1"/>
  <c r="F1981" i="1"/>
  <c r="F1980" i="1"/>
  <c r="F1979" i="1"/>
  <c r="F1978" i="1"/>
  <c r="F1977" i="1"/>
  <c r="F1976" i="1"/>
  <c r="F1975" i="1"/>
  <c r="F1974" i="1"/>
  <c r="F1973" i="1"/>
  <c r="F1972" i="1"/>
  <c r="F1971" i="1"/>
  <c r="F1970" i="1"/>
  <c r="F1969" i="1"/>
  <c r="F1968" i="1"/>
  <c r="F1967" i="1"/>
  <c r="F1966" i="1"/>
  <c r="F1965" i="1"/>
  <c r="F1964" i="1"/>
  <c r="F1963" i="1"/>
  <c r="F1962" i="1"/>
  <c r="F1961" i="1"/>
  <c r="F1960" i="1"/>
  <c r="F1959" i="1"/>
  <c r="F1958" i="1"/>
  <c r="F1957" i="1"/>
  <c r="F1956" i="1"/>
  <c r="F1955" i="1"/>
  <c r="F1954" i="1"/>
  <c r="F1953" i="1"/>
  <c r="F1952" i="1"/>
  <c r="F1951" i="1"/>
  <c r="F1950" i="1"/>
  <c r="F1949" i="1"/>
  <c r="F1948" i="1"/>
  <c r="F1947" i="1"/>
  <c r="F1946" i="1"/>
  <c r="F1945" i="1"/>
  <c r="F1944" i="1"/>
  <c r="F1943" i="1"/>
  <c r="F1942" i="1"/>
  <c r="F1941" i="1"/>
  <c r="F1940" i="1"/>
  <c r="F1939" i="1"/>
  <c r="F1938" i="1"/>
  <c r="F1937" i="1"/>
  <c r="F1936" i="1"/>
  <c r="F1935" i="1"/>
  <c r="F1934" i="1"/>
  <c r="F1933" i="1"/>
  <c r="F1932" i="1"/>
  <c r="F1931" i="1"/>
  <c r="F1930" i="1"/>
  <c r="F1929" i="1"/>
  <c r="F1928" i="1"/>
  <c r="F1927" i="1"/>
  <c r="F1926" i="1"/>
  <c r="F1925" i="1"/>
  <c r="F1924" i="1"/>
  <c r="F1923" i="1"/>
  <c r="F1922" i="1"/>
  <c r="F1921" i="1"/>
  <c r="F1920" i="1"/>
  <c r="F1919" i="1"/>
  <c r="F1918" i="1"/>
  <c r="F1917" i="1"/>
  <c r="F1916" i="1"/>
  <c r="F1915" i="1"/>
  <c r="F1914" i="1"/>
  <c r="F1913" i="1"/>
  <c r="F1912" i="1"/>
  <c r="F1911" i="1"/>
  <c r="F1910" i="1"/>
  <c r="F1909" i="1"/>
  <c r="F1908" i="1"/>
  <c r="F1907" i="1"/>
  <c r="F1906" i="1"/>
  <c r="F1905" i="1"/>
  <c r="F1904" i="1"/>
  <c r="F1903" i="1"/>
  <c r="F1902" i="1"/>
  <c r="F1901" i="1"/>
  <c r="F1900" i="1"/>
  <c r="F1899" i="1"/>
  <c r="F1898" i="1"/>
  <c r="F1897" i="1"/>
  <c r="F1896" i="1"/>
  <c r="F1895" i="1"/>
  <c r="F1894" i="1"/>
  <c r="F1893" i="1"/>
  <c r="F1892" i="1"/>
  <c r="F1891" i="1"/>
  <c r="F1890" i="1"/>
  <c r="F1889" i="1"/>
  <c r="F1888" i="1"/>
  <c r="F1887" i="1"/>
  <c r="F1886" i="1"/>
  <c r="F1885" i="1"/>
  <c r="F1884" i="1"/>
  <c r="F1883" i="1"/>
  <c r="F1882" i="1"/>
  <c r="F1881" i="1"/>
  <c r="F1880" i="1"/>
  <c r="F1879" i="1"/>
  <c r="F1878" i="1"/>
  <c r="F1877" i="1"/>
  <c r="F1876" i="1"/>
  <c r="F1875" i="1"/>
  <c r="F1874" i="1"/>
  <c r="F1873" i="1"/>
  <c r="F1872" i="1"/>
  <c r="F1871" i="1"/>
  <c r="F1870" i="1"/>
  <c r="F1869" i="1"/>
  <c r="F1868" i="1"/>
  <c r="F1867" i="1"/>
  <c r="F1866" i="1"/>
  <c r="F1865" i="1"/>
  <c r="F1864" i="1"/>
  <c r="F1863" i="1"/>
  <c r="F1862" i="1"/>
  <c r="F1861" i="1"/>
  <c r="F1860" i="1"/>
  <c r="F1859" i="1"/>
  <c r="F1858" i="1"/>
  <c r="F1857" i="1"/>
  <c r="F1856" i="1"/>
  <c r="F1855" i="1"/>
  <c r="F1854" i="1"/>
  <c r="F1853" i="1"/>
  <c r="F1852" i="1"/>
  <c r="F1851" i="1"/>
  <c r="F1850" i="1"/>
  <c r="F1849" i="1"/>
  <c r="F1848" i="1"/>
  <c r="F1847" i="1"/>
  <c r="F1846" i="1"/>
  <c r="F1845" i="1"/>
  <c r="F1844" i="1"/>
  <c r="F1843" i="1"/>
  <c r="F1842" i="1"/>
  <c r="F1841" i="1"/>
  <c r="F1840" i="1"/>
  <c r="F1839" i="1"/>
  <c r="F1838" i="1"/>
  <c r="F1837" i="1"/>
  <c r="F1836" i="1"/>
  <c r="F1835" i="1"/>
  <c r="F1834" i="1"/>
  <c r="F1833" i="1"/>
  <c r="F1832" i="1"/>
  <c r="F1831" i="1"/>
  <c r="F1830" i="1"/>
  <c r="F1829" i="1"/>
  <c r="F1828" i="1"/>
  <c r="F1827" i="1"/>
  <c r="F1826" i="1"/>
  <c r="F1825" i="1"/>
  <c r="F1824" i="1"/>
  <c r="F1823" i="1"/>
  <c r="F1822" i="1"/>
  <c r="F1821" i="1"/>
  <c r="F1820" i="1"/>
  <c r="F1819" i="1"/>
  <c r="F1818" i="1"/>
  <c r="F1817" i="1"/>
  <c r="F1816" i="1"/>
  <c r="F1815" i="1"/>
  <c r="F1814" i="1"/>
  <c r="F1813" i="1"/>
  <c r="F1812" i="1"/>
  <c r="F1811" i="1"/>
  <c r="F1810" i="1"/>
  <c r="F1809" i="1"/>
  <c r="F1808" i="1"/>
  <c r="F1807" i="1"/>
  <c r="F1806" i="1"/>
  <c r="F1805" i="1"/>
  <c r="F1804" i="1"/>
  <c r="F1803" i="1"/>
  <c r="F1802" i="1"/>
  <c r="F1801" i="1"/>
  <c r="F1800" i="1"/>
  <c r="F1799" i="1"/>
  <c r="F1798" i="1"/>
  <c r="F1797" i="1"/>
  <c r="F1796" i="1"/>
  <c r="F1795" i="1"/>
  <c r="F1794" i="1"/>
  <c r="F1793" i="1"/>
  <c r="F1792" i="1"/>
  <c r="F1791" i="1"/>
  <c r="F1790" i="1"/>
  <c r="F1789" i="1"/>
  <c r="F1788" i="1"/>
  <c r="F1787" i="1"/>
  <c r="F1786" i="1"/>
  <c r="F1785" i="1"/>
  <c r="F1784" i="1"/>
  <c r="F1783" i="1"/>
  <c r="F1782" i="1"/>
  <c r="F1781" i="1"/>
  <c r="F1780" i="1"/>
  <c r="F1779" i="1"/>
  <c r="F1778" i="1"/>
  <c r="F1777" i="1"/>
  <c r="F1776" i="1"/>
  <c r="F1775" i="1"/>
  <c r="F1774" i="1"/>
  <c r="F1773" i="1"/>
  <c r="F1772" i="1"/>
  <c r="F1771" i="1"/>
  <c r="F1770" i="1"/>
  <c r="F1769" i="1"/>
  <c r="F1768" i="1"/>
  <c r="F1767" i="1"/>
  <c r="F1766" i="1"/>
  <c r="F1765" i="1"/>
  <c r="F1764" i="1"/>
  <c r="F1763" i="1"/>
  <c r="F1762" i="1"/>
  <c r="F1761" i="1"/>
  <c r="F1760" i="1"/>
  <c r="F1759" i="1"/>
  <c r="F1758" i="1"/>
  <c r="F1757" i="1"/>
  <c r="F1756" i="1"/>
  <c r="F1755" i="1"/>
  <c r="F1754" i="1"/>
  <c r="F1753" i="1"/>
  <c r="F1752" i="1"/>
  <c r="F1751" i="1"/>
  <c r="F1750" i="1"/>
  <c r="F1749" i="1"/>
  <c r="F1748" i="1"/>
  <c r="F1747" i="1"/>
  <c r="F1746" i="1"/>
  <c r="F1745" i="1"/>
  <c r="F1744" i="1"/>
  <c r="F1743" i="1"/>
  <c r="F1742" i="1"/>
  <c r="F1741" i="1"/>
  <c r="F1740" i="1"/>
  <c r="F1739" i="1"/>
  <c r="F1738" i="1"/>
  <c r="F1737" i="1"/>
  <c r="F1736" i="1"/>
  <c r="F1735" i="1"/>
  <c r="F1734" i="1"/>
  <c r="F1733" i="1"/>
  <c r="F1732" i="1"/>
  <c r="F1731" i="1"/>
  <c r="F1730" i="1"/>
  <c r="F1729" i="1"/>
  <c r="F1728" i="1"/>
  <c r="F1727" i="1"/>
  <c r="F1726" i="1"/>
  <c r="F1725" i="1"/>
  <c r="F1724" i="1"/>
  <c r="F1723" i="1"/>
  <c r="F1722" i="1"/>
  <c r="F1721" i="1"/>
  <c r="F1720" i="1"/>
  <c r="F1719" i="1"/>
  <c r="F1718" i="1"/>
  <c r="F1717" i="1"/>
  <c r="F1716" i="1"/>
  <c r="F1715" i="1"/>
  <c r="F1714" i="1"/>
  <c r="F1713" i="1"/>
  <c r="F1712" i="1"/>
  <c r="F1711" i="1"/>
  <c r="F1710" i="1"/>
  <c r="F1709" i="1"/>
  <c r="F1708" i="1"/>
  <c r="F1707" i="1"/>
  <c r="F1706" i="1"/>
  <c r="F1705" i="1"/>
  <c r="F1704" i="1"/>
  <c r="F1703" i="1"/>
  <c r="F1702" i="1"/>
  <c r="F1701" i="1"/>
  <c r="F1700" i="1"/>
  <c r="F1699" i="1"/>
  <c r="F1698" i="1"/>
  <c r="F1697" i="1"/>
  <c r="F1696" i="1"/>
  <c r="F1695" i="1"/>
  <c r="F1694" i="1"/>
  <c r="F1693" i="1"/>
  <c r="F1692" i="1"/>
  <c r="F1691" i="1"/>
  <c r="F1690" i="1"/>
  <c r="F1689" i="1"/>
  <c r="F1688" i="1"/>
  <c r="F1687" i="1"/>
  <c r="F1686" i="1"/>
  <c r="F1685" i="1"/>
  <c r="F1684" i="1"/>
  <c r="F1683" i="1"/>
  <c r="F1682" i="1"/>
  <c r="F1681" i="1"/>
  <c r="F1680" i="1"/>
  <c r="F1679" i="1"/>
  <c r="F1678" i="1"/>
  <c r="F1677" i="1"/>
  <c r="F1676" i="1"/>
  <c r="F1675" i="1"/>
  <c r="F1674" i="1"/>
  <c r="F1673" i="1"/>
  <c r="F1672" i="1"/>
  <c r="F1671" i="1"/>
  <c r="F1670" i="1"/>
  <c r="F1669" i="1"/>
  <c r="F1668" i="1"/>
  <c r="F1667" i="1"/>
  <c r="F1666" i="1"/>
  <c r="F1665" i="1"/>
  <c r="F1664" i="1"/>
  <c r="F1663" i="1"/>
  <c r="F1662" i="1"/>
  <c r="F1661" i="1"/>
  <c r="F1660" i="1"/>
  <c r="F1659" i="1"/>
  <c r="F1658" i="1"/>
  <c r="F1657" i="1"/>
  <c r="F1656" i="1"/>
  <c r="F1655" i="1"/>
  <c r="F1654" i="1"/>
  <c r="F1653" i="1"/>
  <c r="F1652" i="1"/>
  <c r="F1651" i="1"/>
  <c r="F1650" i="1"/>
  <c r="F1649" i="1"/>
  <c r="F1648" i="1"/>
  <c r="F1647" i="1"/>
  <c r="F1646" i="1"/>
  <c r="F1645" i="1"/>
  <c r="F1644" i="1"/>
  <c r="F1643" i="1"/>
  <c r="F1642" i="1"/>
  <c r="F1641" i="1"/>
  <c r="F1640" i="1"/>
  <c r="F1639" i="1"/>
  <c r="F1638" i="1"/>
  <c r="F1637" i="1"/>
  <c r="F1636" i="1"/>
  <c r="F1635" i="1"/>
  <c r="F1634" i="1"/>
  <c r="F1633" i="1"/>
  <c r="F1632" i="1"/>
  <c r="F1631" i="1"/>
  <c r="F1630" i="1"/>
  <c r="F1629" i="1"/>
  <c r="F1628" i="1"/>
  <c r="F1627" i="1"/>
  <c r="F1626" i="1"/>
  <c r="F1625" i="1"/>
  <c r="F1624" i="1"/>
  <c r="F1623" i="1"/>
  <c r="F1622" i="1"/>
  <c r="F1621" i="1"/>
  <c r="F1620" i="1"/>
  <c r="F1619" i="1"/>
  <c r="F1618" i="1"/>
  <c r="F1617" i="1"/>
  <c r="F1616" i="1"/>
  <c r="F1615" i="1"/>
  <c r="F1614" i="1"/>
  <c r="F1613" i="1"/>
  <c r="F1612" i="1"/>
  <c r="F1611" i="1"/>
  <c r="F1610" i="1"/>
  <c r="F1609" i="1"/>
  <c r="F1608" i="1"/>
  <c r="F1607" i="1"/>
  <c r="F1606" i="1"/>
  <c r="F1605" i="1"/>
  <c r="F1604" i="1"/>
  <c r="F1603" i="1"/>
  <c r="F1602" i="1"/>
  <c r="F1601" i="1"/>
  <c r="F1600" i="1"/>
  <c r="F1599" i="1"/>
  <c r="F1598" i="1"/>
  <c r="F1597" i="1"/>
  <c r="F1596" i="1"/>
  <c r="F1595" i="1"/>
  <c r="F1594" i="1"/>
  <c r="F1593" i="1"/>
  <c r="F1592" i="1"/>
  <c r="F1591" i="1"/>
  <c r="F1590" i="1"/>
  <c r="F1589" i="1"/>
  <c r="F1588" i="1"/>
  <c r="F1587" i="1"/>
  <c r="F1586" i="1"/>
  <c r="F1585" i="1"/>
  <c r="F1584" i="1"/>
  <c r="F1583" i="1"/>
  <c r="F1582" i="1"/>
  <c r="F1581" i="1"/>
  <c r="F1580" i="1"/>
  <c r="F1579" i="1"/>
  <c r="F1578" i="1"/>
  <c r="F1577" i="1"/>
  <c r="F1576" i="1"/>
  <c r="F1575" i="1"/>
  <c r="F1574" i="1"/>
  <c r="F1573" i="1"/>
  <c r="F1572" i="1"/>
  <c r="F1571" i="1"/>
  <c r="F1570" i="1"/>
  <c r="F1569" i="1"/>
  <c r="F1568" i="1"/>
  <c r="F1567" i="1"/>
  <c r="F1566" i="1"/>
  <c r="F1565" i="1"/>
  <c r="F1564" i="1"/>
  <c r="F1563" i="1"/>
  <c r="F1562" i="1"/>
  <c r="F1561" i="1"/>
  <c r="F1560" i="1"/>
  <c r="F1559" i="1"/>
  <c r="F1558" i="1"/>
  <c r="F1557" i="1"/>
  <c r="F1556" i="1"/>
  <c r="F1555" i="1"/>
  <c r="F1554" i="1"/>
  <c r="F1553" i="1"/>
  <c r="F1552" i="1"/>
  <c r="F1551" i="1"/>
  <c r="F1550" i="1"/>
  <c r="F1549" i="1"/>
  <c r="F1548" i="1"/>
  <c r="F1547" i="1"/>
  <c r="F1546" i="1"/>
  <c r="F1545" i="1"/>
  <c r="F1544" i="1"/>
  <c r="F1543" i="1"/>
  <c r="F1542" i="1"/>
  <c r="F1541" i="1"/>
  <c r="F1540" i="1"/>
  <c r="F1539" i="1"/>
  <c r="F1538" i="1"/>
  <c r="F1537" i="1"/>
  <c r="F1536" i="1"/>
  <c r="F1535" i="1"/>
  <c r="F1534" i="1"/>
  <c r="F1533" i="1"/>
  <c r="F1532" i="1"/>
  <c r="F1531" i="1"/>
  <c r="F1530" i="1"/>
  <c r="F1529" i="1"/>
  <c r="F1528" i="1"/>
  <c r="F1527" i="1"/>
  <c r="F1526" i="1"/>
  <c r="F1525" i="1"/>
  <c r="F1524" i="1"/>
  <c r="F1523" i="1"/>
  <c r="F1522" i="1"/>
  <c r="F1521" i="1"/>
  <c r="F1520" i="1"/>
  <c r="F1519" i="1"/>
  <c r="F1518" i="1"/>
  <c r="F1517" i="1"/>
  <c r="F1516" i="1"/>
  <c r="F1515" i="1"/>
  <c r="F1514" i="1"/>
  <c r="F1513" i="1"/>
  <c r="F1512" i="1"/>
  <c r="F1511" i="1"/>
  <c r="F1510" i="1"/>
  <c r="F1509" i="1"/>
  <c r="F1508" i="1"/>
  <c r="F1507" i="1"/>
  <c r="F1506" i="1"/>
  <c r="F1505" i="1"/>
  <c r="F1504" i="1"/>
  <c r="F1503" i="1"/>
  <c r="F1502" i="1"/>
  <c r="F1501" i="1"/>
  <c r="F1500" i="1"/>
  <c r="F1499" i="1"/>
  <c r="F1498" i="1"/>
  <c r="F1497" i="1"/>
  <c r="F1496" i="1"/>
  <c r="F1495" i="1"/>
  <c r="F1494" i="1"/>
  <c r="F1493" i="1"/>
  <c r="F1492" i="1"/>
  <c r="F1491" i="1"/>
  <c r="F1490" i="1"/>
  <c r="F1489" i="1"/>
  <c r="F1488" i="1"/>
  <c r="F1487" i="1"/>
  <c r="F1486" i="1"/>
  <c r="F1485" i="1"/>
  <c r="F1484" i="1"/>
  <c r="F1483" i="1"/>
  <c r="F1482" i="1"/>
  <c r="F1481" i="1"/>
  <c r="F1480" i="1"/>
  <c r="F1479" i="1"/>
  <c r="F1478" i="1"/>
  <c r="F1477" i="1"/>
  <c r="F1476" i="1"/>
  <c r="F1475" i="1"/>
  <c r="F1474" i="1"/>
  <c r="F1473" i="1"/>
  <c r="F1472" i="1"/>
  <c r="F1471" i="1"/>
  <c r="F1470" i="1"/>
  <c r="F1469" i="1"/>
  <c r="F1468" i="1"/>
  <c r="F1467" i="1"/>
  <c r="F1466" i="1"/>
  <c r="F1465" i="1"/>
  <c r="F1464" i="1"/>
  <c r="F1463" i="1"/>
  <c r="F1462" i="1"/>
  <c r="F1461" i="1"/>
  <c r="F1460" i="1"/>
  <c r="F1459" i="1"/>
  <c r="F1458" i="1"/>
  <c r="F1457" i="1"/>
  <c r="F1456" i="1"/>
  <c r="F1455" i="1"/>
  <c r="F1454" i="1"/>
  <c r="F1453" i="1"/>
  <c r="F1452" i="1"/>
  <c r="F1451" i="1"/>
  <c r="F1450" i="1"/>
  <c r="F1449" i="1"/>
  <c r="F1448" i="1"/>
  <c r="F1447" i="1"/>
  <c r="F1446" i="1"/>
  <c r="F1445" i="1"/>
  <c r="F1444" i="1"/>
  <c r="F1443" i="1"/>
  <c r="F1442" i="1"/>
  <c r="F1441" i="1"/>
  <c r="F1440" i="1"/>
  <c r="F1439" i="1"/>
  <c r="F1438" i="1"/>
  <c r="F1437" i="1"/>
  <c r="F1436" i="1"/>
  <c r="F1435" i="1"/>
  <c r="F1434" i="1"/>
  <c r="F1433" i="1"/>
  <c r="F1432" i="1"/>
  <c r="F1431" i="1"/>
  <c r="F1430" i="1"/>
  <c r="F1429" i="1"/>
  <c r="F1428" i="1"/>
  <c r="F1427" i="1"/>
  <c r="F1426" i="1"/>
  <c r="F1425" i="1"/>
  <c r="F1424" i="1"/>
  <c r="F1423" i="1"/>
  <c r="F1422" i="1"/>
  <c r="F1421" i="1"/>
  <c r="F1420" i="1"/>
  <c r="F1419" i="1"/>
  <c r="F1418" i="1"/>
  <c r="F1417" i="1"/>
  <c r="F1416" i="1"/>
  <c r="F1415" i="1"/>
  <c r="F1414" i="1"/>
  <c r="F1413" i="1"/>
  <c r="F1412" i="1"/>
  <c r="F1411" i="1"/>
  <c r="F1410" i="1"/>
  <c r="F1409" i="1"/>
  <c r="F1408" i="1"/>
  <c r="F1407" i="1"/>
  <c r="F1406" i="1"/>
  <c r="F1405" i="1"/>
  <c r="F1404" i="1"/>
  <c r="F1403" i="1"/>
  <c r="F1402" i="1"/>
  <c r="F1401" i="1"/>
  <c r="F1400" i="1"/>
  <c r="F1399" i="1"/>
  <c r="F1398" i="1"/>
  <c r="F1397" i="1"/>
  <c r="F1396" i="1"/>
  <c r="F1395" i="1"/>
  <c r="F1394" i="1"/>
  <c r="F1393" i="1"/>
  <c r="F1392" i="1"/>
  <c r="F1391" i="1"/>
  <c r="F1390" i="1"/>
  <c r="F1389" i="1"/>
  <c r="F1388" i="1"/>
  <c r="F1387" i="1"/>
  <c r="F1386" i="1"/>
  <c r="F1385" i="1"/>
  <c r="F1384" i="1"/>
  <c r="F1383" i="1"/>
  <c r="F1382" i="1"/>
  <c r="F1381" i="1"/>
  <c r="F1380" i="1"/>
  <c r="F1379" i="1"/>
  <c r="F1378" i="1"/>
  <c r="F1377" i="1"/>
  <c r="F1376" i="1"/>
  <c r="F1375" i="1"/>
  <c r="F1374" i="1"/>
  <c r="F1373" i="1"/>
  <c r="F1372" i="1"/>
  <c r="F1371" i="1"/>
  <c r="F1370" i="1"/>
  <c r="F1369" i="1"/>
  <c r="F1368" i="1"/>
  <c r="F1367" i="1"/>
  <c r="F1366" i="1"/>
  <c r="F1365" i="1"/>
  <c r="F1364" i="1"/>
  <c r="F1363" i="1"/>
  <c r="F1362" i="1"/>
  <c r="F1361" i="1"/>
  <c r="F1360" i="1"/>
  <c r="F1359" i="1"/>
  <c r="F1358" i="1"/>
  <c r="F1357" i="1"/>
  <c r="F1356" i="1"/>
  <c r="F1355" i="1"/>
  <c r="F1354" i="1"/>
  <c r="F1353" i="1"/>
  <c r="F1352" i="1"/>
  <c r="F1351" i="1"/>
  <c r="F1350" i="1"/>
  <c r="F1349" i="1"/>
  <c r="F1348" i="1"/>
  <c r="F1347" i="1"/>
  <c r="F1346" i="1"/>
  <c r="F1345" i="1"/>
  <c r="F1344" i="1"/>
  <c r="F1343" i="1"/>
  <c r="F1342" i="1"/>
  <c r="F1341" i="1"/>
  <c r="F1340" i="1"/>
  <c r="F1339" i="1"/>
  <c r="F1338" i="1"/>
  <c r="F1337" i="1"/>
  <c r="F1336" i="1"/>
  <c r="F1335" i="1"/>
  <c r="F1334" i="1"/>
  <c r="F1333" i="1"/>
  <c r="F1332" i="1"/>
  <c r="F1331" i="1"/>
  <c r="F1330" i="1"/>
  <c r="F1329" i="1"/>
  <c r="F1328" i="1"/>
  <c r="F1327" i="1"/>
  <c r="F1326" i="1"/>
  <c r="F1325" i="1"/>
  <c r="F1324" i="1"/>
  <c r="F1323" i="1"/>
  <c r="F1322" i="1"/>
  <c r="F1321" i="1"/>
  <c r="F1320" i="1"/>
  <c r="F1319" i="1"/>
  <c r="F1318" i="1"/>
  <c r="F1317" i="1"/>
  <c r="F1316" i="1"/>
  <c r="F1315" i="1"/>
  <c r="F1314" i="1"/>
  <c r="F1313" i="1"/>
  <c r="F1312" i="1"/>
  <c r="F1311" i="1"/>
  <c r="F1310" i="1"/>
  <c r="F1309" i="1"/>
  <c r="F1308" i="1"/>
  <c r="F1307" i="1"/>
  <c r="F1306" i="1"/>
  <c r="F1305" i="1"/>
  <c r="F1304" i="1"/>
  <c r="F1303" i="1"/>
  <c r="F1302" i="1"/>
  <c r="F1301" i="1"/>
  <c r="F1300" i="1"/>
  <c r="F1299" i="1"/>
  <c r="F1298" i="1"/>
  <c r="F1297" i="1"/>
  <c r="F1296" i="1"/>
  <c r="F1295" i="1"/>
  <c r="F1294" i="1"/>
  <c r="F1293" i="1"/>
  <c r="F1292" i="1"/>
  <c r="F1291" i="1"/>
  <c r="F1290" i="1"/>
  <c r="F1289" i="1"/>
  <c r="F1288" i="1"/>
  <c r="F1287" i="1"/>
  <c r="F1286" i="1"/>
  <c r="F1285" i="1"/>
  <c r="F1284" i="1"/>
  <c r="F1283" i="1"/>
  <c r="F1282" i="1"/>
  <c r="F1281" i="1"/>
  <c r="F1280" i="1"/>
  <c r="F1279" i="1"/>
  <c r="F1278" i="1"/>
  <c r="F1277" i="1"/>
  <c r="F1276" i="1"/>
  <c r="F1275" i="1"/>
  <c r="F1274" i="1"/>
  <c r="F1273" i="1"/>
  <c r="F1272" i="1"/>
  <c r="F1271" i="1"/>
  <c r="F1270" i="1"/>
  <c r="F1269" i="1"/>
  <c r="F1268" i="1"/>
  <c r="F1267" i="1"/>
  <c r="F1266" i="1"/>
  <c r="F1265" i="1"/>
  <c r="F1264" i="1"/>
  <c r="F1263" i="1"/>
  <c r="F1262" i="1"/>
  <c r="F1261" i="1"/>
  <c r="F1260" i="1"/>
  <c r="F1259" i="1"/>
  <c r="F1258" i="1"/>
  <c r="F1257" i="1"/>
  <c r="F1256" i="1"/>
  <c r="F1255" i="1"/>
  <c r="F1254" i="1"/>
  <c r="F1253" i="1"/>
  <c r="F1252" i="1"/>
  <c r="F1251" i="1"/>
  <c r="F1250" i="1"/>
  <c r="F1249" i="1"/>
  <c r="F1248" i="1"/>
  <c r="F1247" i="1"/>
  <c r="F1246" i="1"/>
  <c r="F1245" i="1"/>
  <c r="F1244" i="1"/>
  <c r="F1243" i="1"/>
  <c r="F1242" i="1"/>
  <c r="F1241" i="1"/>
  <c r="F1240" i="1"/>
  <c r="F1239" i="1"/>
  <c r="F1238" i="1"/>
  <c r="F1237" i="1"/>
  <c r="F1236" i="1"/>
  <c r="F1235" i="1"/>
  <c r="F1234" i="1"/>
  <c r="F1233" i="1"/>
  <c r="F1232" i="1"/>
  <c r="F1231" i="1"/>
  <c r="F1230" i="1"/>
  <c r="F1229" i="1"/>
  <c r="F1228" i="1"/>
  <c r="F1227" i="1"/>
  <c r="F1226" i="1"/>
  <c r="F1225" i="1"/>
  <c r="F1224" i="1"/>
  <c r="F1223" i="1"/>
  <c r="F1222" i="1"/>
  <c r="F1221" i="1"/>
  <c r="F1220" i="1"/>
  <c r="F1219" i="1"/>
  <c r="F1218" i="1"/>
  <c r="F1217" i="1"/>
  <c r="F1216" i="1"/>
  <c r="F1215" i="1"/>
  <c r="F1214" i="1"/>
  <c r="F1213" i="1"/>
  <c r="F1212" i="1"/>
  <c r="F1211" i="1"/>
  <c r="F1210" i="1"/>
  <c r="F1209" i="1"/>
  <c r="F1208" i="1"/>
  <c r="F1207" i="1"/>
  <c r="F1206" i="1"/>
  <c r="F1205" i="1"/>
  <c r="F1204" i="1"/>
  <c r="F1203" i="1"/>
  <c r="F1202" i="1"/>
  <c r="F1201" i="1"/>
  <c r="F1200" i="1"/>
  <c r="F1199" i="1"/>
  <c r="F1198" i="1"/>
  <c r="F1197" i="1"/>
  <c r="F1196" i="1"/>
  <c r="F1195" i="1"/>
  <c r="F1194" i="1"/>
  <c r="F1193" i="1"/>
  <c r="F1192" i="1"/>
  <c r="F1191" i="1"/>
  <c r="F1190" i="1"/>
  <c r="F1189" i="1"/>
  <c r="F1188" i="1"/>
  <c r="F1187" i="1"/>
  <c r="F1186" i="1"/>
  <c r="F1185" i="1"/>
  <c r="F1184" i="1"/>
  <c r="F1183" i="1"/>
  <c r="F1182" i="1"/>
  <c r="F1181" i="1"/>
  <c r="F1180" i="1"/>
  <c r="F1179" i="1"/>
  <c r="F1178" i="1"/>
  <c r="F1177" i="1"/>
  <c r="F1176" i="1"/>
  <c r="F1175" i="1"/>
  <c r="F1174" i="1"/>
  <c r="F1173" i="1"/>
  <c r="F1172" i="1"/>
  <c r="F1171" i="1"/>
  <c r="F1170" i="1"/>
  <c r="F1169" i="1"/>
  <c r="F1168" i="1"/>
  <c r="F1167" i="1"/>
  <c r="F1166" i="1"/>
  <c r="F1165" i="1"/>
  <c r="F1164" i="1"/>
  <c r="F1163" i="1"/>
  <c r="F1162" i="1"/>
  <c r="F1161" i="1"/>
  <c r="F1160" i="1"/>
  <c r="F1159" i="1"/>
  <c r="F1158" i="1"/>
  <c r="F1157" i="1"/>
  <c r="F1156" i="1"/>
  <c r="F1155" i="1"/>
  <c r="F1154" i="1"/>
  <c r="F1153" i="1"/>
  <c r="F1152" i="1"/>
  <c r="F1151" i="1"/>
  <c r="F1150" i="1"/>
  <c r="F1149" i="1"/>
  <c r="F1148" i="1"/>
  <c r="F1147" i="1"/>
  <c r="F1146" i="1"/>
  <c r="F1145" i="1"/>
  <c r="F1144" i="1"/>
  <c r="F1143" i="1"/>
  <c r="F1142" i="1"/>
  <c r="F1141" i="1"/>
  <c r="F1140" i="1"/>
  <c r="F1139" i="1"/>
  <c r="F1138" i="1"/>
  <c r="F1137" i="1"/>
  <c r="F1136" i="1"/>
  <c r="F1135" i="1"/>
  <c r="F1134" i="1"/>
  <c r="F1133" i="1"/>
  <c r="F1132" i="1"/>
  <c r="F1131" i="1"/>
  <c r="F1130" i="1"/>
  <c r="F1129" i="1"/>
  <c r="F1128" i="1"/>
  <c r="F1127" i="1"/>
  <c r="F1126" i="1"/>
  <c r="F1125" i="1"/>
  <c r="F1124" i="1"/>
  <c r="F1123" i="1"/>
  <c r="F1122" i="1"/>
  <c r="F1121" i="1"/>
  <c r="F1120" i="1"/>
  <c r="F1119" i="1"/>
  <c r="F1118" i="1"/>
  <c r="F1117" i="1"/>
  <c r="F1116" i="1"/>
  <c r="F1115" i="1"/>
  <c r="F1114" i="1"/>
  <c r="F1113" i="1"/>
  <c r="F1112" i="1"/>
  <c r="F1111" i="1"/>
  <c r="F1110" i="1"/>
  <c r="F1109" i="1"/>
  <c r="F1108" i="1"/>
  <c r="F1107" i="1"/>
  <c r="F1106" i="1"/>
  <c r="F1105" i="1"/>
  <c r="F1104" i="1"/>
  <c r="F1103" i="1"/>
  <c r="F1102" i="1"/>
  <c r="F1101" i="1"/>
  <c r="F1100" i="1"/>
  <c r="F1099" i="1"/>
  <c r="F1098" i="1"/>
  <c r="F1097" i="1"/>
  <c r="F1096" i="1"/>
  <c r="F1095" i="1"/>
  <c r="F1094" i="1"/>
  <c r="F1093" i="1"/>
  <c r="F1092" i="1"/>
  <c r="F1091" i="1"/>
  <c r="F1090" i="1"/>
  <c r="F1089" i="1"/>
  <c r="F1088" i="1"/>
  <c r="F1087" i="1"/>
  <c r="F1086" i="1"/>
  <c r="F1085" i="1"/>
  <c r="F1084" i="1"/>
  <c r="F1083" i="1"/>
  <c r="F1082" i="1"/>
  <c r="F1081" i="1"/>
  <c r="F1080" i="1"/>
  <c r="F1079" i="1"/>
  <c r="F1078" i="1"/>
  <c r="F1077" i="1"/>
  <c r="F1076" i="1"/>
  <c r="F1075" i="1"/>
  <c r="F1074" i="1"/>
  <c r="F1073" i="1"/>
  <c r="F1072" i="1"/>
  <c r="F1071" i="1"/>
  <c r="F1070" i="1"/>
  <c r="F1069" i="1"/>
  <c r="F1068" i="1"/>
  <c r="F1067" i="1"/>
  <c r="F1066" i="1"/>
  <c r="F1065" i="1"/>
  <c r="F1064" i="1"/>
  <c r="F1063" i="1"/>
  <c r="F1062" i="1"/>
  <c r="F1061" i="1"/>
  <c r="F1060" i="1"/>
  <c r="F1059" i="1"/>
  <c r="F1058" i="1"/>
  <c r="F1057" i="1"/>
  <c r="F1056" i="1"/>
  <c r="F1055" i="1"/>
  <c r="F1054" i="1"/>
  <c r="F1053" i="1"/>
  <c r="F1052" i="1"/>
  <c r="F1051" i="1"/>
  <c r="F1050" i="1"/>
  <c r="F1049" i="1"/>
  <c r="F1048" i="1"/>
  <c r="F1047" i="1"/>
  <c r="F1046" i="1"/>
  <c r="F1045" i="1"/>
  <c r="F1044" i="1"/>
  <c r="F1043" i="1"/>
  <c r="F1042" i="1"/>
  <c r="F1041" i="1"/>
  <c r="F1040" i="1"/>
  <c r="F1039" i="1"/>
  <c r="F1038" i="1"/>
  <c r="F1037" i="1"/>
  <c r="F1036" i="1"/>
  <c r="F1035" i="1"/>
  <c r="F1034" i="1"/>
  <c r="F1033" i="1"/>
  <c r="F1032" i="1"/>
  <c r="F1031" i="1"/>
  <c r="F1030" i="1"/>
  <c r="F1029" i="1"/>
  <c r="F1028" i="1"/>
  <c r="F1027" i="1"/>
  <c r="F1026" i="1"/>
  <c r="F1025" i="1"/>
  <c r="F1024" i="1"/>
  <c r="F1023" i="1"/>
  <c r="F1022" i="1"/>
  <c r="F1021" i="1"/>
  <c r="F1020" i="1"/>
  <c r="F1019" i="1"/>
  <c r="F1018" i="1"/>
  <c r="F1017" i="1"/>
  <c r="F1016" i="1"/>
  <c r="F1015" i="1"/>
  <c r="F1014" i="1"/>
  <c r="F1013" i="1"/>
  <c r="F1012" i="1"/>
  <c r="F1011" i="1"/>
  <c r="F1010" i="1"/>
  <c r="F1009" i="1"/>
  <c r="F1008" i="1"/>
  <c r="F1007" i="1"/>
  <c r="F1006" i="1"/>
  <c r="F1005" i="1"/>
  <c r="F1004" i="1"/>
  <c r="F1003" i="1"/>
  <c r="F1002" i="1"/>
  <c r="F1001" i="1"/>
  <c r="F1000" i="1"/>
  <c r="F999" i="1"/>
  <c r="F998" i="1"/>
  <c r="F997" i="1"/>
  <c r="F996" i="1"/>
  <c r="F995" i="1"/>
  <c r="F994" i="1"/>
  <c r="F993" i="1"/>
  <c r="F992" i="1"/>
  <c r="F991" i="1"/>
  <c r="F990" i="1"/>
  <c r="F989" i="1"/>
  <c r="F988" i="1"/>
  <c r="F987" i="1"/>
  <c r="F986" i="1"/>
  <c r="F985" i="1"/>
  <c r="F984" i="1"/>
  <c r="F983" i="1"/>
  <c r="F982" i="1"/>
  <c r="F981" i="1"/>
  <c r="F980" i="1"/>
  <c r="F979" i="1"/>
  <c r="F978" i="1"/>
  <c r="F977" i="1"/>
  <c r="F976" i="1"/>
  <c r="F975" i="1"/>
  <c r="F974" i="1"/>
  <c r="F973" i="1"/>
  <c r="F972" i="1"/>
  <c r="F971" i="1"/>
  <c r="F970" i="1"/>
  <c r="F969" i="1"/>
  <c r="F968" i="1"/>
  <c r="F967" i="1"/>
  <c r="F966" i="1"/>
  <c r="F965" i="1"/>
  <c r="F964" i="1"/>
  <c r="F963" i="1"/>
  <c r="F962" i="1"/>
  <c r="F961" i="1"/>
  <c r="F960" i="1"/>
  <c r="F959" i="1"/>
  <c r="F958" i="1"/>
  <c r="F957" i="1"/>
  <c r="F956" i="1"/>
  <c r="F955" i="1"/>
  <c r="F954" i="1"/>
  <c r="F953" i="1"/>
  <c r="F952" i="1"/>
  <c r="F951" i="1"/>
  <c r="F950" i="1"/>
  <c r="F949" i="1"/>
  <c r="F948" i="1"/>
  <c r="F947" i="1"/>
  <c r="F946" i="1"/>
  <c r="F945" i="1"/>
  <c r="F944" i="1"/>
  <c r="F943" i="1"/>
  <c r="F942" i="1"/>
  <c r="F941" i="1"/>
  <c r="F940" i="1"/>
  <c r="F939" i="1"/>
  <c r="F938" i="1"/>
  <c r="F937" i="1"/>
  <c r="F936" i="1"/>
  <c r="F935" i="1"/>
  <c r="F934" i="1"/>
  <c r="F933" i="1"/>
  <c r="F932" i="1"/>
  <c r="F931" i="1"/>
  <c r="F930" i="1"/>
  <c r="F929" i="1"/>
  <c r="F928" i="1"/>
  <c r="F927" i="1"/>
  <c r="F926" i="1"/>
  <c r="F925" i="1"/>
  <c r="F924" i="1"/>
  <c r="F923" i="1"/>
  <c r="F922" i="1"/>
  <c r="F921" i="1"/>
  <c r="F920" i="1"/>
  <c r="F919" i="1"/>
  <c r="F918" i="1"/>
  <c r="F917" i="1"/>
  <c r="F916" i="1"/>
  <c r="F915" i="1"/>
  <c r="F914" i="1"/>
  <c r="F913" i="1"/>
  <c r="F912" i="1"/>
  <c r="F911" i="1"/>
  <c r="F910" i="1"/>
  <c r="F909" i="1"/>
  <c r="F908" i="1"/>
  <c r="F907" i="1"/>
  <c r="F906" i="1"/>
  <c r="F905" i="1"/>
  <c r="F904" i="1"/>
  <c r="F903" i="1"/>
  <c r="F902" i="1"/>
  <c r="F901" i="1"/>
  <c r="F900" i="1"/>
  <c r="F899" i="1"/>
  <c r="F898" i="1"/>
  <c r="F897" i="1"/>
  <c r="F896" i="1"/>
  <c r="F895" i="1"/>
  <c r="F894" i="1"/>
  <c r="F893" i="1"/>
  <c r="F892" i="1"/>
  <c r="F891" i="1"/>
  <c r="F890" i="1"/>
  <c r="F889" i="1"/>
  <c r="F888" i="1"/>
  <c r="F887" i="1"/>
  <c r="F886" i="1"/>
  <c r="F885" i="1"/>
  <c r="F884" i="1"/>
  <c r="F883" i="1"/>
  <c r="F882" i="1"/>
  <c r="F881" i="1"/>
  <c r="F880" i="1"/>
  <c r="F879" i="1"/>
  <c r="F878" i="1"/>
  <c r="F877" i="1"/>
  <c r="F876" i="1"/>
  <c r="F875" i="1"/>
  <c r="F874" i="1"/>
  <c r="F873" i="1"/>
  <c r="F872" i="1"/>
  <c r="F871" i="1"/>
  <c r="F870" i="1"/>
  <c r="F869" i="1"/>
  <c r="F868" i="1"/>
  <c r="F867" i="1"/>
  <c r="F866" i="1"/>
  <c r="F865" i="1"/>
  <c r="F864" i="1"/>
  <c r="F863" i="1"/>
  <c r="F862" i="1"/>
  <c r="F861" i="1"/>
  <c r="F860" i="1"/>
  <c r="F859" i="1"/>
  <c r="F858" i="1"/>
  <c r="F857" i="1"/>
  <c r="F856" i="1"/>
  <c r="F855" i="1"/>
  <c r="F854" i="1"/>
  <c r="F853" i="1"/>
  <c r="F852" i="1"/>
  <c r="F851" i="1"/>
  <c r="F850" i="1"/>
  <c r="F849" i="1"/>
  <c r="F848" i="1"/>
  <c r="F847" i="1"/>
  <c r="F846" i="1"/>
  <c r="F845" i="1"/>
  <c r="F844" i="1"/>
  <c r="F843" i="1"/>
  <c r="F842" i="1"/>
  <c r="F841" i="1"/>
  <c r="F840" i="1"/>
  <c r="F839" i="1"/>
  <c r="F838" i="1"/>
  <c r="F837" i="1"/>
  <c r="F836" i="1"/>
  <c r="F835" i="1"/>
  <c r="F834" i="1"/>
  <c r="F833" i="1"/>
  <c r="F832" i="1"/>
  <c r="F831" i="1"/>
  <c r="F830" i="1"/>
  <c r="F829" i="1"/>
  <c r="F828" i="1"/>
  <c r="F827" i="1"/>
  <c r="F826" i="1"/>
  <c r="F825" i="1"/>
  <c r="F824" i="1"/>
  <c r="F823" i="1"/>
  <c r="F822" i="1"/>
  <c r="F821" i="1"/>
  <c r="F820" i="1"/>
  <c r="F819" i="1"/>
  <c r="F818" i="1"/>
  <c r="F817" i="1"/>
  <c r="F816" i="1"/>
  <c r="F815" i="1"/>
  <c r="F814" i="1"/>
  <c r="F813" i="1"/>
  <c r="F812" i="1"/>
  <c r="F811" i="1"/>
  <c r="F810" i="1"/>
  <c r="F809" i="1"/>
  <c r="F808" i="1"/>
  <c r="F807" i="1"/>
  <c r="F806" i="1"/>
  <c r="F805" i="1"/>
  <c r="F804" i="1"/>
  <c r="F803" i="1"/>
  <c r="F802" i="1"/>
  <c r="F801" i="1"/>
  <c r="F800" i="1"/>
  <c r="F799" i="1"/>
  <c r="F798" i="1"/>
  <c r="F797" i="1"/>
  <c r="F796" i="1"/>
  <c r="F795" i="1"/>
  <c r="F794" i="1"/>
  <c r="F793" i="1"/>
  <c r="F792" i="1"/>
  <c r="F791" i="1"/>
  <c r="F790" i="1"/>
  <c r="F789" i="1"/>
  <c r="F788" i="1"/>
  <c r="F787" i="1"/>
  <c r="F786" i="1"/>
  <c r="F785" i="1"/>
  <c r="F784" i="1"/>
  <c r="F783" i="1"/>
  <c r="F782" i="1"/>
  <c r="F781" i="1"/>
  <c r="F780" i="1"/>
  <c r="F779" i="1"/>
  <c r="F778" i="1"/>
  <c r="F777" i="1"/>
  <c r="F776" i="1"/>
  <c r="F775" i="1"/>
  <c r="F774" i="1"/>
  <c r="F773" i="1"/>
  <c r="F772" i="1"/>
  <c r="F771" i="1"/>
  <c r="F770" i="1"/>
  <c r="F769" i="1"/>
  <c r="F768" i="1"/>
  <c r="F767" i="1"/>
  <c r="F766" i="1"/>
  <c r="F765" i="1"/>
  <c r="F764" i="1"/>
  <c r="F763" i="1"/>
  <c r="F762" i="1"/>
  <c r="F761" i="1"/>
  <c r="F760" i="1"/>
  <c r="F759" i="1"/>
  <c r="F758" i="1"/>
  <c r="F757" i="1"/>
  <c r="F756" i="1"/>
  <c r="F755" i="1"/>
  <c r="F754" i="1"/>
  <c r="F753" i="1"/>
  <c r="F752" i="1"/>
  <c r="F751" i="1"/>
  <c r="F750" i="1"/>
  <c r="F749" i="1"/>
  <c r="F748" i="1"/>
  <c r="F747" i="1"/>
  <c r="F746" i="1"/>
  <c r="F745" i="1"/>
  <c r="F744" i="1"/>
  <c r="F743" i="1"/>
  <c r="F742" i="1"/>
  <c r="F741" i="1"/>
  <c r="F740" i="1"/>
  <c r="F739" i="1"/>
  <c r="F738" i="1"/>
  <c r="F737" i="1"/>
  <c r="F736" i="1"/>
  <c r="F735" i="1"/>
  <c r="F734" i="1"/>
  <c r="F733" i="1"/>
  <c r="F732" i="1"/>
  <c r="F731" i="1"/>
  <c r="F730" i="1"/>
  <c r="F729" i="1"/>
  <c r="F728" i="1"/>
  <c r="F727" i="1"/>
  <c r="F726" i="1"/>
  <c r="F725" i="1"/>
  <c r="F724" i="1"/>
  <c r="F723" i="1"/>
  <c r="F722" i="1"/>
  <c r="F721" i="1"/>
  <c r="F720" i="1"/>
  <c r="F719" i="1"/>
  <c r="F718" i="1"/>
  <c r="F717" i="1"/>
  <c r="F716" i="1"/>
  <c r="F715" i="1"/>
  <c r="F714" i="1"/>
  <c r="F713" i="1"/>
  <c r="F712" i="1"/>
  <c r="F711" i="1"/>
  <c r="F710" i="1"/>
  <c r="F709" i="1"/>
  <c r="F708" i="1"/>
  <c r="F707" i="1"/>
  <c r="F706" i="1"/>
  <c r="F705" i="1"/>
  <c r="F704" i="1"/>
  <c r="F703" i="1"/>
  <c r="F702" i="1"/>
  <c r="F701" i="1"/>
  <c r="F700" i="1"/>
  <c r="F699" i="1"/>
  <c r="F698" i="1"/>
  <c r="F697" i="1"/>
  <c r="F696" i="1"/>
  <c r="F695" i="1"/>
  <c r="F694" i="1"/>
  <c r="F693" i="1"/>
  <c r="F692" i="1"/>
  <c r="F691" i="1"/>
  <c r="F690" i="1"/>
  <c r="F689" i="1"/>
  <c r="F688" i="1"/>
  <c r="F687"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9"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 r="F1" i="1"/>
  <c r="C3190" i="1"/>
  <c r="C3189" i="1"/>
  <c r="C3188" i="1"/>
  <c r="C3187" i="1"/>
  <c r="C3186" i="1"/>
  <c r="C3185" i="1"/>
  <c r="C3184" i="1"/>
  <c r="C3183" i="1"/>
  <c r="C3182" i="1"/>
  <c r="C3181" i="1"/>
  <c r="C3180" i="1"/>
  <c r="C3179" i="1"/>
  <c r="C3178" i="1"/>
  <c r="C3177" i="1"/>
  <c r="C3176" i="1"/>
  <c r="C3175" i="1"/>
  <c r="C3174" i="1"/>
  <c r="C3173" i="1"/>
  <c r="C3172" i="1"/>
  <c r="C3171" i="1"/>
  <c r="C3170" i="1"/>
  <c r="C3169" i="1"/>
  <c r="C3168" i="1"/>
  <c r="C3167" i="1"/>
  <c r="C3166" i="1"/>
  <c r="C3165" i="1"/>
  <c r="C3164" i="1"/>
  <c r="C3163" i="1"/>
  <c r="C3162" i="1"/>
  <c r="C3161" i="1"/>
  <c r="C3160" i="1"/>
  <c r="C3159" i="1"/>
  <c r="C3158" i="1"/>
  <c r="C3157" i="1"/>
  <c r="C3156" i="1"/>
  <c r="C3155" i="1"/>
  <c r="C3154" i="1"/>
  <c r="C3153" i="1"/>
  <c r="C3152" i="1"/>
  <c r="C3151" i="1"/>
  <c r="C3150" i="1"/>
  <c r="C3149" i="1"/>
  <c r="C3148" i="1"/>
  <c r="C3147" i="1"/>
  <c r="C3146" i="1"/>
  <c r="C3145" i="1"/>
  <c r="C3144" i="1"/>
  <c r="C3143" i="1"/>
  <c r="C3142" i="1"/>
  <c r="C3141" i="1"/>
  <c r="C3140" i="1"/>
  <c r="C3139" i="1"/>
  <c r="C3138" i="1"/>
  <c r="C3137" i="1"/>
  <c r="C3136" i="1"/>
  <c r="C3135" i="1"/>
  <c r="C3134" i="1"/>
  <c r="C3133" i="1"/>
  <c r="C3132" i="1"/>
  <c r="C3131" i="1"/>
  <c r="C3130" i="1"/>
  <c r="C3129" i="1"/>
  <c r="C3128" i="1"/>
  <c r="C3127" i="1"/>
  <c r="C3126" i="1"/>
  <c r="C3125" i="1"/>
  <c r="C3124" i="1"/>
  <c r="C3123" i="1"/>
  <c r="C3122" i="1"/>
  <c r="C3121" i="1"/>
  <c r="C3120" i="1"/>
  <c r="C3119" i="1"/>
  <c r="C3118" i="1"/>
  <c r="C3117" i="1"/>
  <c r="C3116" i="1"/>
  <c r="C3115" i="1"/>
  <c r="C3114" i="1"/>
  <c r="C3113" i="1"/>
  <c r="C3112" i="1"/>
  <c r="C3111" i="1"/>
  <c r="C3110" i="1"/>
  <c r="C3109" i="1"/>
  <c r="C3108" i="1"/>
  <c r="C3107" i="1"/>
  <c r="C3106" i="1"/>
  <c r="C3105" i="1"/>
  <c r="C3104" i="1"/>
  <c r="C3103" i="1"/>
  <c r="C3102" i="1"/>
  <c r="C3101" i="1"/>
  <c r="C3100" i="1"/>
  <c r="C3099" i="1"/>
  <c r="C3098" i="1"/>
  <c r="C3097" i="1"/>
  <c r="C3096" i="1"/>
  <c r="C3095" i="1"/>
  <c r="C3094" i="1"/>
  <c r="C3093" i="1"/>
  <c r="C3092" i="1"/>
  <c r="C3091" i="1"/>
  <c r="C3090" i="1"/>
  <c r="C3089" i="1"/>
  <c r="C3088" i="1"/>
  <c r="C3087" i="1"/>
  <c r="C3086" i="1"/>
  <c r="C3085" i="1"/>
  <c r="C3084" i="1"/>
  <c r="C3083" i="1"/>
  <c r="C3082" i="1"/>
  <c r="C3081" i="1"/>
  <c r="C3080" i="1"/>
  <c r="C3079" i="1"/>
  <c r="C3078" i="1"/>
  <c r="C3077" i="1"/>
  <c r="C3076" i="1"/>
  <c r="C3075" i="1"/>
  <c r="C3074" i="1"/>
  <c r="C3073" i="1"/>
  <c r="C3072" i="1"/>
  <c r="C3071" i="1"/>
  <c r="C3070" i="1"/>
  <c r="C3069" i="1"/>
  <c r="C3068" i="1"/>
  <c r="C3067" i="1"/>
  <c r="C3066" i="1"/>
  <c r="C3065" i="1"/>
  <c r="C3064" i="1"/>
  <c r="C3063" i="1"/>
  <c r="C3062" i="1"/>
  <c r="C3061" i="1"/>
  <c r="C3060" i="1"/>
  <c r="C3059" i="1"/>
  <c r="C3058" i="1"/>
  <c r="C3057" i="1"/>
  <c r="C3056" i="1"/>
  <c r="C3055" i="1"/>
  <c r="C3054" i="1"/>
  <c r="C3053" i="1"/>
  <c r="C3052" i="1"/>
  <c r="C3051" i="1"/>
  <c r="C3050" i="1"/>
  <c r="C3049" i="1"/>
  <c r="C3048" i="1"/>
  <c r="C3047" i="1"/>
  <c r="C3046" i="1"/>
  <c r="C3045" i="1"/>
  <c r="C3044" i="1"/>
  <c r="C3043" i="1"/>
  <c r="C3042" i="1"/>
  <c r="C3041" i="1"/>
  <c r="C3040" i="1"/>
  <c r="C3039" i="1"/>
  <c r="C3038" i="1"/>
  <c r="C3037" i="1"/>
  <c r="C3036" i="1"/>
  <c r="C3035" i="1"/>
  <c r="C3034" i="1"/>
  <c r="C3033" i="1"/>
  <c r="C3032" i="1"/>
  <c r="C3031" i="1"/>
  <c r="C3030" i="1"/>
  <c r="C3029" i="1"/>
  <c r="C3028" i="1"/>
  <c r="C3027" i="1"/>
  <c r="C3026" i="1"/>
  <c r="C3025" i="1"/>
  <c r="C3024" i="1"/>
  <c r="C3023" i="1"/>
  <c r="C3022" i="1"/>
  <c r="C3021" i="1"/>
  <c r="C3020" i="1"/>
  <c r="C3019" i="1"/>
  <c r="C3018" i="1"/>
  <c r="C3017" i="1"/>
  <c r="C3016" i="1"/>
  <c r="C3015" i="1"/>
  <c r="C3014" i="1"/>
  <c r="C3013" i="1"/>
  <c r="C3012" i="1"/>
  <c r="C3011" i="1"/>
  <c r="C3010" i="1"/>
  <c r="C3009" i="1"/>
  <c r="C3008" i="1"/>
  <c r="C3007" i="1"/>
  <c r="C3006" i="1"/>
  <c r="C3005" i="1"/>
  <c r="C3004" i="1"/>
  <c r="C3003" i="1"/>
  <c r="C3002" i="1"/>
  <c r="C3001" i="1"/>
  <c r="C3000" i="1"/>
  <c r="C2999" i="1"/>
  <c r="C2998" i="1"/>
  <c r="C2997" i="1"/>
  <c r="C2996" i="1"/>
  <c r="C2995" i="1"/>
  <c r="C2994" i="1"/>
  <c r="C2993" i="1"/>
  <c r="C2992" i="1"/>
  <c r="C2991" i="1"/>
  <c r="C2990" i="1"/>
  <c r="C2989" i="1"/>
  <c r="C2988" i="1"/>
  <c r="C2987" i="1"/>
  <c r="C2986" i="1"/>
  <c r="C2985" i="1"/>
  <c r="C2984" i="1"/>
  <c r="C2983" i="1"/>
  <c r="C2982" i="1"/>
  <c r="C2981" i="1"/>
  <c r="C2980" i="1"/>
  <c r="C2979" i="1"/>
  <c r="C2978" i="1"/>
  <c r="C2977" i="1"/>
  <c r="C2976" i="1"/>
  <c r="C2975" i="1"/>
  <c r="C2974" i="1"/>
  <c r="C2973" i="1"/>
  <c r="C2972" i="1"/>
  <c r="C2971" i="1"/>
  <c r="C2970" i="1"/>
  <c r="C2969" i="1"/>
  <c r="C2968" i="1"/>
  <c r="C2967" i="1"/>
  <c r="C2966" i="1"/>
  <c r="C2965" i="1"/>
  <c r="C2964" i="1"/>
  <c r="C2963" i="1"/>
  <c r="C2962" i="1"/>
  <c r="C2961" i="1"/>
  <c r="C2960" i="1"/>
  <c r="C2959" i="1"/>
  <c r="C2958" i="1"/>
  <c r="C2957" i="1"/>
  <c r="C2956" i="1"/>
  <c r="C2955" i="1"/>
  <c r="C2954" i="1"/>
  <c r="C2953" i="1"/>
  <c r="C2952" i="1"/>
  <c r="C2951" i="1"/>
  <c r="C2950" i="1"/>
  <c r="C2949" i="1"/>
  <c r="C2948" i="1"/>
  <c r="C2947" i="1"/>
  <c r="C2946" i="1"/>
  <c r="C2945" i="1"/>
  <c r="C2944" i="1"/>
  <c r="C2943" i="1"/>
  <c r="C2942" i="1"/>
  <c r="C2941" i="1"/>
  <c r="C2940" i="1"/>
  <c r="C2939" i="1"/>
  <c r="C2938" i="1"/>
  <c r="C2937" i="1"/>
  <c r="C2936" i="1"/>
  <c r="C2935" i="1"/>
  <c r="C2934" i="1"/>
  <c r="C2933" i="1"/>
  <c r="C2932" i="1"/>
  <c r="C2931" i="1"/>
  <c r="C2930" i="1"/>
  <c r="C2929" i="1"/>
  <c r="C2928" i="1"/>
  <c r="C2927" i="1"/>
  <c r="C2926" i="1"/>
  <c r="C2925" i="1"/>
  <c r="C2924" i="1"/>
  <c r="C2923" i="1"/>
  <c r="C2922" i="1"/>
  <c r="C2921" i="1"/>
  <c r="C2920" i="1"/>
  <c r="C2919" i="1"/>
  <c r="C2918" i="1"/>
  <c r="C2917" i="1"/>
  <c r="C2916" i="1"/>
  <c r="C2915" i="1"/>
  <c r="C2914" i="1"/>
  <c r="C2913" i="1"/>
  <c r="C2912" i="1"/>
  <c r="C2911" i="1"/>
  <c r="C2910" i="1"/>
  <c r="C2909" i="1"/>
  <c r="C2908" i="1"/>
  <c r="C2907" i="1"/>
  <c r="C2906" i="1"/>
  <c r="C2905" i="1"/>
  <c r="C2904" i="1"/>
  <c r="C2903" i="1"/>
  <c r="C2902" i="1"/>
  <c r="C2901" i="1"/>
  <c r="C2900" i="1"/>
  <c r="C2899" i="1"/>
  <c r="C2898" i="1"/>
  <c r="C2897" i="1"/>
  <c r="C2896" i="1"/>
  <c r="C2895" i="1"/>
  <c r="C2894" i="1"/>
  <c r="C2893" i="1"/>
  <c r="C2892" i="1"/>
  <c r="C2891" i="1"/>
  <c r="C2890" i="1"/>
  <c r="C2889" i="1"/>
  <c r="C2888" i="1"/>
  <c r="C2887" i="1"/>
  <c r="C2886" i="1"/>
  <c r="C2885" i="1"/>
  <c r="C2884" i="1"/>
  <c r="C2883" i="1"/>
  <c r="C2882" i="1"/>
  <c r="C2881" i="1"/>
  <c r="C2880" i="1"/>
  <c r="C2879" i="1"/>
  <c r="C2878" i="1"/>
  <c r="C2877" i="1"/>
  <c r="C2876" i="1"/>
  <c r="C2875" i="1"/>
  <c r="C2874" i="1"/>
  <c r="C2873" i="1"/>
  <c r="C2872" i="1"/>
  <c r="C2871" i="1"/>
  <c r="C2870" i="1"/>
  <c r="C2869" i="1"/>
  <c r="C2868" i="1"/>
  <c r="C2867" i="1"/>
  <c r="C2866" i="1"/>
  <c r="C2865" i="1"/>
  <c r="C2864" i="1"/>
  <c r="C2863" i="1"/>
  <c r="C2862" i="1"/>
  <c r="C2861" i="1"/>
  <c r="C2860" i="1"/>
  <c r="C2859" i="1"/>
  <c r="C2858" i="1"/>
  <c r="C2857" i="1"/>
  <c r="C2856" i="1"/>
  <c r="C2855" i="1"/>
  <c r="C2854" i="1"/>
  <c r="C2853" i="1"/>
  <c r="C2852" i="1"/>
  <c r="C2851" i="1"/>
  <c r="C2850" i="1"/>
  <c r="C2849" i="1"/>
  <c r="C2848" i="1"/>
  <c r="C2847" i="1"/>
  <c r="C2846" i="1"/>
  <c r="C2845" i="1"/>
  <c r="C2844" i="1"/>
  <c r="C2843" i="1"/>
  <c r="C2842" i="1"/>
  <c r="C2841" i="1"/>
  <c r="C2840" i="1"/>
  <c r="C2839" i="1"/>
  <c r="C2838" i="1"/>
  <c r="C2837" i="1"/>
  <c r="C2836" i="1"/>
  <c r="C2835" i="1"/>
  <c r="C2834" i="1"/>
  <c r="C2833" i="1"/>
  <c r="C2832" i="1"/>
  <c r="C2831" i="1"/>
  <c r="C2830" i="1"/>
  <c r="C2829" i="1"/>
  <c r="C2828" i="1"/>
  <c r="C2827" i="1"/>
  <c r="C2826" i="1"/>
  <c r="C2825" i="1"/>
  <c r="C2824" i="1"/>
  <c r="C2823" i="1"/>
  <c r="C2822" i="1"/>
  <c r="C2821" i="1"/>
  <c r="C2820" i="1"/>
  <c r="C2819" i="1"/>
  <c r="C2818" i="1"/>
  <c r="C2817" i="1"/>
  <c r="C2816" i="1"/>
  <c r="C2815" i="1"/>
  <c r="C2814" i="1"/>
  <c r="C2813" i="1"/>
  <c r="C2812" i="1"/>
  <c r="C2811" i="1"/>
  <c r="C2810" i="1"/>
  <c r="C2809" i="1"/>
  <c r="C2808" i="1"/>
  <c r="C2807" i="1"/>
  <c r="C2806" i="1"/>
  <c r="C2805" i="1"/>
  <c r="C2804" i="1"/>
  <c r="C2803" i="1"/>
  <c r="C2802" i="1"/>
  <c r="C2801" i="1"/>
  <c r="C2800" i="1"/>
  <c r="C2799" i="1"/>
  <c r="C2798" i="1"/>
  <c r="C2797" i="1"/>
  <c r="C2796" i="1"/>
  <c r="C2795" i="1"/>
  <c r="C2794" i="1"/>
  <c r="C2793" i="1"/>
  <c r="C2792" i="1"/>
  <c r="C2791" i="1"/>
  <c r="C2790" i="1"/>
  <c r="C2789" i="1"/>
  <c r="C2788" i="1"/>
  <c r="C2787" i="1"/>
  <c r="C2786" i="1"/>
  <c r="C2785" i="1"/>
  <c r="C2784" i="1"/>
  <c r="C2783" i="1"/>
  <c r="C2782" i="1"/>
  <c r="C2781" i="1"/>
  <c r="C2780" i="1"/>
  <c r="C2779" i="1"/>
  <c r="C2778" i="1"/>
  <c r="C2777" i="1"/>
  <c r="C2776" i="1"/>
  <c r="C2775" i="1"/>
  <c r="C2774" i="1"/>
  <c r="C2773" i="1"/>
  <c r="C2772" i="1"/>
  <c r="C2771" i="1"/>
  <c r="C2770" i="1"/>
  <c r="C2769" i="1"/>
  <c r="C2768" i="1"/>
  <c r="C2767" i="1"/>
  <c r="C2766" i="1"/>
  <c r="C2765" i="1"/>
  <c r="C2764" i="1"/>
  <c r="C2763" i="1"/>
  <c r="C2762" i="1"/>
  <c r="C2761" i="1"/>
  <c r="C2760" i="1"/>
  <c r="C2759" i="1"/>
  <c r="C2758" i="1"/>
  <c r="C2757" i="1"/>
  <c r="C2756" i="1"/>
  <c r="C2755" i="1"/>
  <c r="C2754" i="1"/>
  <c r="C2753" i="1"/>
  <c r="C2752" i="1"/>
  <c r="C2751" i="1"/>
  <c r="C2750" i="1"/>
  <c r="C2749" i="1"/>
  <c r="C2748" i="1"/>
  <c r="C2747" i="1"/>
  <c r="C2746" i="1"/>
  <c r="C2745" i="1"/>
  <c r="C2744" i="1"/>
  <c r="C2743" i="1"/>
  <c r="C2742" i="1"/>
  <c r="C2741" i="1"/>
  <c r="C2740" i="1"/>
  <c r="C2739" i="1"/>
  <c r="C2738" i="1"/>
  <c r="C2737" i="1"/>
  <c r="C2736" i="1"/>
  <c r="C2735" i="1"/>
  <c r="C2734" i="1"/>
  <c r="C2733" i="1"/>
  <c r="C2732" i="1"/>
  <c r="C2731" i="1"/>
  <c r="C2730" i="1"/>
  <c r="C2729" i="1"/>
  <c r="C2728" i="1"/>
  <c r="C2727" i="1"/>
  <c r="C2726" i="1"/>
  <c r="C2725" i="1"/>
  <c r="C2724" i="1"/>
  <c r="C2723" i="1"/>
  <c r="C2722" i="1"/>
  <c r="C2721" i="1"/>
  <c r="C2720" i="1"/>
  <c r="C2719" i="1"/>
  <c r="C2718" i="1"/>
  <c r="C2717" i="1"/>
  <c r="C2716" i="1"/>
  <c r="C2715" i="1"/>
  <c r="C2714" i="1"/>
  <c r="C2713" i="1"/>
  <c r="C2712" i="1"/>
  <c r="C2711" i="1"/>
  <c r="C2710" i="1"/>
  <c r="C2709" i="1"/>
  <c r="C2708" i="1"/>
  <c r="C2707" i="1"/>
  <c r="C2706" i="1"/>
  <c r="C2705" i="1"/>
  <c r="C2704" i="1"/>
  <c r="C2703" i="1"/>
  <c r="C2702" i="1"/>
  <c r="C2701" i="1"/>
  <c r="C2700" i="1"/>
  <c r="C2699" i="1"/>
  <c r="C2698" i="1"/>
  <c r="C2697" i="1"/>
  <c r="C2696" i="1"/>
  <c r="C2695" i="1"/>
  <c r="C2694" i="1"/>
  <c r="C2693" i="1"/>
  <c r="C2692" i="1"/>
  <c r="C2691" i="1"/>
  <c r="C2690" i="1"/>
  <c r="C2689" i="1"/>
  <c r="C2688" i="1"/>
  <c r="C2687" i="1"/>
  <c r="C2686" i="1"/>
  <c r="C2685" i="1"/>
  <c r="C2684" i="1"/>
  <c r="C2683" i="1"/>
  <c r="C2682" i="1"/>
  <c r="C2681" i="1"/>
  <c r="C2680" i="1"/>
  <c r="C2679" i="1"/>
  <c r="C2678" i="1"/>
  <c r="C2677" i="1"/>
  <c r="C2676" i="1"/>
  <c r="C2675" i="1"/>
  <c r="C2674" i="1"/>
  <c r="C2673" i="1"/>
  <c r="C2672" i="1"/>
  <c r="C2671" i="1"/>
  <c r="C2670" i="1"/>
  <c r="C2669" i="1"/>
  <c r="C2668" i="1"/>
  <c r="C2667" i="1"/>
  <c r="C2666" i="1"/>
  <c r="C2665" i="1"/>
  <c r="C2664" i="1"/>
  <c r="C2663" i="1"/>
  <c r="C2662" i="1"/>
  <c r="C2661" i="1"/>
  <c r="C2660" i="1"/>
  <c r="C2659" i="1"/>
  <c r="C2658" i="1"/>
  <c r="C2657" i="1"/>
  <c r="C2656" i="1"/>
  <c r="C2655" i="1"/>
  <c r="C2654" i="1"/>
  <c r="C2653" i="1"/>
  <c r="C2652" i="1"/>
  <c r="C2651" i="1"/>
  <c r="C2650" i="1"/>
  <c r="C2649" i="1"/>
  <c r="C2648" i="1"/>
  <c r="C2647" i="1"/>
  <c r="C2646" i="1"/>
  <c r="C2645" i="1"/>
  <c r="C2644" i="1"/>
  <c r="C2643" i="1"/>
  <c r="C2642" i="1"/>
  <c r="C2641" i="1"/>
  <c r="C2640" i="1"/>
  <c r="C2639" i="1"/>
  <c r="C2638" i="1"/>
  <c r="C2637" i="1"/>
  <c r="C2636" i="1"/>
  <c r="C2635" i="1"/>
  <c r="C2634" i="1"/>
  <c r="C2633" i="1"/>
  <c r="C2632" i="1"/>
  <c r="C2631" i="1"/>
  <c r="C2630" i="1"/>
  <c r="C2629" i="1"/>
  <c r="C2628" i="1"/>
  <c r="C2627" i="1"/>
  <c r="C2626" i="1"/>
  <c r="C2625" i="1"/>
  <c r="C2624" i="1"/>
  <c r="C2623" i="1"/>
  <c r="C2622" i="1"/>
  <c r="C2621" i="1"/>
  <c r="C2620" i="1"/>
  <c r="C2619" i="1"/>
  <c r="C2618" i="1"/>
  <c r="C2617" i="1"/>
  <c r="C2616" i="1"/>
  <c r="C2615" i="1"/>
  <c r="C2614" i="1"/>
  <c r="C2613" i="1"/>
  <c r="C2612" i="1"/>
  <c r="C2611" i="1"/>
  <c r="C2610" i="1"/>
  <c r="C2609" i="1"/>
  <c r="C2608" i="1"/>
  <c r="C2607" i="1"/>
  <c r="C2606" i="1"/>
  <c r="C2605" i="1"/>
  <c r="C2604" i="1"/>
  <c r="C2603" i="1"/>
  <c r="C2602" i="1"/>
  <c r="C2601" i="1"/>
  <c r="C2600" i="1"/>
  <c r="C2599" i="1"/>
  <c r="C2598" i="1"/>
  <c r="C2597" i="1"/>
  <c r="C2596" i="1"/>
  <c r="C2595" i="1"/>
  <c r="C2594" i="1"/>
  <c r="C2593" i="1"/>
  <c r="C2592" i="1"/>
  <c r="C2591" i="1"/>
  <c r="C2590" i="1"/>
  <c r="C2589" i="1"/>
  <c r="C2588" i="1"/>
  <c r="C2587" i="1"/>
  <c r="C2586" i="1"/>
  <c r="C2585" i="1"/>
  <c r="C2584" i="1"/>
  <c r="C2583" i="1"/>
  <c r="C2582" i="1"/>
  <c r="C2581" i="1"/>
  <c r="C2580" i="1"/>
  <c r="C2579" i="1"/>
  <c r="C2578" i="1"/>
  <c r="C2577" i="1"/>
  <c r="C2576" i="1"/>
  <c r="C2575" i="1"/>
  <c r="C2574" i="1"/>
  <c r="C2573" i="1"/>
  <c r="C2572" i="1"/>
  <c r="C2571" i="1"/>
  <c r="C2570" i="1"/>
  <c r="C2569" i="1"/>
  <c r="C2568" i="1"/>
  <c r="C2567" i="1"/>
  <c r="C2566" i="1"/>
  <c r="C2565" i="1"/>
  <c r="C2564" i="1"/>
  <c r="C2563" i="1"/>
  <c r="C2562" i="1"/>
  <c r="C2561" i="1"/>
  <c r="C2560" i="1"/>
  <c r="C2559" i="1"/>
  <c r="C2558" i="1"/>
  <c r="C2557" i="1"/>
  <c r="C2556" i="1"/>
  <c r="C2555" i="1"/>
  <c r="C2554" i="1"/>
  <c r="C2553" i="1"/>
  <c r="C2552" i="1"/>
  <c r="C2551" i="1"/>
  <c r="C2550" i="1"/>
  <c r="C2549" i="1"/>
  <c r="C2548" i="1"/>
  <c r="C2547" i="1"/>
  <c r="C2546" i="1"/>
  <c r="C2545" i="1"/>
  <c r="C2544" i="1"/>
  <c r="C2543" i="1"/>
  <c r="C2542" i="1"/>
  <c r="C2541" i="1"/>
  <c r="C2540" i="1"/>
  <c r="C2539" i="1"/>
  <c r="C2538" i="1"/>
  <c r="C2537" i="1"/>
  <c r="C2536" i="1"/>
  <c r="C2535" i="1"/>
  <c r="C2534" i="1"/>
  <c r="C2533" i="1"/>
  <c r="C2532" i="1"/>
  <c r="C2531" i="1"/>
  <c r="C2530" i="1"/>
  <c r="C2529" i="1"/>
  <c r="C2528" i="1"/>
  <c r="C2527" i="1"/>
  <c r="C2526" i="1"/>
  <c r="C2525" i="1"/>
  <c r="C2524" i="1"/>
  <c r="C2523" i="1"/>
  <c r="C2522" i="1"/>
  <c r="C2521" i="1"/>
  <c r="C2520" i="1"/>
  <c r="C2519" i="1"/>
  <c r="C2518" i="1"/>
  <c r="C2517" i="1"/>
  <c r="C2516" i="1"/>
  <c r="C2515" i="1"/>
  <c r="C2514" i="1"/>
  <c r="C2513" i="1"/>
  <c r="C2512" i="1"/>
  <c r="C2511" i="1"/>
  <c r="C2510" i="1"/>
  <c r="C2509" i="1"/>
  <c r="C2508" i="1"/>
  <c r="C2507" i="1"/>
  <c r="C2506" i="1"/>
  <c r="C2505" i="1"/>
  <c r="C2504" i="1"/>
  <c r="C2503" i="1"/>
  <c r="C2502" i="1"/>
  <c r="C2501" i="1"/>
  <c r="C2500" i="1"/>
  <c r="C2499" i="1"/>
  <c r="C2498" i="1"/>
  <c r="C2497" i="1"/>
  <c r="C2496" i="1"/>
  <c r="C2495" i="1"/>
  <c r="C2494" i="1"/>
  <c r="C2493" i="1"/>
  <c r="C2492" i="1"/>
  <c r="C2491" i="1"/>
  <c r="C2490" i="1"/>
  <c r="C2489" i="1"/>
  <c r="C2488" i="1"/>
  <c r="C2487" i="1"/>
  <c r="C2486" i="1"/>
  <c r="C2485" i="1"/>
  <c r="C2484" i="1"/>
  <c r="C2483" i="1"/>
  <c r="C2482" i="1"/>
  <c r="C2481" i="1"/>
  <c r="C2480" i="1"/>
  <c r="C2479" i="1"/>
  <c r="C2478" i="1"/>
  <c r="C2477" i="1"/>
  <c r="C2476" i="1"/>
  <c r="C2475" i="1"/>
  <c r="C2474" i="1"/>
  <c r="C2473" i="1"/>
  <c r="C2472" i="1"/>
  <c r="C2471" i="1"/>
  <c r="C2470" i="1"/>
  <c r="C2469" i="1"/>
  <c r="C2468" i="1"/>
  <c r="C2467" i="1"/>
  <c r="C2466" i="1"/>
  <c r="C2465" i="1"/>
  <c r="C2464" i="1"/>
  <c r="C2463" i="1"/>
  <c r="C2462" i="1"/>
  <c r="C2461" i="1"/>
  <c r="C2460" i="1"/>
  <c r="C2459" i="1"/>
  <c r="C2458" i="1"/>
  <c r="C2457" i="1"/>
  <c r="C2456" i="1"/>
  <c r="C2455" i="1"/>
  <c r="C2454" i="1"/>
  <c r="C2453" i="1"/>
  <c r="C2452" i="1"/>
  <c r="C2451" i="1"/>
  <c r="C2450" i="1"/>
  <c r="C2449" i="1"/>
  <c r="C2448" i="1"/>
  <c r="C2447" i="1"/>
  <c r="C2446" i="1"/>
  <c r="C2445" i="1"/>
  <c r="C2444" i="1"/>
  <c r="C2443" i="1"/>
  <c r="C2442" i="1"/>
  <c r="C2441" i="1"/>
  <c r="C2440" i="1"/>
  <c r="C2439" i="1"/>
  <c r="C2438" i="1"/>
  <c r="C2437" i="1"/>
  <c r="C2436" i="1"/>
  <c r="C2435" i="1"/>
  <c r="C2434" i="1"/>
  <c r="C2433" i="1"/>
  <c r="C2432" i="1"/>
  <c r="C2431" i="1"/>
  <c r="C2430" i="1"/>
  <c r="C2429" i="1"/>
  <c r="C2428" i="1"/>
  <c r="C2427" i="1"/>
  <c r="C2426" i="1"/>
  <c r="C2425" i="1"/>
  <c r="C2424" i="1"/>
  <c r="C2423" i="1"/>
  <c r="C2422" i="1"/>
  <c r="C2421" i="1"/>
  <c r="C2420" i="1"/>
  <c r="C2419" i="1"/>
  <c r="C2418" i="1"/>
  <c r="C2417" i="1"/>
  <c r="C2416" i="1"/>
  <c r="C2415" i="1"/>
  <c r="C2414" i="1"/>
  <c r="C2413" i="1"/>
  <c r="C2412" i="1"/>
  <c r="C2411" i="1"/>
  <c r="C2410" i="1"/>
  <c r="C2409" i="1"/>
  <c r="C2408" i="1"/>
  <c r="C2407" i="1"/>
  <c r="C2406" i="1"/>
  <c r="C2405" i="1"/>
  <c r="C2404" i="1"/>
  <c r="C2403" i="1"/>
  <c r="C2402" i="1"/>
  <c r="C2401" i="1"/>
  <c r="C2400" i="1"/>
  <c r="C2399" i="1"/>
  <c r="C2398" i="1"/>
  <c r="C2397" i="1"/>
  <c r="C2396" i="1"/>
  <c r="C2395" i="1"/>
  <c r="C2394" i="1"/>
  <c r="C2393" i="1"/>
  <c r="C2392" i="1"/>
  <c r="C2391" i="1"/>
  <c r="C2390" i="1"/>
  <c r="C2389" i="1"/>
  <c r="C2388" i="1"/>
  <c r="C2387" i="1"/>
  <c r="C2386" i="1"/>
  <c r="C2385" i="1"/>
  <c r="C2384" i="1"/>
  <c r="C2383" i="1"/>
  <c r="C2382" i="1"/>
  <c r="C2381" i="1"/>
  <c r="C2380" i="1"/>
  <c r="C2379" i="1"/>
  <c r="C2378" i="1"/>
  <c r="C2377" i="1"/>
  <c r="C2376" i="1"/>
  <c r="C2375" i="1"/>
  <c r="C2374" i="1"/>
  <c r="C2373" i="1"/>
  <c r="C2372" i="1"/>
  <c r="C2371" i="1"/>
  <c r="C2370" i="1"/>
  <c r="C2369" i="1"/>
  <c r="C2368" i="1"/>
  <c r="C2367" i="1"/>
  <c r="C2366" i="1"/>
  <c r="C2365" i="1"/>
  <c r="C2364" i="1"/>
  <c r="C2363" i="1"/>
  <c r="C2362" i="1"/>
  <c r="C2361" i="1"/>
  <c r="C2360" i="1"/>
  <c r="C2359" i="1"/>
  <c r="C2358" i="1"/>
  <c r="C2357" i="1"/>
  <c r="C2356" i="1"/>
  <c r="C2355" i="1"/>
  <c r="C2354" i="1"/>
  <c r="C2353" i="1"/>
  <c r="C2352" i="1"/>
  <c r="C2351" i="1"/>
  <c r="C2350" i="1"/>
  <c r="C2349" i="1"/>
  <c r="C2348" i="1"/>
  <c r="C2347" i="1"/>
  <c r="C2346" i="1"/>
  <c r="C2345" i="1"/>
  <c r="C2344" i="1"/>
  <c r="C2343" i="1"/>
  <c r="C2342" i="1"/>
  <c r="C2341" i="1"/>
  <c r="C2340" i="1"/>
  <c r="C2339" i="1"/>
  <c r="C2338" i="1"/>
  <c r="C2337" i="1"/>
  <c r="C2336" i="1"/>
  <c r="C2335" i="1"/>
  <c r="C2334" i="1"/>
  <c r="C2333" i="1"/>
  <c r="C2332" i="1"/>
  <c r="C2331" i="1"/>
  <c r="C2330" i="1"/>
  <c r="C2329" i="1"/>
  <c r="C2328" i="1"/>
  <c r="C2327" i="1"/>
  <c r="C2326" i="1"/>
  <c r="C2325" i="1"/>
  <c r="C2324" i="1"/>
  <c r="C2323" i="1"/>
  <c r="C2322" i="1"/>
  <c r="C2321" i="1"/>
  <c r="C2320" i="1"/>
  <c r="C2319" i="1"/>
  <c r="C2318" i="1"/>
  <c r="C2317" i="1"/>
  <c r="C2316" i="1"/>
  <c r="C2315" i="1"/>
  <c r="C2314" i="1"/>
  <c r="C2313" i="1"/>
  <c r="C2312" i="1"/>
  <c r="C2311" i="1"/>
  <c r="C2310" i="1"/>
  <c r="C2309" i="1"/>
  <c r="C2308" i="1"/>
  <c r="C2307" i="1"/>
  <c r="C2306" i="1"/>
  <c r="C2305" i="1"/>
  <c r="C2304" i="1"/>
  <c r="C2303" i="1"/>
  <c r="C2302" i="1"/>
  <c r="C2301" i="1"/>
  <c r="C2300" i="1"/>
  <c r="C2299" i="1"/>
  <c r="C2298" i="1"/>
  <c r="C2297" i="1"/>
  <c r="C2296" i="1"/>
  <c r="C2295" i="1"/>
  <c r="C2294" i="1"/>
  <c r="C2293" i="1"/>
  <c r="C2292" i="1"/>
  <c r="C2291" i="1"/>
  <c r="C2290" i="1"/>
  <c r="C2289" i="1"/>
  <c r="C2288" i="1"/>
  <c r="C2287" i="1"/>
  <c r="C2286" i="1"/>
  <c r="C2285" i="1"/>
  <c r="C2284" i="1"/>
  <c r="C2283" i="1"/>
  <c r="C2282" i="1"/>
  <c r="C2281" i="1"/>
  <c r="C2280" i="1"/>
  <c r="C2279" i="1"/>
  <c r="C2278" i="1"/>
  <c r="C2277" i="1"/>
  <c r="C2276" i="1"/>
  <c r="C2275" i="1"/>
  <c r="C2274" i="1"/>
  <c r="C2273" i="1"/>
  <c r="C2272" i="1"/>
  <c r="C2271" i="1"/>
  <c r="C2270" i="1"/>
  <c r="C2269" i="1"/>
  <c r="C2268" i="1"/>
  <c r="C2267" i="1"/>
  <c r="C2266" i="1"/>
  <c r="C2265" i="1"/>
  <c r="C2264" i="1"/>
  <c r="C2263" i="1"/>
  <c r="C2262" i="1"/>
  <c r="C2261" i="1"/>
  <c r="C2260" i="1"/>
  <c r="C2259" i="1"/>
  <c r="C2258" i="1"/>
  <c r="C2257" i="1"/>
  <c r="C2256" i="1"/>
  <c r="C2255" i="1"/>
  <c r="C2254" i="1"/>
  <c r="C2253" i="1"/>
  <c r="C2252" i="1"/>
  <c r="C2251" i="1"/>
  <c r="C2250" i="1"/>
  <c r="C2249" i="1"/>
  <c r="C2248" i="1"/>
  <c r="C2247" i="1"/>
  <c r="C2246" i="1"/>
  <c r="C2245" i="1"/>
  <c r="C2244" i="1"/>
  <c r="C2243" i="1"/>
  <c r="C2242" i="1"/>
  <c r="C2241" i="1"/>
  <c r="C2240" i="1"/>
  <c r="C2239" i="1"/>
  <c r="C2238" i="1"/>
  <c r="C2237" i="1"/>
  <c r="C2236" i="1"/>
  <c r="C2235" i="1"/>
  <c r="C2234" i="1"/>
  <c r="C2233" i="1"/>
  <c r="C2232" i="1"/>
  <c r="C2231" i="1"/>
  <c r="C2230" i="1"/>
  <c r="C2229" i="1"/>
  <c r="C2228" i="1"/>
  <c r="C2227" i="1"/>
  <c r="C2226" i="1"/>
  <c r="C2225" i="1"/>
  <c r="C2224" i="1"/>
  <c r="C2223" i="1"/>
  <c r="C2222" i="1"/>
  <c r="C2221" i="1"/>
  <c r="C2220" i="1"/>
  <c r="C2219" i="1"/>
  <c r="C2218" i="1"/>
  <c r="C2217" i="1"/>
  <c r="C2216" i="1"/>
  <c r="C2215" i="1"/>
  <c r="C2214" i="1"/>
  <c r="C2213" i="1"/>
  <c r="C2212" i="1"/>
  <c r="C2211" i="1"/>
  <c r="C2210" i="1"/>
  <c r="C2209" i="1"/>
  <c r="C2208" i="1"/>
  <c r="C2207" i="1"/>
  <c r="C2206" i="1"/>
  <c r="C2205" i="1"/>
  <c r="C2204" i="1"/>
  <c r="C2203" i="1"/>
  <c r="C2202" i="1"/>
  <c r="C2201" i="1"/>
  <c r="C2200" i="1"/>
  <c r="C2199" i="1"/>
  <c r="C2198" i="1"/>
  <c r="C2197" i="1"/>
  <c r="C2196" i="1"/>
  <c r="C2195" i="1"/>
  <c r="C2194" i="1"/>
  <c r="C2193" i="1"/>
  <c r="C2192" i="1"/>
  <c r="C2191" i="1"/>
  <c r="C2190" i="1"/>
  <c r="C2189" i="1"/>
  <c r="C2188" i="1"/>
  <c r="C2187" i="1"/>
  <c r="C2186" i="1"/>
  <c r="C2185" i="1"/>
  <c r="C2184" i="1"/>
  <c r="C2183" i="1"/>
  <c r="C2182" i="1"/>
  <c r="C2181" i="1"/>
  <c r="C2180" i="1"/>
  <c r="C2179" i="1"/>
  <c r="C2178" i="1"/>
  <c r="C2177" i="1"/>
  <c r="C2176" i="1"/>
  <c r="C2175" i="1"/>
  <c r="C2174" i="1"/>
  <c r="C2173" i="1"/>
  <c r="C2172" i="1"/>
  <c r="C2171" i="1"/>
  <c r="C2170" i="1"/>
  <c r="C2169" i="1"/>
  <c r="C2168" i="1"/>
  <c r="C2167" i="1"/>
  <c r="C2166" i="1"/>
  <c r="C2165" i="1"/>
  <c r="C2164" i="1"/>
  <c r="C2163" i="1"/>
  <c r="C2162" i="1"/>
  <c r="C2161" i="1"/>
  <c r="C2160" i="1"/>
  <c r="C2159" i="1"/>
  <c r="C2158" i="1"/>
  <c r="C2157" i="1"/>
  <c r="C2156" i="1"/>
  <c r="C2155" i="1"/>
  <c r="C2154" i="1"/>
  <c r="C2153" i="1"/>
  <c r="C2152" i="1"/>
  <c r="C2151" i="1"/>
  <c r="C2150" i="1"/>
  <c r="C2149" i="1"/>
  <c r="C2148" i="1"/>
  <c r="C2147" i="1"/>
  <c r="C2146" i="1"/>
  <c r="C2145" i="1"/>
  <c r="C2144" i="1"/>
  <c r="C2143" i="1"/>
  <c r="C2142" i="1"/>
  <c r="C2141" i="1"/>
  <c r="C2140" i="1"/>
  <c r="C2139" i="1"/>
  <c r="C2138" i="1"/>
  <c r="C2137" i="1"/>
  <c r="C2136" i="1"/>
  <c r="C2135" i="1"/>
  <c r="C2134" i="1"/>
  <c r="C2133" i="1"/>
  <c r="C2132" i="1"/>
  <c r="C2131" i="1"/>
  <c r="C2130" i="1"/>
  <c r="C2129" i="1"/>
  <c r="C2128" i="1"/>
  <c r="C2127" i="1"/>
  <c r="C2126" i="1"/>
  <c r="C2125" i="1"/>
  <c r="C2124" i="1"/>
  <c r="C2123" i="1"/>
  <c r="C2122" i="1"/>
  <c r="C2121" i="1"/>
  <c r="C2120" i="1"/>
  <c r="C2119" i="1"/>
  <c r="C2118" i="1"/>
  <c r="C2117" i="1"/>
  <c r="C2116" i="1"/>
  <c r="C2115" i="1"/>
  <c r="C2114" i="1"/>
  <c r="C2113" i="1"/>
  <c r="C2112" i="1"/>
  <c r="C2111" i="1"/>
  <c r="C2110" i="1"/>
  <c r="C2109" i="1"/>
  <c r="C2108" i="1"/>
  <c r="C2107" i="1"/>
  <c r="C2106" i="1"/>
  <c r="C2105" i="1"/>
  <c r="C2104" i="1"/>
  <c r="C2103" i="1"/>
  <c r="C2102" i="1"/>
  <c r="C2101" i="1"/>
  <c r="C2100" i="1"/>
  <c r="C2099" i="1"/>
  <c r="C2098" i="1"/>
  <c r="C2097" i="1"/>
  <c r="C2096" i="1"/>
  <c r="C2095" i="1"/>
  <c r="C2094" i="1"/>
  <c r="C2093" i="1"/>
  <c r="C2092" i="1"/>
  <c r="C2091" i="1"/>
  <c r="C2090" i="1"/>
  <c r="C2089" i="1"/>
  <c r="C2088" i="1"/>
  <c r="C2087" i="1"/>
  <c r="C2086" i="1"/>
  <c r="C2085" i="1"/>
  <c r="C2084" i="1"/>
  <c r="C2083" i="1"/>
  <c r="C2082" i="1"/>
  <c r="C2081" i="1"/>
  <c r="C2080" i="1"/>
  <c r="C2079" i="1"/>
  <c r="C2078" i="1"/>
  <c r="C2077" i="1"/>
  <c r="C2076" i="1"/>
  <c r="C2075" i="1"/>
  <c r="C2074" i="1"/>
  <c r="C2073" i="1"/>
  <c r="C2072" i="1"/>
  <c r="C2071" i="1"/>
  <c r="C2070" i="1"/>
  <c r="C2069" i="1"/>
  <c r="C2068" i="1"/>
  <c r="C2067" i="1"/>
  <c r="C2066" i="1"/>
  <c r="C2065" i="1"/>
  <c r="C2064" i="1"/>
  <c r="C2063" i="1"/>
  <c r="C2062" i="1"/>
  <c r="C2061" i="1"/>
  <c r="C2060" i="1"/>
  <c r="C2059" i="1"/>
  <c r="C2058" i="1"/>
  <c r="C2057" i="1"/>
  <c r="C2056" i="1"/>
  <c r="C2055" i="1"/>
  <c r="C2054" i="1"/>
  <c r="C2053" i="1"/>
  <c r="C2052" i="1"/>
  <c r="C2051" i="1"/>
  <c r="C2050" i="1"/>
  <c r="C2049" i="1"/>
  <c r="C2048" i="1"/>
  <c r="C2047" i="1"/>
  <c r="C2046" i="1"/>
  <c r="C2045" i="1"/>
  <c r="C2044" i="1"/>
  <c r="C2043" i="1"/>
  <c r="C2042" i="1"/>
  <c r="C2041" i="1"/>
  <c r="C2040" i="1"/>
  <c r="C2039" i="1"/>
  <c r="C2038" i="1"/>
  <c r="C2037" i="1"/>
  <c r="C2036" i="1"/>
  <c r="C2035" i="1"/>
  <c r="C2034" i="1"/>
  <c r="C2033" i="1"/>
  <c r="C2032" i="1"/>
  <c r="C2031" i="1"/>
  <c r="C2030" i="1"/>
  <c r="C2029" i="1"/>
  <c r="C2028" i="1"/>
  <c r="C2027" i="1"/>
  <c r="C2026" i="1"/>
  <c r="C2025" i="1"/>
  <c r="C2024" i="1"/>
  <c r="C2023" i="1"/>
  <c r="C2022" i="1"/>
  <c r="C2021" i="1"/>
  <c r="C2020" i="1"/>
  <c r="C2019" i="1"/>
  <c r="C2018" i="1"/>
  <c r="C2017" i="1"/>
  <c r="C2016" i="1"/>
  <c r="C2015" i="1"/>
  <c r="C2014" i="1"/>
  <c r="C2013" i="1"/>
  <c r="C2012" i="1"/>
  <c r="C2011" i="1"/>
  <c r="C2010" i="1"/>
  <c r="C2009" i="1"/>
  <c r="C2008" i="1"/>
  <c r="C2007" i="1"/>
  <c r="C2006" i="1"/>
  <c r="C2005" i="1"/>
  <c r="C2004" i="1"/>
  <c r="C2003" i="1"/>
  <c r="C2002" i="1"/>
  <c r="C2001" i="1"/>
  <c r="C2000" i="1"/>
  <c r="C1999" i="1"/>
  <c r="C1998" i="1"/>
  <c r="C1997" i="1"/>
  <c r="C1996" i="1"/>
  <c r="C1995" i="1"/>
  <c r="C1994" i="1"/>
  <c r="C1993" i="1"/>
  <c r="C1992" i="1"/>
  <c r="C1991" i="1"/>
  <c r="C1990" i="1"/>
  <c r="C1989" i="1"/>
  <c r="C1988" i="1"/>
  <c r="C1987" i="1"/>
  <c r="C1986" i="1"/>
  <c r="C1985" i="1"/>
  <c r="C1984" i="1"/>
  <c r="C1983" i="1"/>
  <c r="C1982" i="1"/>
  <c r="C1981" i="1"/>
  <c r="C1980" i="1"/>
  <c r="C1979" i="1"/>
  <c r="C1978" i="1"/>
  <c r="C1977" i="1"/>
  <c r="C1976" i="1"/>
  <c r="C1975" i="1"/>
  <c r="C1974" i="1"/>
  <c r="C1973" i="1"/>
  <c r="C1972" i="1"/>
  <c r="C1971" i="1"/>
  <c r="C1970" i="1"/>
  <c r="C1969" i="1"/>
  <c r="C1968" i="1"/>
  <c r="C1967" i="1"/>
  <c r="C1966" i="1"/>
  <c r="C1965" i="1"/>
  <c r="C1964" i="1"/>
  <c r="C1963" i="1"/>
  <c r="C1962" i="1"/>
  <c r="C1961" i="1"/>
  <c r="C1960" i="1"/>
  <c r="C1959" i="1"/>
  <c r="C1958" i="1"/>
  <c r="C1957" i="1"/>
  <c r="C1956" i="1"/>
  <c r="C1955" i="1"/>
  <c r="C1954" i="1"/>
  <c r="C1953" i="1"/>
  <c r="C1952" i="1"/>
  <c r="C1951" i="1"/>
  <c r="C1950" i="1"/>
  <c r="C1949" i="1"/>
  <c r="C1948" i="1"/>
  <c r="C1947" i="1"/>
  <c r="C1946" i="1"/>
  <c r="C1945" i="1"/>
  <c r="C1944" i="1"/>
  <c r="C1943" i="1"/>
  <c r="C1942" i="1"/>
  <c r="C1941" i="1"/>
  <c r="C1940" i="1"/>
  <c r="C1939" i="1"/>
  <c r="C1938" i="1"/>
  <c r="C1937" i="1"/>
  <c r="C1936" i="1"/>
  <c r="C1935" i="1"/>
  <c r="C1934" i="1"/>
  <c r="C1933" i="1"/>
  <c r="C1932" i="1"/>
  <c r="C1931" i="1"/>
  <c r="C1930" i="1"/>
  <c r="C1929" i="1"/>
  <c r="C1928" i="1"/>
  <c r="C1927" i="1"/>
  <c r="C1926" i="1"/>
  <c r="C1925" i="1"/>
  <c r="C1924" i="1"/>
  <c r="C1923" i="1"/>
  <c r="C1922" i="1"/>
  <c r="C1921" i="1"/>
  <c r="C1920" i="1"/>
  <c r="C1919" i="1"/>
  <c r="C1918" i="1"/>
  <c r="C1917" i="1"/>
  <c r="C1916" i="1"/>
  <c r="C1915" i="1"/>
  <c r="C1914" i="1"/>
  <c r="C1913" i="1"/>
  <c r="C1912" i="1"/>
  <c r="C1911" i="1"/>
  <c r="C1910" i="1"/>
  <c r="C1909" i="1"/>
  <c r="C1908" i="1"/>
  <c r="C1907" i="1"/>
  <c r="C1906" i="1"/>
  <c r="C1905" i="1"/>
  <c r="C1904" i="1"/>
  <c r="C1903" i="1"/>
  <c r="C1902" i="1"/>
  <c r="C1901" i="1"/>
  <c r="C1900" i="1"/>
  <c r="C1899" i="1"/>
  <c r="C1898" i="1"/>
  <c r="C1897" i="1"/>
  <c r="C1896" i="1"/>
  <c r="C1895" i="1"/>
  <c r="C1894" i="1"/>
  <c r="C1893" i="1"/>
  <c r="C1892" i="1"/>
  <c r="C1891" i="1"/>
  <c r="C1890" i="1"/>
  <c r="C1889" i="1"/>
  <c r="C1888" i="1"/>
  <c r="C1887" i="1"/>
  <c r="C1886" i="1"/>
  <c r="C1885" i="1"/>
  <c r="C1884" i="1"/>
  <c r="C1883" i="1"/>
  <c r="C1882" i="1"/>
  <c r="C1881" i="1"/>
  <c r="C1880" i="1"/>
  <c r="C1879" i="1"/>
  <c r="C1878" i="1"/>
  <c r="C1877" i="1"/>
  <c r="C1876" i="1"/>
  <c r="C1875" i="1"/>
  <c r="C1874" i="1"/>
  <c r="C1873" i="1"/>
  <c r="C1872" i="1"/>
  <c r="C1871" i="1"/>
  <c r="C1870" i="1"/>
  <c r="C1869" i="1"/>
  <c r="C1868" i="1"/>
  <c r="C1867" i="1"/>
  <c r="C1866" i="1"/>
  <c r="C1865" i="1"/>
  <c r="C1864" i="1"/>
  <c r="C1863" i="1"/>
  <c r="C1862" i="1"/>
  <c r="C1861" i="1"/>
  <c r="C1860" i="1"/>
  <c r="C1859" i="1"/>
  <c r="C1858" i="1"/>
  <c r="C1857" i="1"/>
  <c r="C1856" i="1"/>
  <c r="C1855" i="1"/>
  <c r="C1854" i="1"/>
  <c r="C1853" i="1"/>
  <c r="C1852" i="1"/>
  <c r="C1851" i="1"/>
  <c r="C1850" i="1"/>
  <c r="C1849" i="1"/>
  <c r="C1848" i="1"/>
  <c r="C1847" i="1"/>
  <c r="C1846" i="1"/>
  <c r="C1845" i="1"/>
  <c r="C1844" i="1"/>
  <c r="C1843" i="1"/>
  <c r="C1842" i="1"/>
  <c r="C1841" i="1"/>
  <c r="C1840" i="1"/>
  <c r="C1839" i="1"/>
  <c r="C1838" i="1"/>
  <c r="C1837" i="1"/>
  <c r="C1836" i="1"/>
  <c r="C1835" i="1"/>
  <c r="C1834" i="1"/>
  <c r="C1833" i="1"/>
  <c r="C1832" i="1"/>
  <c r="C1831" i="1"/>
  <c r="C1830" i="1"/>
  <c r="C1829" i="1"/>
  <c r="C1828" i="1"/>
  <c r="C1827" i="1"/>
  <c r="C1826" i="1"/>
  <c r="C1825" i="1"/>
  <c r="C1824" i="1"/>
  <c r="C1823" i="1"/>
  <c r="C1822" i="1"/>
  <c r="C1821" i="1"/>
  <c r="C1820" i="1"/>
  <c r="C1819" i="1"/>
  <c r="C1818" i="1"/>
  <c r="C1817" i="1"/>
  <c r="C1816" i="1"/>
  <c r="C1815" i="1"/>
  <c r="C1814" i="1"/>
  <c r="C1813" i="1"/>
  <c r="C1812" i="1"/>
  <c r="C1811" i="1"/>
  <c r="C1810" i="1"/>
  <c r="C1809" i="1"/>
  <c r="C1808" i="1"/>
  <c r="C1807" i="1"/>
  <c r="C1806" i="1"/>
  <c r="C1805" i="1"/>
  <c r="C1804" i="1"/>
  <c r="C1803" i="1"/>
  <c r="C1802" i="1"/>
  <c r="C1801" i="1"/>
  <c r="C1800" i="1"/>
  <c r="C1799" i="1"/>
  <c r="C1798" i="1"/>
  <c r="C1797" i="1"/>
  <c r="C1796" i="1"/>
  <c r="C1795" i="1"/>
  <c r="C1794" i="1"/>
  <c r="C1793" i="1"/>
  <c r="C1792" i="1"/>
  <c r="C1791" i="1"/>
  <c r="C1790" i="1"/>
  <c r="C1789" i="1"/>
  <c r="C1788" i="1"/>
  <c r="C1787" i="1"/>
  <c r="C1786" i="1"/>
  <c r="C1785" i="1"/>
  <c r="C1784" i="1"/>
  <c r="C1783" i="1"/>
  <c r="C1782" i="1"/>
  <c r="C1781" i="1"/>
  <c r="C1780" i="1"/>
  <c r="C1779" i="1"/>
  <c r="C1778" i="1"/>
  <c r="C1777" i="1"/>
  <c r="C1776" i="1"/>
  <c r="C1775" i="1"/>
  <c r="C1774" i="1"/>
  <c r="C1773" i="1"/>
  <c r="C1772" i="1"/>
  <c r="C1771" i="1"/>
  <c r="C1770" i="1"/>
  <c r="C1769" i="1"/>
  <c r="C1768" i="1"/>
  <c r="C1767" i="1"/>
  <c r="C1766" i="1"/>
  <c r="C1765" i="1"/>
  <c r="C1764" i="1"/>
  <c r="C1763" i="1"/>
  <c r="C1762" i="1"/>
  <c r="C1761" i="1"/>
  <c r="C1760" i="1"/>
  <c r="C1759" i="1"/>
  <c r="C1758" i="1"/>
  <c r="C1757" i="1"/>
  <c r="C1756" i="1"/>
  <c r="C1755" i="1"/>
  <c r="C1754" i="1"/>
  <c r="C1753" i="1"/>
  <c r="C1752" i="1"/>
  <c r="C1751" i="1"/>
  <c r="C1750" i="1"/>
  <c r="C1749" i="1"/>
  <c r="C1748" i="1"/>
  <c r="C1747" i="1"/>
  <c r="C1746" i="1"/>
  <c r="C1745" i="1"/>
  <c r="C1744" i="1"/>
  <c r="C1743" i="1"/>
  <c r="C1742" i="1"/>
  <c r="C1741" i="1"/>
  <c r="C1740" i="1"/>
  <c r="C1739" i="1"/>
  <c r="C1738" i="1"/>
  <c r="C1737" i="1"/>
  <c r="C1736" i="1"/>
  <c r="C1735" i="1"/>
  <c r="C1734" i="1"/>
  <c r="C1733" i="1"/>
  <c r="C1732" i="1"/>
  <c r="C1731" i="1"/>
  <c r="C1730" i="1"/>
  <c r="C1729" i="1"/>
  <c r="C1728" i="1"/>
  <c r="C1727" i="1"/>
  <c r="C1726" i="1"/>
  <c r="C1725" i="1"/>
  <c r="C1724" i="1"/>
  <c r="C1723" i="1"/>
  <c r="C1722" i="1"/>
  <c r="C1721" i="1"/>
  <c r="C1720" i="1"/>
  <c r="C1719" i="1"/>
  <c r="C1718" i="1"/>
  <c r="C1717" i="1"/>
  <c r="C1716" i="1"/>
  <c r="C1715" i="1"/>
  <c r="C1714" i="1"/>
  <c r="C1713" i="1"/>
  <c r="C1712" i="1"/>
  <c r="C1711" i="1"/>
  <c r="C1710" i="1"/>
  <c r="C1709" i="1"/>
  <c r="C1708" i="1"/>
  <c r="C1707" i="1"/>
  <c r="C1706" i="1"/>
  <c r="C1705" i="1"/>
  <c r="C1704" i="1"/>
  <c r="C1703" i="1"/>
  <c r="C1702" i="1"/>
  <c r="C1701" i="1"/>
  <c r="C1700" i="1"/>
  <c r="C1699" i="1"/>
  <c r="C1698" i="1"/>
  <c r="C1697" i="1"/>
  <c r="C1696" i="1"/>
  <c r="C1695" i="1"/>
  <c r="C1694" i="1"/>
  <c r="C1693" i="1"/>
  <c r="C1692" i="1"/>
  <c r="C1691" i="1"/>
  <c r="C1690" i="1"/>
  <c r="C1689" i="1"/>
  <c r="C1688" i="1"/>
  <c r="C1687" i="1"/>
  <c r="C1686" i="1"/>
  <c r="C1685" i="1"/>
  <c r="C1684" i="1"/>
  <c r="C1683" i="1"/>
  <c r="C1682" i="1"/>
  <c r="C1681" i="1"/>
  <c r="C1680" i="1"/>
  <c r="C1679" i="1"/>
  <c r="C1678" i="1"/>
  <c r="C1677" i="1"/>
  <c r="C1676" i="1"/>
  <c r="C1675" i="1"/>
  <c r="C1674" i="1"/>
  <c r="C1673" i="1"/>
  <c r="C1672" i="1"/>
  <c r="C1671" i="1"/>
  <c r="C1670" i="1"/>
  <c r="C1669" i="1"/>
  <c r="C1668" i="1"/>
  <c r="C1667" i="1"/>
  <c r="C1666" i="1"/>
  <c r="C1665" i="1"/>
  <c r="C1664" i="1"/>
  <c r="C1663" i="1"/>
  <c r="C1662" i="1"/>
  <c r="C1661" i="1"/>
  <c r="C1660" i="1"/>
  <c r="C1659" i="1"/>
  <c r="C1658" i="1"/>
  <c r="C1657" i="1"/>
  <c r="C1656" i="1"/>
  <c r="C1655" i="1"/>
  <c r="C1654" i="1"/>
  <c r="C1653" i="1"/>
  <c r="C1652" i="1"/>
  <c r="C1651" i="1"/>
  <c r="C1650" i="1"/>
  <c r="C1649" i="1"/>
  <c r="C1648" i="1"/>
  <c r="C1647" i="1"/>
  <c r="C1646" i="1"/>
  <c r="C1645" i="1"/>
  <c r="C1644" i="1"/>
  <c r="C1643" i="1"/>
  <c r="C1642" i="1"/>
  <c r="C1641" i="1"/>
  <c r="C1640" i="1"/>
  <c r="C1639" i="1"/>
  <c r="C1638" i="1"/>
  <c r="C1637" i="1"/>
  <c r="C1636" i="1"/>
  <c r="C1635" i="1"/>
  <c r="C1634" i="1"/>
  <c r="C1633" i="1"/>
  <c r="C1632" i="1"/>
  <c r="C1631" i="1"/>
  <c r="C1630" i="1"/>
  <c r="C1629" i="1"/>
  <c r="C1628" i="1"/>
  <c r="C1627" i="1"/>
  <c r="C1626" i="1"/>
  <c r="C1625" i="1"/>
  <c r="C1624" i="1"/>
  <c r="C1623" i="1"/>
  <c r="C1622" i="1"/>
  <c r="C1621" i="1"/>
  <c r="C1620" i="1"/>
  <c r="C1619" i="1"/>
  <c r="C1618" i="1"/>
  <c r="C1617" i="1"/>
  <c r="C1616" i="1"/>
  <c r="C1615" i="1"/>
  <c r="C1614" i="1"/>
  <c r="C1613" i="1"/>
  <c r="C1612" i="1"/>
  <c r="C1611" i="1"/>
  <c r="C1610" i="1"/>
  <c r="C1609" i="1"/>
  <c r="C1608" i="1"/>
  <c r="C1607" i="1"/>
  <c r="C1606" i="1"/>
  <c r="C1605" i="1"/>
  <c r="C1604" i="1"/>
  <c r="C1603" i="1"/>
  <c r="C1602" i="1"/>
  <c r="C1601" i="1"/>
  <c r="C1600" i="1"/>
  <c r="C1599" i="1"/>
  <c r="C1598" i="1"/>
  <c r="C1597" i="1"/>
  <c r="C1596" i="1"/>
  <c r="C1595" i="1"/>
  <c r="C1594" i="1"/>
  <c r="C1593" i="1"/>
  <c r="C1592" i="1"/>
  <c r="C1591" i="1"/>
  <c r="C1590" i="1"/>
  <c r="C1589" i="1"/>
  <c r="C1588" i="1"/>
  <c r="C1587" i="1"/>
  <c r="C1586" i="1"/>
  <c r="C1585" i="1"/>
  <c r="C1584" i="1"/>
  <c r="C1583" i="1"/>
  <c r="C1582" i="1"/>
  <c r="C1581" i="1"/>
  <c r="C1580" i="1"/>
  <c r="C1579" i="1"/>
  <c r="C1578" i="1"/>
  <c r="C1577" i="1"/>
  <c r="C1576" i="1"/>
  <c r="C1575" i="1"/>
  <c r="C1574" i="1"/>
  <c r="C1573" i="1"/>
  <c r="C1572" i="1"/>
  <c r="C1571" i="1"/>
  <c r="C1570" i="1"/>
  <c r="C1569" i="1"/>
  <c r="C1568" i="1"/>
  <c r="C1567" i="1"/>
  <c r="C1566" i="1"/>
  <c r="C1565" i="1"/>
  <c r="C1564" i="1"/>
  <c r="C1563" i="1"/>
  <c r="C1562" i="1"/>
  <c r="C1561" i="1"/>
  <c r="C1560" i="1"/>
  <c r="C1559" i="1"/>
  <c r="C1558" i="1"/>
  <c r="C1557" i="1"/>
  <c r="C1556" i="1"/>
  <c r="C1555" i="1"/>
  <c r="C1554" i="1"/>
  <c r="C1553" i="1"/>
  <c r="C1552" i="1"/>
  <c r="C1551" i="1"/>
  <c r="C1550" i="1"/>
  <c r="C1549" i="1"/>
  <c r="C1548" i="1"/>
  <c r="C1547" i="1"/>
  <c r="C1546" i="1"/>
  <c r="C1545" i="1"/>
  <c r="C1544" i="1"/>
  <c r="C1543" i="1"/>
  <c r="C1542" i="1"/>
  <c r="C1541" i="1"/>
  <c r="C1540" i="1"/>
  <c r="C1539" i="1"/>
  <c r="C1538" i="1"/>
  <c r="C1537" i="1"/>
  <c r="C1536" i="1"/>
  <c r="C1535" i="1"/>
  <c r="C1534" i="1"/>
  <c r="C1533" i="1"/>
  <c r="C1532" i="1"/>
  <c r="C1531" i="1"/>
  <c r="C1530" i="1"/>
  <c r="C1529" i="1"/>
  <c r="C1528" i="1"/>
  <c r="C1527" i="1"/>
  <c r="C1526" i="1"/>
  <c r="C1525" i="1"/>
  <c r="C1524" i="1"/>
  <c r="C1523" i="1"/>
  <c r="C1522" i="1"/>
  <c r="C1521" i="1"/>
  <c r="C1520" i="1"/>
  <c r="C1519" i="1"/>
  <c r="C1518" i="1"/>
  <c r="C1517" i="1"/>
  <c r="C1516" i="1"/>
  <c r="C1515" i="1"/>
  <c r="C1514" i="1"/>
  <c r="C1513" i="1"/>
  <c r="C1512" i="1"/>
  <c r="C1511" i="1"/>
  <c r="C1510" i="1"/>
  <c r="C1509" i="1"/>
  <c r="C1508" i="1"/>
  <c r="C1507" i="1"/>
  <c r="C1506" i="1"/>
  <c r="C1505" i="1"/>
  <c r="C1504" i="1"/>
  <c r="C1503" i="1"/>
  <c r="C1502" i="1"/>
  <c r="C1501" i="1"/>
  <c r="C1500" i="1"/>
  <c r="C1499" i="1"/>
  <c r="C1498" i="1"/>
  <c r="C1497" i="1"/>
  <c r="C1496" i="1"/>
  <c r="C1495" i="1"/>
  <c r="C1494" i="1"/>
  <c r="C1493" i="1"/>
  <c r="C1492" i="1"/>
  <c r="C1491" i="1"/>
  <c r="C1490" i="1"/>
  <c r="C1489" i="1"/>
  <c r="C1488" i="1"/>
  <c r="C1487" i="1"/>
  <c r="C1486" i="1"/>
  <c r="C1485" i="1"/>
  <c r="C1484" i="1"/>
  <c r="C1483" i="1"/>
  <c r="C1482" i="1"/>
  <c r="C1481" i="1"/>
  <c r="C1480" i="1"/>
  <c r="C1479" i="1"/>
  <c r="C1478" i="1"/>
  <c r="C1477" i="1"/>
  <c r="C1476" i="1"/>
  <c r="C1475" i="1"/>
  <c r="C1474" i="1"/>
  <c r="C1473" i="1"/>
  <c r="C1472" i="1"/>
  <c r="C1471" i="1"/>
  <c r="C1470" i="1"/>
  <c r="C1469" i="1"/>
  <c r="C1468" i="1"/>
  <c r="C1467" i="1"/>
  <c r="C1466" i="1"/>
  <c r="C1465" i="1"/>
  <c r="C1464" i="1"/>
  <c r="C1463" i="1"/>
  <c r="C1462" i="1"/>
  <c r="C1461" i="1"/>
  <c r="C1460" i="1"/>
  <c r="C1459" i="1"/>
  <c r="C1458" i="1"/>
  <c r="C1457" i="1"/>
  <c r="C1456" i="1"/>
  <c r="C1455" i="1"/>
  <c r="C1454" i="1"/>
  <c r="C1453" i="1"/>
  <c r="C1452" i="1"/>
  <c r="C1451" i="1"/>
  <c r="C1450" i="1"/>
  <c r="C1449" i="1"/>
  <c r="C1448" i="1"/>
  <c r="C1447" i="1"/>
  <c r="C1446" i="1"/>
  <c r="C1445" i="1"/>
  <c r="C1444" i="1"/>
  <c r="C1443" i="1"/>
  <c r="C1442" i="1"/>
  <c r="C1441" i="1"/>
  <c r="C1440" i="1"/>
  <c r="C1439" i="1"/>
  <c r="C1438" i="1"/>
  <c r="C1437" i="1"/>
  <c r="C1436" i="1"/>
  <c r="C1435" i="1"/>
  <c r="C1434" i="1"/>
  <c r="C1433" i="1"/>
  <c r="C1432" i="1"/>
  <c r="C1431" i="1"/>
  <c r="C1430" i="1"/>
  <c r="C1429" i="1"/>
  <c r="C1428" i="1"/>
  <c r="C1427" i="1"/>
  <c r="C1426" i="1"/>
  <c r="C1425" i="1"/>
  <c r="C1424" i="1"/>
  <c r="C1423" i="1"/>
  <c r="C1422" i="1"/>
  <c r="C1421" i="1"/>
  <c r="C1420" i="1"/>
  <c r="C1419" i="1"/>
  <c r="C1418" i="1"/>
  <c r="C1417" i="1"/>
  <c r="C1416" i="1"/>
  <c r="C1415" i="1"/>
  <c r="C1414" i="1"/>
  <c r="C1413" i="1"/>
  <c r="C1412" i="1"/>
  <c r="C1411" i="1"/>
  <c r="C1410" i="1"/>
  <c r="C1409" i="1"/>
  <c r="C1408" i="1"/>
  <c r="C1407" i="1"/>
  <c r="C1406" i="1"/>
  <c r="C1405" i="1"/>
  <c r="C1404" i="1"/>
  <c r="C1403" i="1"/>
  <c r="C1402" i="1"/>
  <c r="C1401" i="1"/>
  <c r="C1400" i="1"/>
  <c r="C1399" i="1"/>
  <c r="C1398" i="1"/>
  <c r="C1397" i="1"/>
  <c r="C1396" i="1"/>
  <c r="C1395" i="1"/>
  <c r="C1394" i="1"/>
  <c r="C1393" i="1"/>
  <c r="C1392" i="1"/>
  <c r="C1391" i="1"/>
  <c r="C1390" i="1"/>
  <c r="C1389" i="1"/>
  <c r="C1388" i="1"/>
  <c r="C1387" i="1"/>
  <c r="C1386" i="1"/>
  <c r="C1385" i="1"/>
  <c r="C1384" i="1"/>
  <c r="C1383" i="1"/>
  <c r="C1382" i="1"/>
  <c r="C1381" i="1"/>
  <c r="C1380" i="1"/>
  <c r="C1379" i="1"/>
  <c r="C1378" i="1"/>
  <c r="C1377" i="1"/>
  <c r="C1376" i="1"/>
  <c r="C1375" i="1"/>
  <c r="C1374" i="1"/>
  <c r="C1373" i="1"/>
  <c r="C1372" i="1"/>
  <c r="C1371" i="1"/>
  <c r="C1370" i="1"/>
  <c r="C1369" i="1"/>
  <c r="C1368" i="1"/>
  <c r="C1367" i="1"/>
  <c r="C1366" i="1"/>
  <c r="C1365" i="1"/>
  <c r="C1364" i="1"/>
  <c r="C1363" i="1"/>
  <c r="C1362" i="1"/>
  <c r="C1361" i="1"/>
  <c r="C1360" i="1"/>
  <c r="C1359" i="1"/>
  <c r="C1358" i="1"/>
  <c r="C1357" i="1"/>
  <c r="C1356" i="1"/>
  <c r="C1355" i="1"/>
  <c r="C1354" i="1"/>
  <c r="C1353" i="1"/>
  <c r="C1352" i="1"/>
  <c r="C1351" i="1"/>
  <c r="C1350" i="1"/>
  <c r="C1349" i="1"/>
  <c r="C1348" i="1"/>
  <c r="C1347" i="1"/>
  <c r="C1346" i="1"/>
  <c r="C1345" i="1"/>
  <c r="C1344" i="1"/>
  <c r="C1343" i="1"/>
  <c r="C1342" i="1"/>
  <c r="C1341" i="1"/>
  <c r="C1340" i="1"/>
  <c r="C1339" i="1"/>
  <c r="C1338" i="1"/>
  <c r="C1337" i="1"/>
  <c r="C1336" i="1"/>
  <c r="C1335" i="1"/>
  <c r="C1334" i="1"/>
  <c r="C1333" i="1"/>
  <c r="C1332" i="1"/>
  <c r="C1331" i="1"/>
  <c r="C1330" i="1"/>
  <c r="C1329" i="1"/>
  <c r="C1328" i="1"/>
  <c r="C1327" i="1"/>
  <c r="C1326" i="1"/>
  <c r="C1325" i="1"/>
  <c r="C1324" i="1"/>
  <c r="C1323" i="1"/>
  <c r="C1322" i="1"/>
  <c r="C1321" i="1"/>
  <c r="C1320" i="1"/>
  <c r="C1319" i="1"/>
  <c r="C1318" i="1"/>
  <c r="C1317" i="1"/>
  <c r="C1316" i="1"/>
  <c r="C1315" i="1"/>
  <c r="C1314" i="1"/>
  <c r="C1313" i="1"/>
  <c r="C1312" i="1"/>
  <c r="C1311" i="1"/>
  <c r="C1310" i="1"/>
  <c r="C1309" i="1"/>
  <c r="C1308" i="1"/>
  <c r="C1307" i="1"/>
  <c r="C1306" i="1"/>
  <c r="C1305" i="1"/>
  <c r="C1304" i="1"/>
  <c r="C1303" i="1"/>
  <c r="C1302" i="1"/>
  <c r="C1301" i="1"/>
  <c r="C1300" i="1"/>
  <c r="C1299" i="1"/>
  <c r="C1298" i="1"/>
  <c r="C1297" i="1"/>
  <c r="C1296" i="1"/>
  <c r="C1295" i="1"/>
  <c r="C1294" i="1"/>
  <c r="C1293" i="1"/>
  <c r="C1292" i="1"/>
  <c r="C1291" i="1"/>
  <c r="C1290" i="1"/>
  <c r="C1289" i="1"/>
  <c r="C1288" i="1"/>
  <c r="C1287" i="1"/>
  <c r="C1286" i="1"/>
  <c r="C1285" i="1"/>
  <c r="C1284" i="1"/>
  <c r="C1283" i="1"/>
  <c r="C1282" i="1"/>
  <c r="C1281" i="1"/>
  <c r="C1280" i="1"/>
  <c r="C1279" i="1"/>
  <c r="C1278" i="1"/>
  <c r="C1277" i="1"/>
  <c r="C1276" i="1"/>
  <c r="C1275" i="1"/>
  <c r="C1274" i="1"/>
  <c r="C1273" i="1"/>
  <c r="C1272" i="1"/>
  <c r="C1271" i="1"/>
  <c r="C1270" i="1"/>
  <c r="C1269" i="1"/>
  <c r="C1268" i="1"/>
  <c r="C1267" i="1"/>
  <c r="C1266" i="1"/>
  <c r="C1265" i="1"/>
  <c r="C1264" i="1"/>
  <c r="C1263" i="1"/>
  <c r="C1262" i="1"/>
  <c r="C1261" i="1"/>
  <c r="C1260" i="1"/>
  <c r="C1259" i="1"/>
  <c r="C1258" i="1"/>
  <c r="C1257" i="1"/>
  <c r="C1256" i="1"/>
  <c r="C1255" i="1"/>
  <c r="C1254" i="1"/>
  <c r="C1253" i="1"/>
  <c r="C1252" i="1"/>
  <c r="C1251" i="1"/>
  <c r="C1250" i="1"/>
  <c r="C1249" i="1"/>
  <c r="C1248" i="1"/>
  <c r="C1247" i="1"/>
  <c r="C1246" i="1"/>
  <c r="C1245" i="1"/>
  <c r="C1244" i="1"/>
  <c r="C1243" i="1"/>
  <c r="C1242" i="1"/>
  <c r="C1241" i="1"/>
  <c r="C1240" i="1"/>
  <c r="C1239" i="1"/>
  <c r="C1238" i="1"/>
  <c r="C1237" i="1"/>
  <c r="C1236" i="1"/>
  <c r="C1235" i="1"/>
  <c r="C1234" i="1"/>
  <c r="C1233" i="1"/>
  <c r="C1232" i="1"/>
  <c r="C1231" i="1"/>
  <c r="C1230" i="1"/>
  <c r="C1229" i="1"/>
  <c r="C1228" i="1"/>
  <c r="C1227" i="1"/>
  <c r="C1226" i="1"/>
  <c r="C1225" i="1"/>
  <c r="C1224" i="1"/>
  <c r="C1223" i="1"/>
  <c r="C1222" i="1"/>
  <c r="C1221" i="1"/>
  <c r="C1220" i="1"/>
  <c r="C1219" i="1"/>
  <c r="C1218" i="1"/>
  <c r="C1217" i="1"/>
  <c r="C1216" i="1"/>
  <c r="C1215" i="1"/>
  <c r="C1214" i="1"/>
  <c r="C1213" i="1"/>
  <c r="C1212" i="1"/>
  <c r="C1211" i="1"/>
  <c r="C1210" i="1"/>
  <c r="C1209" i="1"/>
  <c r="C1208" i="1"/>
  <c r="C1207" i="1"/>
  <c r="C1206" i="1"/>
  <c r="C1205" i="1"/>
  <c r="C1204" i="1"/>
  <c r="C1203" i="1"/>
  <c r="C1202" i="1"/>
  <c r="C1201" i="1"/>
  <c r="C1200" i="1"/>
  <c r="C1199" i="1"/>
  <c r="C1198" i="1"/>
  <c r="C1197" i="1"/>
  <c r="C1196" i="1"/>
  <c r="C1195" i="1"/>
  <c r="C1194" i="1"/>
  <c r="C1193" i="1"/>
  <c r="C1192" i="1"/>
  <c r="C1191" i="1"/>
  <c r="C1190" i="1"/>
  <c r="C1189" i="1"/>
  <c r="C1188" i="1"/>
  <c r="C1187" i="1"/>
  <c r="C1186" i="1"/>
  <c r="C1185" i="1"/>
  <c r="C1184" i="1"/>
  <c r="C1183" i="1"/>
  <c r="C1182" i="1"/>
  <c r="C1181" i="1"/>
  <c r="C1180" i="1"/>
  <c r="C1179" i="1"/>
  <c r="C1178" i="1"/>
  <c r="C1177" i="1"/>
  <c r="C1176" i="1"/>
  <c r="C1175" i="1"/>
  <c r="C1174" i="1"/>
  <c r="C1173" i="1"/>
  <c r="C1172" i="1"/>
  <c r="C1171" i="1"/>
  <c r="C1170" i="1"/>
  <c r="C1169" i="1"/>
  <c r="C1168" i="1"/>
  <c r="C1167" i="1"/>
  <c r="C1166" i="1"/>
  <c r="C1165" i="1"/>
  <c r="C1164" i="1"/>
  <c r="C1163" i="1"/>
  <c r="C1162" i="1"/>
  <c r="C1161" i="1"/>
  <c r="C1160" i="1"/>
  <c r="C1159" i="1"/>
  <c r="C1158" i="1"/>
  <c r="C1157" i="1"/>
  <c r="C1156" i="1"/>
  <c r="C1155" i="1"/>
  <c r="C1154" i="1"/>
  <c r="C1153" i="1"/>
  <c r="C1152" i="1"/>
  <c r="C1151" i="1"/>
  <c r="C1150" i="1"/>
  <c r="C1149" i="1"/>
  <c r="C1148" i="1"/>
  <c r="C1147" i="1"/>
  <c r="C1146" i="1"/>
  <c r="C1145" i="1"/>
  <c r="C1144" i="1"/>
  <c r="C1143" i="1"/>
  <c r="C1142" i="1"/>
  <c r="C1141" i="1"/>
  <c r="C1140" i="1"/>
  <c r="C1139" i="1"/>
  <c r="C1138" i="1"/>
  <c r="C1137" i="1"/>
  <c r="C1136" i="1"/>
  <c r="C1135" i="1"/>
  <c r="C1134" i="1"/>
  <c r="C1133" i="1"/>
  <c r="C1132" i="1"/>
  <c r="C1131" i="1"/>
  <c r="C1130" i="1"/>
  <c r="C1129" i="1"/>
  <c r="C1128" i="1"/>
  <c r="C1127" i="1"/>
  <c r="C1126" i="1"/>
  <c r="C1125" i="1"/>
  <c r="C1124" i="1"/>
  <c r="C1123" i="1"/>
  <c r="C1122" i="1"/>
  <c r="C1121" i="1"/>
  <c r="C1120" i="1"/>
  <c r="C1119" i="1"/>
  <c r="C1118" i="1"/>
  <c r="C1117" i="1"/>
  <c r="C1116" i="1"/>
  <c r="C1115" i="1"/>
  <c r="C1114" i="1"/>
  <c r="C1113" i="1"/>
  <c r="C1112" i="1"/>
  <c r="C1111" i="1"/>
  <c r="C1110" i="1"/>
  <c r="C1109" i="1"/>
  <c r="C1108" i="1"/>
  <c r="C1107" i="1"/>
  <c r="C1106" i="1"/>
  <c r="C1105" i="1"/>
  <c r="C1104" i="1"/>
  <c r="C1103" i="1"/>
  <c r="C1102" i="1"/>
  <c r="C1101" i="1"/>
  <c r="C1100" i="1"/>
  <c r="C1099" i="1"/>
  <c r="C1098" i="1"/>
  <c r="C1097" i="1"/>
  <c r="C1096" i="1"/>
  <c r="C1095" i="1"/>
  <c r="C1094" i="1"/>
  <c r="C1093" i="1"/>
  <c r="C1092" i="1"/>
  <c r="C1091" i="1"/>
  <c r="C1090" i="1"/>
  <c r="C1089" i="1"/>
  <c r="C1088" i="1"/>
  <c r="C1087" i="1"/>
  <c r="C1086" i="1"/>
  <c r="C1085" i="1"/>
  <c r="C1084" i="1"/>
  <c r="C1083" i="1"/>
  <c r="C1082" i="1"/>
  <c r="C1081" i="1"/>
  <c r="C1080" i="1"/>
  <c r="C1079" i="1"/>
  <c r="C1078" i="1"/>
  <c r="C1077" i="1"/>
  <c r="C1076" i="1"/>
  <c r="C1075" i="1"/>
  <c r="C1074" i="1"/>
  <c r="C1073" i="1"/>
  <c r="C1072" i="1"/>
  <c r="C1071" i="1"/>
  <c r="C1070" i="1"/>
  <c r="C1069" i="1"/>
  <c r="C1068" i="1"/>
  <c r="C1067" i="1"/>
  <c r="C1066" i="1"/>
  <c r="C1065" i="1"/>
  <c r="C1064" i="1"/>
  <c r="C1063" i="1"/>
  <c r="C1062" i="1"/>
  <c r="C1061" i="1"/>
  <c r="C1060" i="1"/>
  <c r="C1059" i="1"/>
  <c r="C1058" i="1"/>
  <c r="C1057" i="1"/>
  <c r="C1056" i="1"/>
  <c r="C1055" i="1"/>
  <c r="C1054" i="1"/>
  <c r="C1053" i="1"/>
  <c r="C1052" i="1"/>
  <c r="C1051" i="1"/>
  <c r="C1050" i="1"/>
  <c r="C1049" i="1"/>
  <c r="C1048" i="1"/>
  <c r="C1047" i="1"/>
  <c r="C1046" i="1"/>
  <c r="C1045" i="1"/>
  <c r="C1044" i="1"/>
  <c r="C1043" i="1"/>
  <c r="C1042" i="1"/>
  <c r="C1041" i="1"/>
  <c r="C1040" i="1"/>
  <c r="C1039" i="1"/>
  <c r="C1038" i="1"/>
  <c r="C1037" i="1"/>
  <c r="C1036" i="1"/>
  <c r="C1035" i="1"/>
  <c r="C1034" i="1"/>
  <c r="C1033" i="1"/>
  <c r="C1032" i="1"/>
  <c r="C1031" i="1"/>
  <c r="C1030" i="1"/>
  <c r="C1029" i="1"/>
  <c r="C1028" i="1"/>
  <c r="C1027" i="1"/>
  <c r="C1026" i="1"/>
  <c r="C1025" i="1"/>
  <c r="C1024" i="1"/>
  <c r="C1023" i="1"/>
  <c r="C1022" i="1"/>
  <c r="C1021" i="1"/>
  <c r="C1020" i="1"/>
  <c r="C1019" i="1"/>
  <c r="C1018" i="1"/>
  <c r="C1017" i="1"/>
  <c r="C1016" i="1"/>
  <c r="C1015" i="1"/>
  <c r="C1014" i="1"/>
  <c r="C1013" i="1"/>
  <c r="C1012" i="1"/>
  <c r="C1011" i="1"/>
  <c r="C1010" i="1"/>
  <c r="C1009" i="1"/>
  <c r="C1008" i="1"/>
  <c r="C1007" i="1"/>
  <c r="C1006" i="1"/>
  <c r="C1005" i="1"/>
  <c r="C1004" i="1"/>
  <c r="C1003" i="1"/>
  <c r="C1002" i="1"/>
  <c r="C1001" i="1"/>
  <c r="C1000" i="1"/>
  <c r="C999" i="1"/>
  <c r="C998" i="1"/>
  <c r="C997" i="1"/>
  <c r="C996" i="1"/>
  <c r="C995" i="1"/>
  <c r="C994" i="1"/>
  <c r="C993" i="1"/>
  <c r="C992" i="1"/>
  <c r="C991" i="1"/>
  <c r="C990" i="1"/>
  <c r="C989" i="1"/>
  <c r="C988" i="1"/>
  <c r="C987" i="1"/>
  <c r="C986" i="1"/>
  <c r="C985" i="1"/>
  <c r="C984" i="1"/>
  <c r="C983" i="1"/>
  <c r="C982" i="1"/>
  <c r="C981" i="1"/>
  <c r="C980" i="1"/>
  <c r="C979" i="1"/>
  <c r="C978" i="1"/>
  <c r="C977" i="1"/>
  <c r="C976" i="1"/>
  <c r="C975" i="1"/>
  <c r="C974" i="1"/>
  <c r="C973" i="1"/>
  <c r="C972" i="1"/>
  <c r="C971" i="1"/>
  <c r="C970" i="1"/>
  <c r="C969" i="1"/>
  <c r="C968" i="1"/>
  <c r="C967" i="1"/>
  <c r="C966" i="1"/>
  <c r="C965" i="1"/>
  <c r="C964" i="1"/>
  <c r="C963" i="1"/>
  <c r="C962" i="1"/>
  <c r="C961" i="1"/>
  <c r="C960" i="1"/>
  <c r="C959" i="1"/>
  <c r="C958" i="1"/>
  <c r="C957" i="1"/>
  <c r="C956" i="1"/>
  <c r="C955" i="1"/>
  <c r="C954" i="1"/>
  <c r="C953" i="1"/>
  <c r="C952" i="1"/>
  <c r="C951" i="1"/>
  <c r="C950" i="1"/>
  <c r="C949" i="1"/>
  <c r="C948" i="1"/>
  <c r="C947" i="1"/>
  <c r="C946" i="1"/>
  <c r="C945" i="1"/>
  <c r="C944" i="1"/>
  <c r="C943" i="1"/>
  <c r="C942" i="1"/>
  <c r="C941" i="1"/>
  <c r="C940" i="1"/>
  <c r="C939" i="1"/>
  <c r="C938" i="1"/>
  <c r="C937" i="1"/>
  <c r="C936" i="1"/>
  <c r="C935" i="1"/>
  <c r="C934" i="1"/>
  <c r="C933" i="1"/>
  <c r="C932" i="1"/>
  <c r="C931" i="1"/>
  <c r="C930" i="1"/>
  <c r="C929" i="1"/>
  <c r="C928" i="1"/>
  <c r="C927" i="1"/>
  <c r="C926" i="1"/>
  <c r="C925" i="1"/>
  <c r="C924" i="1"/>
  <c r="C923" i="1"/>
  <c r="C922" i="1"/>
  <c r="C921" i="1"/>
  <c r="C920" i="1"/>
  <c r="C919" i="1"/>
  <c r="C918" i="1"/>
  <c r="C917" i="1"/>
  <c r="C916" i="1"/>
  <c r="C915" i="1"/>
  <c r="C914" i="1"/>
  <c r="C913" i="1"/>
  <c r="C912" i="1"/>
  <c r="C911" i="1"/>
  <c r="C910" i="1"/>
  <c r="C909" i="1"/>
  <c r="C908" i="1"/>
  <c r="C907" i="1"/>
  <c r="C906" i="1"/>
  <c r="C905" i="1"/>
  <c r="C904" i="1"/>
  <c r="C903" i="1"/>
  <c r="C902" i="1"/>
  <c r="C901" i="1"/>
  <c r="C900" i="1"/>
  <c r="C899" i="1"/>
  <c r="C898" i="1"/>
  <c r="C897" i="1"/>
  <c r="C896" i="1"/>
  <c r="C895" i="1"/>
  <c r="C894" i="1"/>
  <c r="C893" i="1"/>
  <c r="C892" i="1"/>
  <c r="C891" i="1"/>
  <c r="C890" i="1"/>
  <c r="C889" i="1"/>
  <c r="C888" i="1"/>
  <c r="C887" i="1"/>
  <c r="C886" i="1"/>
  <c r="C885" i="1"/>
  <c r="C884" i="1"/>
  <c r="C883" i="1"/>
  <c r="C882" i="1"/>
  <c r="C881" i="1"/>
  <c r="C880" i="1"/>
  <c r="C879" i="1"/>
  <c r="C878" i="1"/>
  <c r="C877" i="1"/>
  <c r="C876" i="1"/>
  <c r="C875" i="1"/>
  <c r="C874" i="1"/>
  <c r="C873" i="1"/>
  <c r="C872" i="1"/>
  <c r="C871" i="1"/>
  <c r="C870" i="1"/>
  <c r="C869" i="1"/>
  <c r="C868" i="1"/>
  <c r="C867" i="1"/>
  <c r="C866" i="1"/>
  <c r="C865" i="1"/>
  <c r="C864" i="1"/>
  <c r="C863" i="1"/>
  <c r="C862" i="1"/>
  <c r="C861" i="1"/>
  <c r="C860" i="1"/>
  <c r="C859" i="1"/>
  <c r="C858" i="1"/>
  <c r="C857" i="1"/>
  <c r="C856" i="1"/>
  <c r="C855" i="1"/>
  <c r="C854" i="1"/>
  <c r="C853" i="1"/>
  <c r="C852" i="1"/>
  <c r="C851" i="1"/>
  <c r="C850" i="1"/>
  <c r="C849" i="1"/>
  <c r="C848" i="1"/>
  <c r="C847" i="1"/>
  <c r="C846" i="1"/>
  <c r="C845" i="1"/>
  <c r="C844" i="1"/>
  <c r="C843" i="1"/>
  <c r="C842" i="1"/>
  <c r="C841" i="1"/>
  <c r="C840" i="1"/>
  <c r="C839" i="1"/>
  <c r="C838" i="1"/>
  <c r="C837" i="1"/>
  <c r="C836" i="1"/>
  <c r="C835" i="1"/>
  <c r="C834" i="1"/>
  <c r="C833" i="1"/>
  <c r="C832" i="1"/>
  <c r="C831" i="1"/>
  <c r="C830" i="1"/>
  <c r="C829" i="1"/>
  <c r="C828" i="1"/>
  <c r="C827" i="1"/>
  <c r="C826" i="1"/>
  <c r="C825" i="1"/>
  <c r="C824" i="1"/>
  <c r="C823" i="1"/>
  <c r="C822" i="1"/>
  <c r="C821" i="1"/>
  <c r="C820" i="1"/>
  <c r="C819" i="1"/>
  <c r="C818" i="1"/>
  <c r="C817" i="1"/>
  <c r="C816" i="1"/>
  <c r="C815" i="1"/>
  <c r="C814" i="1"/>
  <c r="C813" i="1"/>
  <c r="C812" i="1"/>
  <c r="C811" i="1"/>
  <c r="C810" i="1"/>
  <c r="C809" i="1"/>
  <c r="C808" i="1"/>
  <c r="C807" i="1"/>
  <c r="C806" i="1"/>
  <c r="C805" i="1"/>
  <c r="C804" i="1"/>
  <c r="C803" i="1"/>
  <c r="C802" i="1"/>
  <c r="C801" i="1"/>
  <c r="C800" i="1"/>
  <c r="C799" i="1"/>
  <c r="C798" i="1"/>
  <c r="C797" i="1"/>
  <c r="C796" i="1"/>
  <c r="C795" i="1"/>
  <c r="C794" i="1"/>
  <c r="C793" i="1"/>
  <c r="C792" i="1"/>
  <c r="C791" i="1"/>
  <c r="C790" i="1"/>
  <c r="C789" i="1"/>
  <c r="C788" i="1"/>
  <c r="C787" i="1"/>
  <c r="C786" i="1"/>
  <c r="C785" i="1"/>
  <c r="C784" i="1"/>
  <c r="C783" i="1"/>
  <c r="C782" i="1"/>
  <c r="C781" i="1"/>
  <c r="C780" i="1"/>
  <c r="C779" i="1"/>
  <c r="C778" i="1"/>
  <c r="C777" i="1"/>
  <c r="C776" i="1"/>
  <c r="C775" i="1"/>
  <c r="C774" i="1"/>
  <c r="C773" i="1"/>
  <c r="C772" i="1"/>
  <c r="C771" i="1"/>
  <c r="C770" i="1"/>
  <c r="C769" i="1"/>
  <c r="C768" i="1"/>
  <c r="C767" i="1"/>
  <c r="C766" i="1"/>
  <c r="C765" i="1"/>
  <c r="C764" i="1"/>
  <c r="C763" i="1"/>
  <c r="C762" i="1"/>
  <c r="C761" i="1"/>
  <c r="C760" i="1"/>
  <c r="C759" i="1"/>
  <c r="C758" i="1"/>
  <c r="C757" i="1"/>
  <c r="C756" i="1"/>
  <c r="C755" i="1"/>
  <c r="C754" i="1"/>
  <c r="C753" i="1"/>
  <c r="C752" i="1"/>
  <c r="C751" i="1"/>
  <c r="C750" i="1"/>
  <c r="C749" i="1"/>
  <c r="C748" i="1"/>
  <c r="C747" i="1"/>
  <c r="C746" i="1"/>
  <c r="C745" i="1"/>
  <c r="C744" i="1"/>
  <c r="C743" i="1"/>
  <c r="C742" i="1"/>
  <c r="C741" i="1"/>
  <c r="C740" i="1"/>
  <c r="C739" i="1"/>
  <c r="C738" i="1"/>
  <c r="C737" i="1"/>
  <c r="C736" i="1"/>
  <c r="C735" i="1"/>
  <c r="C734" i="1"/>
  <c r="C733" i="1"/>
  <c r="C732" i="1"/>
  <c r="C731" i="1"/>
  <c r="C730" i="1"/>
  <c r="C729" i="1"/>
  <c r="C728" i="1"/>
  <c r="C727" i="1"/>
  <c r="C726" i="1"/>
  <c r="C725" i="1"/>
  <c r="C724" i="1"/>
  <c r="C723" i="1"/>
  <c r="C722" i="1"/>
  <c r="C721" i="1"/>
  <c r="C720" i="1"/>
  <c r="C719" i="1"/>
  <c r="C718" i="1"/>
  <c r="C717" i="1"/>
  <c r="C716" i="1"/>
  <c r="C715" i="1"/>
  <c r="C714" i="1"/>
  <c r="C713" i="1"/>
  <c r="C712" i="1"/>
  <c r="C711" i="1"/>
  <c r="C710" i="1"/>
  <c r="C709" i="1"/>
  <c r="C708" i="1"/>
  <c r="C707" i="1"/>
  <c r="C706" i="1"/>
  <c r="C705" i="1"/>
  <c r="C704" i="1"/>
  <c r="C703" i="1"/>
  <c r="C702" i="1"/>
  <c r="C701" i="1"/>
  <c r="C700" i="1"/>
  <c r="C699" i="1"/>
  <c r="C698" i="1"/>
  <c r="C697" i="1"/>
  <c r="C696" i="1"/>
  <c r="C695" i="1"/>
  <c r="C694" i="1"/>
  <c r="C693" i="1"/>
  <c r="C692" i="1"/>
  <c r="C691" i="1"/>
  <c r="C690" i="1"/>
  <c r="C689" i="1"/>
  <c r="C688" i="1"/>
  <c r="C687" i="1"/>
  <c r="C686" i="1"/>
  <c r="C685" i="1"/>
  <c r="C684" i="1"/>
  <c r="C683" i="1"/>
  <c r="C682" i="1"/>
  <c r="C681" i="1"/>
  <c r="C680" i="1"/>
  <c r="C679" i="1"/>
  <c r="C678" i="1"/>
  <c r="C677" i="1"/>
  <c r="C676" i="1"/>
  <c r="C675" i="1"/>
  <c r="C674" i="1"/>
  <c r="C673" i="1"/>
  <c r="C672" i="1"/>
  <c r="C671" i="1"/>
  <c r="C670" i="1"/>
  <c r="C669" i="1"/>
  <c r="C668" i="1"/>
  <c r="C667" i="1"/>
  <c r="C666" i="1"/>
  <c r="C665" i="1"/>
  <c r="C664" i="1"/>
  <c r="C663" i="1"/>
  <c r="C662" i="1"/>
  <c r="C661" i="1"/>
  <c r="C660" i="1"/>
  <c r="C659" i="1"/>
  <c r="C658" i="1"/>
  <c r="C657" i="1"/>
  <c r="C656" i="1"/>
  <c r="C655" i="1"/>
  <c r="C654" i="1"/>
  <c r="C653" i="1"/>
  <c r="C652" i="1"/>
  <c r="C651" i="1"/>
  <c r="C650" i="1"/>
  <c r="C649" i="1"/>
  <c r="C648" i="1"/>
  <c r="C647" i="1"/>
  <c r="C646" i="1"/>
  <c r="C645" i="1"/>
  <c r="C644" i="1"/>
  <c r="C643" i="1"/>
  <c r="C642"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6" i="1"/>
  <c r="C605" i="1"/>
  <c r="C604" i="1"/>
  <c r="C603" i="1"/>
  <c r="C602" i="1"/>
  <c r="C601" i="1"/>
  <c r="C600" i="1"/>
  <c r="C599" i="1"/>
  <c r="C598" i="1"/>
  <c r="C597" i="1"/>
  <c r="C596" i="1"/>
  <c r="C595" i="1"/>
  <c r="C594" i="1"/>
  <c r="C593" i="1"/>
  <c r="C592" i="1"/>
  <c r="C591" i="1"/>
  <c r="C590" i="1"/>
  <c r="C589" i="1"/>
  <c r="C588" i="1"/>
  <c r="C587" i="1"/>
  <c r="C586" i="1"/>
  <c r="C585" i="1"/>
  <c r="C584" i="1"/>
  <c r="C583" i="1"/>
  <c r="C582" i="1"/>
  <c r="C581" i="1"/>
  <c r="C580" i="1"/>
  <c r="C579" i="1"/>
  <c r="C578" i="1"/>
  <c r="C577" i="1"/>
  <c r="C576" i="1"/>
  <c r="C575" i="1"/>
  <c r="C574" i="1"/>
  <c r="C573" i="1"/>
  <c r="C572" i="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C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D1" i="1"/>
  <c r="J574" i="4" l="1"/>
  <c r="H317" i="6"/>
  <c r="H319" i="6"/>
  <c r="H333" i="6"/>
  <c r="H335" i="6"/>
  <c r="H349" i="6"/>
  <c r="H351" i="6"/>
  <c r="H365" i="6"/>
  <c r="H367" i="6"/>
  <c r="H381" i="6"/>
  <c r="H383" i="6"/>
  <c r="H397" i="6"/>
  <c r="H399" i="6"/>
  <c r="G407" i="6"/>
  <c r="H407" i="6"/>
  <c r="G411" i="6"/>
  <c r="H411" i="6"/>
  <c r="G415" i="6"/>
  <c r="H415" i="6"/>
  <c r="H311" i="6"/>
  <c r="H325" i="6"/>
  <c r="H327" i="6"/>
  <c r="H341" i="6"/>
  <c r="H343" i="6"/>
  <c r="H357" i="6"/>
  <c r="H359" i="6"/>
  <c r="H373" i="6"/>
  <c r="H375" i="6"/>
  <c r="H389" i="6"/>
  <c r="H391" i="6"/>
  <c r="H405" i="6"/>
  <c r="H419" i="6"/>
  <c r="H423" i="6"/>
  <c r="H427" i="6"/>
  <c r="H431" i="6"/>
  <c r="H435" i="6"/>
  <c r="H439" i="6"/>
  <c r="H443" i="6"/>
  <c r="H447" i="6"/>
  <c r="H451" i="6"/>
  <c r="H455" i="6"/>
  <c r="C377" i="6"/>
  <c r="D377" i="6"/>
  <c r="D393" i="6"/>
  <c r="C393" i="6"/>
  <c r="C409" i="6"/>
  <c r="D409" i="6"/>
  <c r="D425" i="6"/>
  <c r="C425" i="6"/>
  <c r="C441" i="6"/>
  <c r="D441" i="6"/>
  <c r="C313" i="6"/>
  <c r="C317" i="6"/>
  <c r="C321" i="6"/>
  <c r="C325" i="6"/>
  <c r="C329" i="6"/>
  <c r="C333" i="6"/>
  <c r="C337" i="6"/>
  <c r="C341" i="6"/>
  <c r="C345" i="6"/>
  <c r="C349" i="6"/>
  <c r="C353" i="6"/>
  <c r="C357" i="6"/>
  <c r="C361" i="6"/>
  <c r="C365" i="6"/>
  <c r="C369" i="6"/>
  <c r="C373" i="6"/>
  <c r="C389" i="6"/>
  <c r="D389" i="6"/>
  <c r="C405" i="6"/>
  <c r="D405" i="6"/>
  <c r="C421" i="6"/>
  <c r="D421" i="6"/>
  <c r="D437" i="6"/>
  <c r="C437" i="6"/>
  <c r="C453" i="6"/>
  <c r="D453" i="6"/>
  <c r="D385" i="6"/>
  <c r="C385" i="6"/>
  <c r="D401" i="6"/>
  <c r="C401" i="6"/>
  <c r="D417" i="6"/>
  <c r="C417" i="6"/>
  <c r="C433" i="6"/>
  <c r="D433" i="6"/>
  <c r="C449" i="6"/>
  <c r="D449" i="6"/>
  <c r="D312" i="6"/>
  <c r="C312" i="6"/>
  <c r="D316" i="6"/>
  <c r="C316" i="6"/>
  <c r="D320" i="6"/>
  <c r="C320" i="6"/>
  <c r="D324" i="6"/>
  <c r="C324" i="6"/>
  <c r="D328" i="6"/>
  <c r="C328" i="6"/>
  <c r="D332" i="6"/>
  <c r="C332" i="6"/>
  <c r="D336" i="6"/>
  <c r="C336" i="6"/>
  <c r="D340" i="6"/>
  <c r="C340" i="6"/>
  <c r="D344" i="6"/>
  <c r="C344" i="6"/>
  <c r="D348" i="6"/>
  <c r="C348" i="6"/>
  <c r="D352" i="6"/>
  <c r="C352" i="6"/>
  <c r="D356" i="6"/>
  <c r="C356" i="6"/>
  <c r="D360" i="6"/>
  <c r="C360" i="6"/>
  <c r="D364" i="6"/>
  <c r="C364" i="6"/>
  <c r="D368" i="6"/>
  <c r="C368" i="6"/>
  <c r="D372" i="6"/>
  <c r="C372" i="6"/>
  <c r="D376" i="6"/>
  <c r="C376" i="6"/>
  <c r="D381" i="6"/>
  <c r="C381" i="6"/>
  <c r="D397" i="6"/>
  <c r="C397" i="6"/>
  <c r="C413" i="6"/>
  <c r="D413" i="6"/>
  <c r="C429" i="6"/>
  <c r="D429" i="6"/>
  <c r="C445" i="6"/>
  <c r="D445" i="6"/>
  <c r="C380" i="6"/>
  <c r="C384" i="6"/>
  <c r="C388" i="6"/>
  <c r="C392" i="6"/>
  <c r="C396" i="6"/>
  <c r="C400" i="6"/>
  <c r="C404" i="6"/>
  <c r="C408" i="6"/>
  <c r="C412" i="6"/>
  <c r="C416" i="6"/>
  <c r="C420" i="6"/>
  <c r="C424" i="6"/>
  <c r="C428" i="6"/>
  <c r="C432" i="6"/>
  <c r="C436" i="6"/>
  <c r="C440" i="6"/>
  <c r="C444" i="6"/>
  <c r="C448" i="6"/>
  <c r="C452" i="6"/>
  <c r="C456" i="6"/>
  <c r="C311" i="6"/>
  <c r="D131" i="5"/>
  <c r="C42" i="5"/>
  <c r="D59" i="5"/>
  <c r="D74" i="5"/>
  <c r="E74" i="5" s="1"/>
  <c r="D89" i="5"/>
  <c r="D91" i="5"/>
  <c r="D107" i="5"/>
  <c r="C26" i="5"/>
  <c r="D58" i="5"/>
  <c r="E58" i="5" s="1"/>
  <c r="D73" i="5"/>
  <c r="D75" i="5"/>
  <c r="D90" i="5"/>
  <c r="E90" i="5" s="1"/>
  <c r="D163" i="5"/>
  <c r="C22" i="5"/>
  <c r="C38" i="5"/>
  <c r="E38" i="5" s="1"/>
  <c r="D62" i="5"/>
  <c r="E67" i="5"/>
  <c r="D69" i="5"/>
  <c r="E69" i="5" s="1"/>
  <c r="D71" i="5"/>
  <c r="E71" i="5" s="1"/>
  <c r="D79" i="5"/>
  <c r="E79" i="5" s="1"/>
  <c r="D87" i="5"/>
  <c r="E87" i="5" s="1"/>
  <c r="D95" i="5"/>
  <c r="E95" i="5" s="1"/>
  <c r="E107" i="5"/>
  <c r="D109" i="5"/>
  <c r="D147" i="5"/>
  <c r="E147" i="5" s="1"/>
  <c r="D1" i="5"/>
  <c r="E1" i="5" s="1"/>
  <c r="C30" i="5"/>
  <c r="E30" i="5" s="1"/>
  <c r="C46" i="5"/>
  <c r="E46" i="5" s="1"/>
  <c r="C52" i="5"/>
  <c r="E59" i="5"/>
  <c r="D61" i="5"/>
  <c r="D63" i="5"/>
  <c r="E63" i="5" s="1"/>
  <c r="D70" i="5"/>
  <c r="E75" i="5"/>
  <c r="E83" i="5"/>
  <c r="E91" i="5"/>
  <c r="D101" i="5"/>
  <c r="D179" i="5"/>
  <c r="E179" i="5" s="1"/>
  <c r="E22" i="5"/>
  <c r="E26" i="5"/>
  <c r="E34" i="5"/>
  <c r="E42" i="5"/>
  <c r="E50" i="5"/>
  <c r="D54" i="5"/>
  <c r="E54" i="5" s="1"/>
  <c r="C24" i="5"/>
  <c r="C28" i="5"/>
  <c r="E28" i="5" s="1"/>
  <c r="C32" i="5"/>
  <c r="E32" i="5" s="1"/>
  <c r="C36" i="5"/>
  <c r="E36" i="5" s="1"/>
  <c r="C40" i="5"/>
  <c r="C44" i="5"/>
  <c r="E44" i="5" s="1"/>
  <c r="C48" i="5"/>
  <c r="E48" i="5" s="1"/>
  <c r="E62" i="5"/>
  <c r="E70" i="5"/>
  <c r="D78" i="5"/>
  <c r="E78" i="5" s="1"/>
  <c r="D86" i="5"/>
  <c r="E86" i="5" s="1"/>
  <c r="D94" i="5"/>
  <c r="E94" i="5" s="1"/>
  <c r="D111" i="5"/>
  <c r="E111" i="5" s="1"/>
  <c r="D114" i="5"/>
  <c r="E114" i="5" s="1"/>
  <c r="D123" i="5"/>
  <c r="E123" i="5" s="1"/>
  <c r="D155" i="5"/>
  <c r="E155" i="5" s="1"/>
  <c r="E47" i="5"/>
  <c r="D23" i="5"/>
  <c r="E23" i="5" s="1"/>
  <c r="D27" i="5"/>
  <c r="E27" i="5" s="1"/>
  <c r="D31" i="5"/>
  <c r="E31" i="5" s="1"/>
  <c r="D35" i="5"/>
  <c r="E35" i="5" s="1"/>
  <c r="D39" i="5"/>
  <c r="E39" i="5" s="1"/>
  <c r="D43" i="5"/>
  <c r="E43" i="5" s="1"/>
  <c r="D47" i="5"/>
  <c r="C56" i="5"/>
  <c r="E56" i="5" s="1"/>
  <c r="D103" i="5"/>
  <c r="E103" i="5" s="1"/>
  <c r="D106" i="5"/>
  <c r="E106" i="5" s="1"/>
  <c r="D115" i="5"/>
  <c r="E115" i="5" s="1"/>
  <c r="D139" i="5"/>
  <c r="E139" i="5" s="1"/>
  <c r="D171" i="5"/>
  <c r="E171" i="5" s="1"/>
  <c r="D2" i="5"/>
  <c r="E2" i="5" s="1"/>
  <c r="D3" i="5"/>
  <c r="E3" i="5" s="1"/>
  <c r="D4" i="5"/>
  <c r="E4" i="5" s="1"/>
  <c r="D5" i="5"/>
  <c r="E5" i="5" s="1"/>
  <c r="D6" i="5"/>
  <c r="E6" i="5" s="1"/>
  <c r="D7" i="5"/>
  <c r="E7" i="5" s="1"/>
  <c r="D8" i="5"/>
  <c r="E8" i="5" s="1"/>
  <c r="D9" i="5"/>
  <c r="E9" i="5" s="1"/>
  <c r="D10" i="5"/>
  <c r="E10" i="5" s="1"/>
  <c r="D11" i="5"/>
  <c r="E11" i="5" s="1"/>
  <c r="D12" i="5"/>
  <c r="E12" i="5" s="1"/>
  <c r="D13" i="5"/>
  <c r="E13" i="5" s="1"/>
  <c r="D14" i="5"/>
  <c r="E14" i="5" s="1"/>
  <c r="D15" i="5"/>
  <c r="E15" i="5" s="1"/>
  <c r="D16" i="5"/>
  <c r="E16" i="5" s="1"/>
  <c r="D17" i="5"/>
  <c r="E17" i="5" s="1"/>
  <c r="D18" i="5"/>
  <c r="E18" i="5" s="1"/>
  <c r="D19" i="5"/>
  <c r="E19" i="5" s="1"/>
  <c r="D20" i="5"/>
  <c r="E20" i="5" s="1"/>
  <c r="D21" i="5"/>
  <c r="E21" i="5" s="1"/>
  <c r="E24" i="5"/>
  <c r="D25" i="5"/>
  <c r="E25" i="5" s="1"/>
  <c r="D29" i="5"/>
  <c r="E29" i="5" s="1"/>
  <c r="D33" i="5"/>
  <c r="E33" i="5" s="1"/>
  <c r="D37" i="5"/>
  <c r="E37" i="5" s="1"/>
  <c r="E40" i="5"/>
  <c r="D41" i="5"/>
  <c r="E41" i="5" s="1"/>
  <c r="D45" i="5"/>
  <c r="E45" i="5" s="1"/>
  <c r="D49" i="5"/>
  <c r="E49" i="5" s="1"/>
  <c r="E52" i="5"/>
  <c r="D53" i="5"/>
  <c r="E53" i="5" s="1"/>
  <c r="D57" i="5"/>
  <c r="E57" i="5" s="1"/>
  <c r="C80" i="5"/>
  <c r="D80" i="5"/>
  <c r="C96" i="5"/>
  <c r="D96" i="5"/>
  <c r="C102" i="5"/>
  <c r="D102" i="5"/>
  <c r="C108" i="5"/>
  <c r="D108" i="5"/>
  <c r="C113" i="5"/>
  <c r="D113" i="5"/>
  <c r="C127" i="5"/>
  <c r="D127" i="5"/>
  <c r="C143" i="5"/>
  <c r="D143" i="5"/>
  <c r="C159" i="5"/>
  <c r="D159" i="5"/>
  <c r="C175" i="5"/>
  <c r="D175" i="5"/>
  <c r="C51" i="5"/>
  <c r="E51" i="5" s="1"/>
  <c r="C55" i="5"/>
  <c r="E55" i="5" s="1"/>
  <c r="E61" i="5"/>
  <c r="C64" i="5"/>
  <c r="D64" i="5"/>
  <c r="C72" i="5"/>
  <c r="D72" i="5"/>
  <c r="D77" i="5"/>
  <c r="E77" i="5" s="1"/>
  <c r="E81" i="5"/>
  <c r="C84" i="5"/>
  <c r="D84" i="5"/>
  <c r="D93" i="5"/>
  <c r="E93" i="5" s="1"/>
  <c r="E97" i="5"/>
  <c r="C100" i="5"/>
  <c r="D100" i="5"/>
  <c r="C105" i="5"/>
  <c r="D105" i="5"/>
  <c r="C118" i="5"/>
  <c r="D118" i="5"/>
  <c r="D121" i="5"/>
  <c r="E121" i="5" s="1"/>
  <c r="C124" i="5"/>
  <c r="D124" i="5"/>
  <c r="C134" i="5"/>
  <c r="D134" i="5"/>
  <c r="D137" i="5"/>
  <c r="E137" i="5" s="1"/>
  <c r="C140" i="5"/>
  <c r="D140" i="5"/>
  <c r="C150" i="5"/>
  <c r="D150" i="5"/>
  <c r="D153" i="5"/>
  <c r="E153" i="5" s="1"/>
  <c r="C156" i="5"/>
  <c r="D156" i="5"/>
  <c r="D169" i="5"/>
  <c r="E169" i="5" s="1"/>
  <c r="C88" i="5"/>
  <c r="D88" i="5"/>
  <c r="C119" i="5"/>
  <c r="D119" i="5"/>
  <c r="E129" i="5"/>
  <c r="C135" i="5"/>
  <c r="D135" i="5"/>
  <c r="C151" i="5"/>
  <c r="D151" i="5"/>
  <c r="C167" i="5"/>
  <c r="D167" i="5"/>
  <c r="C183" i="5"/>
  <c r="D183" i="5"/>
  <c r="C60" i="5"/>
  <c r="D60" i="5"/>
  <c r="E65" i="5"/>
  <c r="C68" i="5"/>
  <c r="D68" i="5"/>
  <c r="E73" i="5"/>
  <c r="C76" i="5"/>
  <c r="D76" i="5"/>
  <c r="D85" i="5"/>
  <c r="E85" i="5" s="1"/>
  <c r="E89" i="5"/>
  <c r="C92" i="5"/>
  <c r="D92" i="5"/>
  <c r="C110" i="5"/>
  <c r="D110" i="5"/>
  <c r="C116" i="5"/>
  <c r="D116" i="5"/>
  <c r="C126" i="5"/>
  <c r="D126" i="5"/>
  <c r="D129" i="5"/>
  <c r="C132" i="5"/>
  <c r="D132" i="5"/>
  <c r="C142" i="5"/>
  <c r="D142" i="5"/>
  <c r="D145" i="5"/>
  <c r="E145" i="5" s="1"/>
  <c r="C148" i="5"/>
  <c r="D148" i="5"/>
  <c r="C158" i="5"/>
  <c r="D158" i="5"/>
  <c r="D161" i="5"/>
  <c r="E161" i="5" s="1"/>
  <c r="C164" i="5"/>
  <c r="D164" i="5"/>
  <c r="D177" i="5"/>
  <c r="E177" i="5" s="1"/>
  <c r="C122" i="5"/>
  <c r="D122" i="5"/>
  <c r="C130" i="5"/>
  <c r="D130" i="5"/>
  <c r="C138" i="5"/>
  <c r="D138" i="5"/>
  <c r="C146" i="5"/>
  <c r="D146" i="5"/>
  <c r="C154" i="5"/>
  <c r="D154" i="5"/>
  <c r="C162" i="5"/>
  <c r="D162" i="5"/>
  <c r="E101" i="5"/>
  <c r="C104" i="5"/>
  <c r="D104" i="5"/>
  <c r="E109" i="5"/>
  <c r="C112" i="5"/>
  <c r="D112" i="5"/>
  <c r="D117" i="5"/>
  <c r="E117" i="5" s="1"/>
  <c r="C120" i="5"/>
  <c r="D120" i="5"/>
  <c r="D125" i="5"/>
  <c r="E125" i="5" s="1"/>
  <c r="C128" i="5"/>
  <c r="D128" i="5"/>
  <c r="E131" i="5"/>
  <c r="D133" i="5"/>
  <c r="E133" i="5" s="1"/>
  <c r="C136" i="5"/>
  <c r="D136" i="5"/>
  <c r="D141" i="5"/>
  <c r="E141" i="5" s="1"/>
  <c r="C144" i="5"/>
  <c r="D144" i="5"/>
  <c r="D149" i="5"/>
  <c r="E149" i="5" s="1"/>
  <c r="C152" i="5"/>
  <c r="D152" i="5"/>
  <c r="D157" i="5"/>
  <c r="E157" i="5" s="1"/>
  <c r="C160" i="5"/>
  <c r="D160" i="5"/>
  <c r="E163" i="5"/>
  <c r="D165" i="5"/>
  <c r="E165" i="5" s="1"/>
  <c r="D173" i="5"/>
  <c r="E173" i="5" s="1"/>
  <c r="D181" i="5"/>
  <c r="E181" i="5" s="1"/>
  <c r="D166" i="5"/>
  <c r="E166" i="5" s="1"/>
  <c r="D168" i="5"/>
  <c r="E168" i="5" s="1"/>
  <c r="D170" i="5"/>
  <c r="E170" i="5" s="1"/>
  <c r="D172" i="5"/>
  <c r="E172" i="5" s="1"/>
  <c r="D174" i="5"/>
  <c r="E174" i="5" s="1"/>
  <c r="D176" i="5"/>
  <c r="E176" i="5" s="1"/>
  <c r="D178" i="5"/>
  <c r="E178" i="5" s="1"/>
  <c r="D180" i="5"/>
  <c r="E180" i="5" s="1"/>
  <c r="D182" i="5"/>
  <c r="E182" i="5" s="1"/>
  <c r="D184" i="5"/>
  <c r="E184" i="5" s="1"/>
  <c r="D4" i="3"/>
  <c r="C4" i="3"/>
  <c r="C8" i="3"/>
  <c r="D8" i="3"/>
  <c r="D12" i="3"/>
  <c r="C12" i="3"/>
  <c r="D16" i="3"/>
  <c r="C16" i="3"/>
  <c r="D20" i="3"/>
  <c r="C20" i="3"/>
  <c r="C24" i="3"/>
  <c r="D24" i="3"/>
  <c r="D28" i="3"/>
  <c r="C28" i="3"/>
  <c r="C32" i="3"/>
  <c r="D32" i="3"/>
  <c r="D36" i="3"/>
  <c r="C36" i="3"/>
  <c r="C40" i="3"/>
  <c r="D40" i="3"/>
  <c r="D44" i="3"/>
  <c r="C44" i="3"/>
  <c r="C48" i="3"/>
  <c r="D48" i="3"/>
  <c r="D52" i="3"/>
  <c r="C52" i="3"/>
  <c r="C56" i="3"/>
  <c r="D56" i="3"/>
  <c r="D60" i="3"/>
  <c r="C60" i="3"/>
  <c r="C64" i="3"/>
  <c r="D64" i="3"/>
  <c r="D68" i="3"/>
  <c r="C68" i="3"/>
  <c r="C72" i="3"/>
  <c r="D72" i="3"/>
  <c r="D76" i="3"/>
  <c r="C76" i="3"/>
  <c r="C80" i="3"/>
  <c r="D80" i="3"/>
  <c r="D84" i="3"/>
  <c r="C84" i="3"/>
  <c r="C88" i="3"/>
  <c r="D88" i="3"/>
  <c r="D92" i="3"/>
  <c r="C92" i="3"/>
  <c r="C96" i="3"/>
  <c r="D96" i="3"/>
  <c r="D100" i="3"/>
  <c r="C100" i="3"/>
  <c r="C104" i="3"/>
  <c r="D104" i="3"/>
  <c r="D108" i="3"/>
  <c r="C108" i="3"/>
  <c r="C112" i="3"/>
  <c r="D112" i="3"/>
  <c r="D116" i="3"/>
  <c r="C116" i="3"/>
  <c r="C120" i="3"/>
  <c r="D120" i="3"/>
  <c r="C128" i="3"/>
  <c r="D128" i="3"/>
  <c r="D132" i="3"/>
  <c r="C132" i="3"/>
  <c r="C136" i="3"/>
  <c r="D136" i="3"/>
  <c r="D140" i="3"/>
  <c r="C140" i="3"/>
  <c r="C144" i="3"/>
  <c r="D144" i="3"/>
  <c r="D148" i="3"/>
  <c r="C148" i="3"/>
  <c r="C152" i="3"/>
  <c r="D152" i="3"/>
  <c r="D156" i="3"/>
  <c r="C156" i="3"/>
  <c r="C160" i="3"/>
  <c r="D160" i="3"/>
  <c r="D164" i="3"/>
  <c r="C164" i="3"/>
  <c r="C168" i="3"/>
  <c r="D168" i="3"/>
  <c r="D172" i="3"/>
  <c r="C172" i="3"/>
  <c r="C176" i="3"/>
  <c r="D176" i="3"/>
  <c r="D180" i="3"/>
  <c r="C180" i="3"/>
  <c r="C184" i="3"/>
  <c r="D184" i="3"/>
  <c r="D188" i="3"/>
  <c r="C188" i="3"/>
  <c r="D192" i="3"/>
  <c r="C192" i="3"/>
  <c r="D196" i="3"/>
  <c r="C196" i="3"/>
  <c r="C200" i="3"/>
  <c r="D200" i="3"/>
  <c r="C204" i="3"/>
  <c r="D204" i="3"/>
  <c r="C208" i="3"/>
  <c r="D208" i="3"/>
  <c r="C212" i="3"/>
  <c r="D212" i="3"/>
  <c r="C216" i="3"/>
  <c r="D216" i="3"/>
  <c r="C220" i="3"/>
  <c r="D220" i="3"/>
  <c r="C224" i="3"/>
  <c r="D224" i="3"/>
  <c r="C228" i="3"/>
  <c r="D228" i="3"/>
  <c r="C232" i="3"/>
  <c r="D232" i="3"/>
  <c r="C236" i="3"/>
  <c r="D236" i="3"/>
  <c r="C240" i="3"/>
  <c r="D240" i="3"/>
  <c r="C244" i="3"/>
  <c r="D244" i="3"/>
  <c r="C248" i="3"/>
  <c r="D248" i="3"/>
  <c r="C252" i="3"/>
  <c r="D252" i="3"/>
  <c r="C256" i="3"/>
  <c r="D256" i="3"/>
  <c r="C260" i="3"/>
  <c r="D260" i="3"/>
  <c r="C46" i="3"/>
  <c r="C94" i="3"/>
  <c r="C158" i="3"/>
  <c r="D124" i="3"/>
  <c r="C124" i="3"/>
  <c r="D2" i="3"/>
  <c r="C2" i="3"/>
  <c r="C6" i="3"/>
  <c r="D6" i="3"/>
  <c r="D10" i="3"/>
  <c r="C10" i="3"/>
  <c r="D14" i="3"/>
  <c r="C14" i="3"/>
  <c r="D18" i="3"/>
  <c r="C18" i="3"/>
  <c r="D26" i="3"/>
  <c r="C26" i="3"/>
  <c r="D34" i="3"/>
  <c r="C34" i="3"/>
  <c r="D42" i="3"/>
  <c r="C42" i="3"/>
  <c r="D50" i="3"/>
  <c r="C50" i="3"/>
  <c r="D58" i="3"/>
  <c r="C58" i="3"/>
  <c r="D66" i="3"/>
  <c r="C66" i="3"/>
  <c r="D70" i="3"/>
  <c r="C70" i="3"/>
  <c r="D74" i="3"/>
  <c r="C74" i="3"/>
  <c r="D82" i="3"/>
  <c r="C82" i="3"/>
  <c r="D86" i="3"/>
  <c r="C86" i="3"/>
  <c r="D90" i="3"/>
  <c r="C90" i="3"/>
  <c r="D98" i="3"/>
  <c r="C98" i="3"/>
  <c r="D102" i="3"/>
  <c r="C102" i="3"/>
  <c r="D106" i="3"/>
  <c r="C106" i="3"/>
  <c r="D114" i="3"/>
  <c r="C114" i="3"/>
  <c r="D118" i="3"/>
  <c r="C118" i="3"/>
  <c r="D122" i="3"/>
  <c r="C122" i="3"/>
  <c r="D130" i="3"/>
  <c r="C130" i="3"/>
  <c r="D134" i="3"/>
  <c r="C134" i="3"/>
  <c r="D138" i="3"/>
  <c r="C138" i="3"/>
  <c r="D146" i="3"/>
  <c r="C146" i="3"/>
  <c r="D150" i="3"/>
  <c r="C150" i="3"/>
  <c r="D154" i="3"/>
  <c r="C154" i="3"/>
  <c r="D162" i="3"/>
  <c r="C162" i="3"/>
  <c r="D166" i="3"/>
  <c r="C166" i="3"/>
  <c r="D170" i="3"/>
  <c r="C170" i="3"/>
  <c r="D178" i="3"/>
  <c r="C178" i="3"/>
  <c r="D182" i="3"/>
  <c r="C182" i="3"/>
  <c r="C186" i="3"/>
  <c r="D186" i="3"/>
  <c r="C190" i="3"/>
  <c r="D190" i="3"/>
  <c r="C194" i="3"/>
  <c r="D194" i="3"/>
  <c r="C198" i="3"/>
  <c r="D198" i="3"/>
  <c r="C202" i="3"/>
  <c r="D202" i="3"/>
  <c r="C206" i="3"/>
  <c r="D206" i="3"/>
  <c r="C210" i="3"/>
  <c r="D210" i="3"/>
  <c r="C214" i="3"/>
  <c r="D214" i="3"/>
  <c r="C218" i="3"/>
  <c r="D218" i="3"/>
  <c r="C222" i="3"/>
  <c r="D222" i="3"/>
  <c r="C226" i="3"/>
  <c r="D226" i="3"/>
  <c r="C230" i="3"/>
  <c r="D230" i="3"/>
  <c r="C234" i="3"/>
  <c r="D234" i="3"/>
  <c r="C238" i="3"/>
  <c r="D238" i="3"/>
  <c r="C242" i="3"/>
  <c r="D242" i="3"/>
  <c r="C246" i="3"/>
  <c r="D246" i="3"/>
  <c r="C250" i="3"/>
  <c r="D250" i="3"/>
  <c r="C254" i="3"/>
  <c r="D254" i="3"/>
  <c r="C258" i="3"/>
  <c r="D258" i="3"/>
  <c r="C38" i="3"/>
  <c r="C110" i="3"/>
  <c r="C174" i="3"/>
  <c r="D191" i="3"/>
  <c r="C191" i="3"/>
  <c r="D195" i="3"/>
  <c r="C195" i="3"/>
  <c r="D207" i="3"/>
  <c r="C207" i="3"/>
  <c r="D215" i="3"/>
  <c r="C215" i="3"/>
  <c r="D223" i="3"/>
  <c r="C223" i="3"/>
  <c r="D231" i="3"/>
  <c r="C231" i="3"/>
  <c r="D239" i="3"/>
  <c r="C239" i="3"/>
  <c r="D247" i="3"/>
  <c r="C247" i="3"/>
  <c r="D255" i="3"/>
  <c r="C255" i="3"/>
  <c r="C23" i="3"/>
  <c r="C29" i="3"/>
  <c r="C39" i="3"/>
  <c r="C45" i="3"/>
  <c r="C55" i="3"/>
  <c r="C61" i="3"/>
  <c r="C71" i="3"/>
  <c r="C77" i="3"/>
  <c r="C87" i="3"/>
  <c r="C93" i="3"/>
  <c r="C103" i="3"/>
  <c r="C109" i="3"/>
  <c r="C119" i="3"/>
  <c r="C125" i="3"/>
  <c r="C135" i="3"/>
  <c r="C141" i="3"/>
  <c r="C151" i="3"/>
  <c r="C157" i="3"/>
  <c r="C167" i="3"/>
  <c r="C173" i="3"/>
  <c r="C183" i="3"/>
  <c r="C193" i="3"/>
  <c r="C205" i="3"/>
  <c r="C221" i="3"/>
  <c r="C237" i="3"/>
  <c r="C253" i="3"/>
  <c r="D185" i="3"/>
  <c r="C185" i="3"/>
  <c r="D189" i="3"/>
  <c r="C189" i="3"/>
  <c r="D201" i="3"/>
  <c r="C201" i="3"/>
  <c r="D209" i="3"/>
  <c r="C209" i="3"/>
  <c r="D217" i="3"/>
  <c r="C217" i="3"/>
  <c r="D225" i="3"/>
  <c r="C225" i="3"/>
  <c r="D233" i="3"/>
  <c r="C233" i="3"/>
  <c r="D241" i="3"/>
  <c r="C241" i="3"/>
  <c r="D249" i="3"/>
  <c r="C249" i="3"/>
  <c r="D257" i="3"/>
  <c r="C257" i="3"/>
  <c r="C21" i="3"/>
  <c r="C31" i="3"/>
  <c r="C37" i="3"/>
  <c r="C47" i="3"/>
  <c r="C53" i="3"/>
  <c r="C63" i="3"/>
  <c r="C69" i="3"/>
  <c r="C79" i="3"/>
  <c r="C85" i="3"/>
  <c r="C95" i="3"/>
  <c r="C101" i="3"/>
  <c r="C111" i="3"/>
  <c r="C117" i="3"/>
  <c r="C127" i="3"/>
  <c r="C133" i="3"/>
  <c r="C143" i="3"/>
  <c r="C149" i="3"/>
  <c r="C159" i="3"/>
  <c r="C165" i="3"/>
  <c r="C175" i="3"/>
  <c r="C181" i="3"/>
  <c r="C199" i="3"/>
  <c r="C213" i="3"/>
  <c r="C229" i="3"/>
  <c r="C245" i="3"/>
  <c r="C261" i="3"/>
  <c r="E127" i="5" l="1"/>
  <c r="E108" i="5"/>
  <c r="E96" i="5"/>
  <c r="E148" i="5"/>
  <c r="E126" i="5"/>
  <c r="E110" i="5"/>
  <c r="E60" i="5"/>
  <c r="E135" i="5"/>
  <c r="E112" i="5"/>
  <c r="E162" i="5"/>
  <c r="E152" i="5"/>
  <c r="E136" i="5"/>
  <c r="E120" i="5"/>
  <c r="E130" i="5"/>
  <c r="E88" i="5"/>
  <c r="E143" i="5"/>
  <c r="E154" i="5"/>
  <c r="E151" i="5"/>
  <c r="E124" i="5"/>
  <c r="E160" i="5"/>
  <c r="E144" i="5"/>
  <c r="E128" i="5"/>
  <c r="E80" i="5"/>
  <c r="E122" i="5"/>
  <c r="E164" i="5"/>
  <c r="E142" i="5"/>
  <c r="E150" i="5"/>
  <c r="E105" i="5"/>
  <c r="E138" i="5"/>
  <c r="E132" i="5"/>
  <c r="E64" i="5"/>
  <c r="E104" i="5"/>
  <c r="E146" i="5"/>
  <c r="E158" i="5"/>
  <c r="E116" i="5"/>
  <c r="E92" i="5"/>
  <c r="E76" i="5"/>
  <c r="E183" i="5"/>
  <c r="E119" i="5"/>
  <c r="E140" i="5"/>
  <c r="E118" i="5"/>
  <c r="E100" i="5"/>
  <c r="E84" i="5"/>
  <c r="E72" i="5"/>
  <c r="E175" i="5"/>
  <c r="E113" i="5"/>
  <c r="E102" i="5"/>
  <c r="E68" i="5"/>
  <c r="E167" i="5"/>
  <c r="E156" i="5"/>
  <c r="E134" i="5"/>
  <c r="E159" i="5"/>
</calcChain>
</file>

<file path=xl/sharedStrings.xml><?xml version="1.0" encoding="utf-8"?>
<sst xmlns="http://schemas.openxmlformats.org/spreadsheetml/2006/main" count="21087" uniqueCount="3851">
  <si>
    <t>pre_cl-ci_ias-1_2011-03-25_role-610000</t>
  </si>
  <si>
    <t>ifrs-cor_2011-03-25.xsd#ifrs_StatementOfChangesInEquityTable</t>
  </si>
  <si>
    <t>pre_cl-ci_ias-1_2011-03-25_role-810000</t>
  </si>
  <si>
    <t>cl-ci_cor_2012-03-21.xsd#cl-ci_InformacionSobreSubsidiariasConsolidadasTabla</t>
  </si>
  <si>
    <t>ifrs-cor_2011-03-25.xsd#ifrs_DisclosureOfAssetsAndLiabilitiesWithSignificantRiskOfMaterialAdjustmentTable</t>
  </si>
  <si>
    <t>ifrs-cor_2011-03-25.xsd#ifrs_DisclosureOfObjectivesPoliciesAndProcessesForManagingCapitalTable</t>
  </si>
  <si>
    <t>ifrs-cor_2011-03-25.xsd#ifrs_DisclosureOfReclassificationsOrChangesInPresentationTable</t>
  </si>
  <si>
    <t>pre_cl-ci_ias-1_2011-03-25_role-861200</t>
  </si>
  <si>
    <t>ifrs-cor_2011-03-25.xsd#ifrs_DisclosureOfClassesOfShareCapitalTable</t>
  </si>
  <si>
    <t>ifrs-cor_2011-03-25.xsd#ifrs_DisclosureOfReservesWithinEquityTable</t>
  </si>
  <si>
    <t>pre_cl-ci_ias-1_2012-03-29_role-610000</t>
  </si>
  <si>
    <t>ifrs-cor_2012-03-29.xsd#ifrs_StatementOfChangesInEquityTable</t>
  </si>
  <si>
    <t>pre_cl-ci_ias-1_2012-03-29_role-610000(2013)</t>
  </si>
  <si>
    <t>pre_cl-ci_ias-1_2012-03-29_role-810000</t>
  </si>
  <si>
    <t>cl-ci_cor_2013-01-31.xsd#cl-ci_InformacionSobreSubsidiariasConsolidadasTabla</t>
  </si>
  <si>
    <t>ifrs-cor_2012-03-29.xsd#ifrs_DisclosureOfAssetsAndLiabilitiesWithSignificantRiskOfMaterialAdjustmentTable</t>
  </si>
  <si>
    <t>ifrs-cor_2012-03-29.xsd#ifrs_DisclosureOfObjectivesPoliciesAndProcessesForManagingCapitalTable</t>
  </si>
  <si>
    <t>ifrs-cor_2012-03-29.xsd#ifrs_DisclosureOfReclassificationsOrChangesInPresentationTable</t>
  </si>
  <si>
    <t>pre_cl-ci_ias-1_2012-03-29_role-810000(2013)</t>
  </si>
  <si>
    <t>cl-ci_cor_2013-07-15.xsd#cl-ci_InformacionSobreSubsidiariasConsolidadasTabla</t>
  </si>
  <si>
    <t>pre_cl-ci_ias-1_2012-03-29_role-861200</t>
  </si>
  <si>
    <t>ifrs-cor_2012-03-29.xsd#ifrs_DisclosureOfClassesOfShareCapitalTable</t>
  </si>
  <si>
    <t>ifrs-cor_2012-03-29.xsd#ifrs_NumberOfSharesIssued</t>
  </si>
  <si>
    <t>ifrs-cor_2012-03-29.xsd#ifrs_DisclosureOfReservesWithinEquityTable</t>
  </si>
  <si>
    <t>pre_cl-ci_ias-1_2012-03-29_role-861200(2013)</t>
  </si>
  <si>
    <t>pre_cl-ci_ias-24_2011-03-25_role-818000</t>
  </si>
  <si>
    <t>ifrs-cor_2011-03-25.xsd#ifrs_DisclosureOfTransactionsBetweenRelatedPartiesTable</t>
  </si>
  <si>
    <t>pre_cl-ci_ias-24_2012-03-29_role-818000</t>
  </si>
  <si>
    <t>ifrs-cor_2012-03-29.xsd#ifrs_DisclosureOfTransactionsBetweenRelatedPartiesTable</t>
  </si>
  <si>
    <t>pre_cl-ci_ias-24_2012-03-29_role-818000(2013)</t>
  </si>
  <si>
    <t>pre_cl-ci_ias-28_2011-03-25_role-825600</t>
  </si>
  <si>
    <t>ifrs-cor_2011-03-25.xsd#ifrs_DescriptionOfInformationOfAssociatesTable</t>
  </si>
  <si>
    <t>pre_cl-ci_ias-31_2011-03-25_role-825500</t>
  </si>
  <si>
    <t>ifrs-cor_2011-03-25.xsd#ifrs_DisclosureOfInterestsInSignificantJointVenturesTable</t>
  </si>
  <si>
    <t>pre_cl-ci_ifrs-12_2012-03-29_role-825700</t>
  </si>
  <si>
    <t>ifrs-cor_2012-03-29.xsd#ifrs_DescriptionOfTermsOfContractualArrangementsThatCouldRequireParentOrSubsidiariesToProvideFinancialSupportToStructuredEntity</t>
  </si>
  <si>
    <t>ifrs-cor_2012-03-29.xsd#ifrs_DisclosureOfInformationAboutConsolidatedStructuredEntitiesTable</t>
  </si>
  <si>
    <t>ifrs-cor_2012-03-29.xsd#ifrs_DescriptionOfIntentionsToProvideSupportToStructuredEntity</t>
  </si>
  <si>
    <t>ifrs-cor_2012-03-29.xsd#ifrs_DescriptionOfTypeOfSupportProvidedToStructuredEntityWithoutHavingContractualObligationToDoSo</t>
  </si>
  <si>
    <t>ifrs-cor_2012-03-29.xsd#ifrs_SupportProvidedToStructuredEntityWithoutHavingContractualObligationToDoSo</t>
  </si>
  <si>
    <t>ifrs-cor_2012-03-29.xsd#ifrs_DescriptionOfReasonsForProvidingSupportToStructuredEntityWithoutHavingContractualObligationToDoSo</t>
  </si>
  <si>
    <t>ifrs-cor_2012-03-29.xsd#ifrs_ExplanationOfFactorsInReachingDecisionThatProvisionOfSupportToPreviouslyUnconsolidatedStructuredEntityResultedInObtainingControl</t>
  </si>
  <si>
    <t>ifrs-cor_2012-03-29.xsd#ifrs_NameOfJointOperation</t>
  </si>
  <si>
    <t>ifrs-cor_2012-03-29.xsd#ifrs_DisclosureOfJointOperationsTable</t>
  </si>
  <si>
    <t>ifrs-cor_2012-03-29.xsd#ifrs_ProportionOfVotingRightsHeldInJointOperation</t>
  </si>
  <si>
    <t>ifrs-cor_2012-03-29.xsd#ifrs_DescriptionOfNatureOfEntitysRelationshipWithJointOperation</t>
  </si>
  <si>
    <t>ifrs-cor_2012-03-29.xsd#ifrs_PrincipalPlaceOfBusinessOfJointOperation</t>
  </si>
  <si>
    <t>ifrs-cor_2012-03-29.xsd#ifrs_CountryOfIncorporationOfJointOperation</t>
  </si>
  <si>
    <t>ifrs-cor_2012-03-29.xsd#ifrs_ProportionOfOwnershipInterestInJointOperation</t>
  </si>
  <si>
    <t>ifrs-cor_2012-03-29.xsd#ifrs_NameOfJointVenture</t>
  </si>
  <si>
    <t>ifrs-cor_2012-03-29.xsd#ifrs_DisclosureOfJointVenturesTable</t>
  </si>
  <si>
    <t>ifrs-cor_2012-03-29.xsd#ifrs_DescriptionOfNatureOfEntitysRelationshipWithJointVenture</t>
  </si>
  <si>
    <t>ifrs-cor_2012-03-29.xsd#ifrs_PrincipalPlaceOfBusinessOfJointVenture</t>
  </si>
  <si>
    <t>ifrs-cor_2012-03-29.xsd#ifrs_CountryOfIncorporationOfJointVenture</t>
  </si>
  <si>
    <t>ifrs-cor_2012-03-29.xsd#ifrs_ProportionOfOwnershipInterestInJointVenture</t>
  </si>
  <si>
    <t>ifrs-cor_2012-03-29.xsd#ifrs_ProportionOfVotingRightsHeldInJointVenture</t>
  </si>
  <si>
    <t>ifrs-cor_2012-03-29.xsd#ifrs_DescriptionOfWhetherInvestmentInJointVentureIsMeasuredUsingEquityMethodOrAtFairValue</t>
  </si>
  <si>
    <t>ifrs-cor_2012-03-29.xsd#ifrs_DescriptionOfBasisOfPreparationOfSummarisedFinancialInformationOfJointVenture</t>
  </si>
  <si>
    <t>ifrs-cor_2012-03-29.xsd#ifrs_DividendsReceived</t>
  </si>
  <si>
    <t>ifrs-cor_2012-03-29.xsd#ifrs_FairValueOfInvestmentInJointVenturesWherePriceQuotationsPublished</t>
  </si>
  <si>
    <t>ifrs-cor_2012-03-29.xsd#ifrs_ShareOfProfitLossOfContinuingOperationsOfAssociatesAndJointVenturesAccountedForUsingEquityMethod</t>
  </si>
  <si>
    <t>ifrs-cor_2012-03-29.xsd#ifrs_ShareOfProfitLossOfDiscontinuedOperationsOfAssociatesAndJointVenturesAccountedForUsingEquityMethod</t>
  </si>
  <si>
    <t>ifrs-cor_2012-03-29.xsd#ifrs_ShareOfTotalComprehensiveIncomeOfAssociatesAndJointVenturesAccountedForUsingEquityMethod</t>
  </si>
  <si>
    <t>ifrs-cor_2012-03-29.xsd#ifrs_DisclosureOfReconciliationOfSummarisedFinancialInformationOfJointVentureAccountedForUsingEquityMethodToCarryingAmountOfInterestInJointVentureExplanatory</t>
  </si>
  <si>
    <t>ifrs-cor_2012-03-29.xsd#ifrs_DateOfEndOfReportingPeriodOfFinancialStatementsOfJointVenture</t>
  </si>
  <si>
    <t>ifrs-cor_2012-03-29.xsd#ifrs_DescriptionOfReasonWhyUsingDifferentReportingDateOrPeriodForJointVenture</t>
  </si>
  <si>
    <t>ifrs-cor_2012-03-29.xsd#ifrs_UnrecognisedShareOfLossesOfJointVentures</t>
  </si>
  <si>
    <t>ifrs-cor_2012-03-29.xsd#ifrs_CumulativeUnrecognisedShareOfLossesOfJointVentures</t>
  </si>
  <si>
    <t>ifrs-cor_2012-03-29.xsd#ifrs_CommitmentsInRelationToJointVentures</t>
  </si>
  <si>
    <t>ifrs-cor_2012-03-29.xsd#ifrs_DisclosureOfSignificantInvestmentsInAssociatesTable</t>
  </si>
  <si>
    <t>ifrs-cor_2012-03-29.xsd#ifrs_DescriptionOfNatureOfEntitysRelationshipWithAssociate</t>
  </si>
  <si>
    <t>ifrs-cor_2012-03-29.xsd#ifrs_PrincipalPlaceOfBusinessOfAssociate</t>
  </si>
  <si>
    <t>ifrs-cor_2012-03-29.xsd#ifrs_DescriptionOfWhetherInvestmentInAssociateIsMeasuredUsingEquityMethodOrAtFairValue</t>
  </si>
  <si>
    <t>ifrs-cor_2012-03-29.xsd#ifrs_DescriptionOfBasisOfPreparationOfSummarisedFinancialInformationOfAssociate</t>
  </si>
  <si>
    <t>ifrs-cor_2012-03-29.xsd#ifrs_DisclosureOfReconciliationOfSummarisedFinancialInformationOfAssociateAccountedForUsingEquityMethodToCarryingAmountOfInterestInAssociateExplanatory</t>
  </si>
  <si>
    <t>ifrs-cor_2012-03-29.xsd#ifrs_ContingentLiabilitiesIncurredInRelationToInterestsInAssociates</t>
  </si>
  <si>
    <t>ifrs-cor_2012-03-29.xsd#ifrs_DisclosureOfSignificantInvestmentsInSubsidiariesTable</t>
  </si>
  <si>
    <t>ifrs-cor_2012-03-29.xsd#ifrs_DescriptionOfReasonWhyUsingDifferentReportingDateOrPeriodForSubsidiary</t>
  </si>
  <si>
    <t>ifrs-cor_2012-03-29.xsd#ifrs_PrincipalPlaceOfBusinessOfSubsidiary</t>
  </si>
  <si>
    <t>ifrs-cor_2012-03-29.xsd#ifrs_ProportionOfOwnershipInterestsHeldByNoncontrollingInterests</t>
  </si>
  <si>
    <t>ifrs-cor_2012-03-29.xsd#ifrs_ProportionOfVotingRightsHeldByNoncontrollingInterests</t>
  </si>
  <si>
    <t>ifrs-cor_2012-03-29.xsd#ifrs_DividendsPaidToNoncontrollingInterests</t>
  </si>
  <si>
    <t>ifrs-cor_2012-03-29.xsd#ifrs_DisclosureOfInformationAboutInterestsInStructuredEntityExplanatory</t>
  </si>
  <si>
    <t>ifrs-cor_2012-03-29.xsd#ifrs_DisclosureOfUnconsolidatedStructuredEntitiesTable</t>
  </si>
  <si>
    <t>ifrs-cor_2012-03-29.xsd#ifrs_DisclosureOfFormsOfFundingOfStructuredEntityAndTheirWeightedaverageLifeExplanatory</t>
  </si>
  <si>
    <t>ifrs-cor_2012-03-29.xsd#ifrs_DescriptionOfHowEntityDeterminedWhichStructuredEntitiesItSponsored</t>
  </si>
  <si>
    <t>ifrs-cor_2012-03-29.xsd#ifrs_IncomeFromStructuredEntities</t>
  </si>
  <si>
    <t>ifrs-cor_2012-03-29.xsd#ifrs_DescriptionOfTypesOfIncomeFromStructuredEntities</t>
  </si>
  <si>
    <t>ifrs-cor_2012-03-29.xsd#ifrs_AssetsTransferredToStructuredEntitiesAtTimeOfTransfer</t>
  </si>
  <si>
    <t>ifrs-cor_2012-03-29.xsd#ifrs_AssetsRecognisedInEntitysFinancialStatementsInRelationToStructuredEntities</t>
  </si>
  <si>
    <t>ifrs-cor_2012-03-29.xsd#ifrs_LiabilitiesRecognisedInEntitysFinancialStatementsInRelationToStructuredEntities</t>
  </si>
  <si>
    <t>ifrs-cor_2012-03-29.xsd#ifrs_DescriptionOfLineItemsInStatementOfFinancialPositionInWhichAssetsAndLiabilitiesRecognisedInRelationToStructuredEntitiesAreRecognised</t>
  </si>
  <si>
    <t>ifrs-cor_2012-03-29.xsd#ifrs_MaximumExposureToLossFromInterestsInStructuredEntities</t>
  </si>
  <si>
    <t>ifrs-cor_2012-03-29.xsd#ifrs_InformationAboutHowMaximumExposureToLossFromInterestsInStructuredEntitiesIsDetermined</t>
  </si>
  <si>
    <t>ifrs-cor_2012-03-29.xsd#ifrs_DescriptionOfFactAndReasonsWhyMaximumExposureToLossFromInterestsInStructuredEntitiesCannotBeQuantified</t>
  </si>
  <si>
    <t>ifrs-cor_2012-03-29.xsd#ifrs_DescriptionOfComparisonBetweenAssetsAndLiabilitiesRecognisedInRelationToStructuredEntitiesAndMaximumExposureToLossFromInterestsInStructuredEntities</t>
  </si>
  <si>
    <t>ifrs-cor_2012-03-29.xsd#ifrs_AdditionalInformationAboutNatureOfAndChangesInRisksAssociatedWithInterestsInStructuredEntitiesExplanatory</t>
  </si>
  <si>
    <t>ifrs-cor_2012-03-29.xsd#ifrs_LossesIncurredInRelationToInterestsInStructuredEntities</t>
  </si>
  <si>
    <t>ifrs-cor_2012-03-29.xsd#ifrs_DescriptionOfWhetherEntityIsRequiredToAbsorbLossesOfStructuredEntitiesBeforeOtherParties</t>
  </si>
  <si>
    <t>ifrs-cor_2012-03-29.xsd#ifrs_MaximumLimitOfLossesOfStructuredEntitiesWhichEntityIsRequiredToAbsorbBeforeOtherParties</t>
  </si>
  <si>
    <t>ifrs-cor_2012-03-29.xsd#ifrs_DisclosureOfRankingAndAmountsOfPotentialLossesInStructuredEntitiesBorneByPartiesWhoseInterestsRankLowerThanEntitysInterestsExplanatory</t>
  </si>
  <si>
    <t>ifrs-cor_2012-03-29.xsd#ifrs_DisclosureOfInformationAboutLiquidityArrangementsGuaranteesOrOtherCommitmentsWithThirdPartiesThatMayAffectFairValueOrRiskOfInterestsInStructuredEntitiesExplanatory</t>
  </si>
  <si>
    <t>ifrs-cor_2012-03-29.xsd#ifrs_DescriptionOfDifficultiesStructuredEntityExperiencedInFinancingItsActivities</t>
  </si>
  <si>
    <t>pre_cl-ci_ifrs-12_2012-03-29_role-825700(2013)</t>
  </si>
  <si>
    <t>pre_cl-ci_ifrs-2_2011-03-25_role-834120</t>
  </si>
  <si>
    <t>ifrs-cor_2011-03-25.xsd#ifrs_DisclosureOfNumberAndWeightedAverageExercisePricesOfShareOptionsTable</t>
  </si>
  <si>
    <t>ifrs-cor_2011-03-25.xsd#ifrs_DisclosureOfNumberAndWeightedAverageRemainingContractualLifeOfOutstandingShareOptionsTable</t>
  </si>
  <si>
    <t>ifrs-cor_2011-03-25.xsd#ifrs_DisclosureOfTermsAndConditionsOfSharebasedPaymentArrangementTable</t>
  </si>
  <si>
    <t>pre_cl-ci_ifrs-2_2012-03-29_role-834120</t>
  </si>
  <si>
    <t>ifrs-cor_2012-03-29.xsd#ifrs_DisclosureOfNumberAndWeightedAverageRemainingContractualLifeOfOutstandingShareOptionsTable</t>
  </si>
  <si>
    <t>ifrs-cor_2012-03-29.xsd#ifrs_ExercisePriceOfOutstandingShareOptions</t>
  </si>
  <si>
    <t>ifrs-cor_2012-03-29.xsd#ifrs_DisclosureOfRangeOfExercisePricesOfOutstandingShareOptionsTable</t>
  </si>
  <si>
    <t>ifrs-cor_2012-03-29.xsd#ifrs_RangesOfExercisePricesForOutstandingShareOptionsAxis</t>
  </si>
  <si>
    <t>ifrs-cor_2012-03-29.xsd#ifrs_DisclosureOfTermsAndConditionsOfSharebasedPaymentArrangementTable</t>
  </si>
  <si>
    <t>pre_cl-ci_ifrs-2_2012-03-29_role-834120(2013)</t>
  </si>
  <si>
    <t>pre_cl-ci_ifrs-7_2011-03-25_role-822400</t>
  </si>
  <si>
    <t>cl-ci_cor_2012-03-21.xsd#cl-ci_CarteraProtestadaYEnCobranzaJudicialTabla</t>
  </si>
  <si>
    <t>cl-ci_cor_2012-03-21.xsd#cl-ci_DetalleOperacionesTabla</t>
  </si>
  <si>
    <t>cl-ci_cor_2012-03-21.xsd#cl-ci_DeudoresComercialesYOtrasCuentasPorCobrarTabla</t>
  </si>
  <si>
    <t>cl-ci_cor_2012-03-21.xsd#cl-ci_EstratificacionCarteraTabla</t>
  </si>
  <si>
    <t>cl-ci_cor_2012-03-21.xsd#cl-ci_ObligacionesConPublicoTabla</t>
  </si>
  <si>
    <t>cl-ci_cor_2012-03-21.xsd#cl-ci_ObligacionesLeasingTabla</t>
  </si>
  <si>
    <t>cl-ci_cor_2012-03-21.xsd#cl-ci_PrestamosBancariosTabla</t>
  </si>
  <si>
    <t>pre_cl-ci_ifrs-7_2012-03-29_role-822400</t>
  </si>
  <si>
    <t>cl-ci_cor_2013-01-31.xsd#cl-ci_CarteraProtestadaYEnCobranzaJudicialTabla</t>
  </si>
  <si>
    <t>cl-ci_cor_2013-01-31.xsd#cl-ci_DetalleOperacionesTabla</t>
  </si>
  <si>
    <t>cl-ci_cor_2013-01-31.xsd#cl-ci_DeudoresComercialesYOtrasCuentasPorCobrarTabla</t>
  </si>
  <si>
    <t>cl-ci_cor_2013-01-31.xsd#cl-ci_EstratificacionCarteraTabla</t>
  </si>
  <si>
    <t>cl-ci_cor_2013-01-31.xsd#cl-ci_ObligacionesConPublicoTabla</t>
  </si>
  <si>
    <t>cl-ci_cor_2013-01-31.xsd#cl-ci_ObligacionesLeasingTabla</t>
  </si>
  <si>
    <t>cl-ci_cor_2013-01-31.xsd#cl-ci_PrestamosBancariosTabla</t>
  </si>
  <si>
    <t>pre_cl-ci_ifrs-7_2012-03-29_role-822400(2013)</t>
  </si>
  <si>
    <t>cl-ci_cor_2013-07-15.xsd#cl-ci_CarteraProtestadaYEnCobranzaJudicialTabla</t>
  </si>
  <si>
    <t>cl-ci_cor_2013-07-15.xsd#cl-ci_DetalleOperacionesTabla</t>
  </si>
  <si>
    <t>cl-ci_cor_2013-07-15.xsd#cl-ci_DeudoresComercialesYOtrasCuentasPorCobrarTabla</t>
  </si>
  <si>
    <t>cl-ci_cor_2013-07-15.xsd#cl-ci_EstratificacionCarteraTabla</t>
  </si>
  <si>
    <t>cl-ci_cor_2013-07-15.xsd#cl-ci_ObligacionesConPublicoTabla</t>
  </si>
  <si>
    <t>cl-ci_cor_2013-07-15.xsd#cl-ci_ObligacionesLeasingTabla</t>
  </si>
  <si>
    <t>cl-ci_cor_2013-07-15.xsd#cl-ci_PrestamosBancariosTabla</t>
  </si>
  <si>
    <t>pre_cl-ci_ifrs-8_2012-03-29_role-871100</t>
  </si>
  <si>
    <t>ifrs-cor_2012-03-29.xsd#ifrs_DisclosureOfGeographicalAreasTable</t>
  </si>
  <si>
    <t>ifrs-cor_2012-03-29.xsd#ifrs_DisclosureOfMajorCustomersTable</t>
  </si>
  <si>
    <t>ifrs-cor_2012-03-29.xsd#ifrs_DisclosureOfOperatingSegmentsTable</t>
  </si>
  <si>
    <t>ifrs-cor_2012-03-29.xsd#ifrs_DisclosureOfProductsAndServicesTable</t>
  </si>
  <si>
    <t>pre_cl-ci_ifrs-8_2012-03-29_role-871100(2013)</t>
  </si>
  <si>
    <t>pre_cl-cs_cuadro-601_role-906011(2013)</t>
  </si>
  <si>
    <t>cl-cs_cor_2013-01-31.xsd#cl-cs_RamosGenerales</t>
  </si>
  <si>
    <t>cl-cs_cor_2013-01-31.xsd#cl-cs_CuadroCostosAdministracionTabla</t>
  </si>
  <si>
    <t>cl-cs_cor_2013-01-31.xsd#cl-cs_CuadroMargenContribucionTabla</t>
  </si>
  <si>
    <t>pre_cl-cs_cuadro-601_role-906012(2013)</t>
  </si>
  <si>
    <t>cl-cs_cor_2013-01-31.xsd#cl-cs_RamosVida</t>
  </si>
  <si>
    <t>pre_cl-cs_cuadro-602_role-906022(2013)</t>
  </si>
  <si>
    <t>cl-cs_cor_2013-01-31.xsd#cl-cs_PrimaRetenidaNetaTabla</t>
  </si>
  <si>
    <t>cl-cs_cor_2013-01-31.xsd#cl-cs_ReservaDeRiesgoEnCursoTabla</t>
  </si>
  <si>
    <t>cl-cs_cor_2013-01-31.xsd#cl-cs_ReservaMatematicaTabla</t>
  </si>
  <si>
    <t>cl-cs_cor_2013-01-31.xsd#cl-cs_ReservaMatematicaNetaPeriodoAnterior</t>
  </si>
  <si>
    <t>pre_cl-cs_cuadro-602_role-906031(2013)</t>
  </si>
  <si>
    <t>cl-cs_cor_2013-01-31.xsd#cl-cs_CostoSiniestroTabla</t>
  </si>
  <si>
    <t>cl-cs_cor_2013-01-31.xsd#cl-cs_SiniestrosPorPagarNetoReaseguroPeriodoAnterior</t>
  </si>
  <si>
    <t>pre_cl-cs_cuadro-603_role-906032(2013)</t>
  </si>
  <si>
    <t>pre_cl-cs_cuadro-603_role-906051(2013)</t>
  </si>
  <si>
    <t>cl-cs_cor_2013-01-31.xsd#cl-cs_CuadroReservasTabla</t>
  </si>
  <si>
    <t>pre_cl-cs_cuadro-604_role-906042(2013)</t>
  </si>
  <si>
    <t>cl-cs_cor_2013-01-31.xsd#cl-cs_CostoRentasTabla</t>
  </si>
  <si>
    <t>cl-cs_cor_2013-01-31.xsd#cl-cs_RentasPorPagarPeriodoAnterior</t>
  </si>
  <si>
    <t>pre_cl-cs_cuadro-604_role-906081(2013)</t>
  </si>
  <si>
    <t>cl-cs_cor_2013-01-31.xsd#cl-cs_CuadroDatosEstadisticosTabla</t>
  </si>
  <si>
    <t>cl-cs_cor_2013-01-31.xsd#cl-cs_CuadroDatosVariosTabla</t>
  </si>
  <si>
    <t>pre_cl-cs_cuadro-605_role-906052(2013)</t>
  </si>
  <si>
    <t>cl-cs_cor_2013-01-31.xsd#cl-cs_CuadroOtrasReservasTecnicasTablas</t>
  </si>
  <si>
    <t>cl-cs_cor_2013-01-31.xsd#cl-cs_CuadroReservasDePrimasTabla</t>
  </si>
  <si>
    <t>cl-cs_cor_2013-01-31.xsd#cl-cs_ReservaRiesgoCursoNetaPeriodoAnterior</t>
  </si>
  <si>
    <t>cl-cs_cor_2013-01-31.xsd#cl-cs_ReservaValorDelFondoNetaDescalcePeriodoAnterior</t>
  </si>
  <si>
    <t>cl-cs_cor_2013-01-31.xsd#cl-cs_ReservaValorDelFondoNetaDescalce</t>
  </si>
  <si>
    <t>cl-cs_cor_2013-01-31.xsd#cl-cs_ReservaInsuficienciaPrimasNetaPeriodoAnterior</t>
  </si>
  <si>
    <t>pre_cl-cs_cuadro-607_role-906072(2013)</t>
  </si>
  <si>
    <t>cl-cs_cor_2013-01-31.xsd#cl-cs_CuadroPrimasTabla</t>
  </si>
  <si>
    <t>pre_cl-cs_cuadro-608_role-906082(2013)</t>
  </si>
  <si>
    <t>pre_cl-cs_eeff_role-600000(2013)</t>
  </si>
  <si>
    <t>cl-cs_cor_2013-01-31.xsd#cl-cs_EstadoCambiosEnPatrimonioTabla</t>
  </si>
  <si>
    <t>pre_cl-cs_nota-1_role-810000(2013)</t>
  </si>
  <si>
    <t>cl-cs_cor_2013-01-31.xsd#cl-cs_InformacionSobreClasificadoresRiesgoTabla</t>
  </si>
  <si>
    <t>cl-cs_cor_2013-01-31.xsd#cl-cs_InformacionSobreDiezMayoresAccionistasTabla</t>
  </si>
  <si>
    <t>pre_cl-cs_nota-10_role-822000(2013)</t>
  </si>
  <si>
    <t>cl-cs_cor_2013-01-31.xsd#cl-cs_ValorizacionPrestamosTabla</t>
  </si>
  <si>
    <t>pre_cl-cs_nota-11_role-823000(2013)</t>
  </si>
  <si>
    <t>cl-cs_cor_2013-01-31.xsd#cl-cs_InversionesSegurosConCuentaUnicaInversionTabla</t>
  </si>
  <si>
    <t>pre_cl-cs_nota-12_role-824000(2013)</t>
  </si>
  <si>
    <t>cl-cs_cor_2013-01-31.xsd#cl-cs_CambioEnInversionesEnEmpresasRelacionadasTabla</t>
  </si>
  <si>
    <t>cl-cs_cor_2013-01-31.xsd#cl-cs_InversionesEmpresasAsociadasTabla</t>
  </si>
  <si>
    <t>cl-cs_cor_2013-01-31.xsd#cl-cs_InversionesEmpresasSubsidiariasTabla</t>
  </si>
  <si>
    <t>pre_cl-cs_nota-13_role-825000(2013)</t>
  </si>
  <si>
    <t>cl-cs_cor_2013-01-31.xsd#cl-cs_InformacionCarteraInversionesTabla</t>
  </si>
  <si>
    <t>cl-cs_cor_2013-01-31.xsd#cl-cs_InversionCuotasFondosPorCuentaAseguradosTabla</t>
  </si>
  <si>
    <t>cl-cs_cor_2013-01-31.xsd#cl-cs_MovimientoCarteraInversionesTabla</t>
  </si>
  <si>
    <t>pre_cl-cs_nota-14_role-826000(2013)</t>
  </si>
  <si>
    <t>cl-cs_cor_2013-01-31.xsd#cl-cs_AñosRemanentesContratoLeasingTabla</t>
  </si>
  <si>
    <t>cl-cs_cor_2013-01-31.xsd#cl-cs_PropiedadesDeInversionTabla</t>
  </si>
  <si>
    <t>cl-cs_cor_2013-01-31.xsd#cl-cs_PropiedadesDeUsoPropioTabla</t>
  </si>
  <si>
    <t>pre_cl-cs_nota-15_role-827000(2013)</t>
  </si>
  <si>
    <t>cl-cs_cor_2013-01-31.xsd#cl-cs_ActivosNoCorrientesMantenidosParaVentaTabla</t>
  </si>
  <si>
    <t>pre_cl-cs_nota-16_role-828000(2013)</t>
  </si>
  <si>
    <t>cl-cs_cor_2013-01-31.xsd#cl-cs_CuentasPorCobrarAseguradosFormaPagoTabla</t>
  </si>
  <si>
    <t>cl-cs_cor_2013-01-31.xsd#cl-cs_EvolucionDeterioroCuentasPorCobrarAseguradosTabla</t>
  </si>
  <si>
    <t>cl-cs_cor_2013-01-31.xsd#cl-cs_SaldosAdeudadosPorAseguradosTabla</t>
  </si>
  <si>
    <t>pre_cl-cs_nota-17_role-829000(2013)</t>
  </si>
  <si>
    <t>cl-cs_cor_2013-01-31.xsd#cl-cs_EvolucionDelDeterioroPorReaseguradoresTabla</t>
  </si>
  <si>
    <t>cl-cs_cor_2013-01-31.xsd#cl-cs_SaldosAdeudadosPorReaseguroTabla</t>
  </si>
  <si>
    <t>cl-cs_cor_2013-01-31.xsd#cl-cs_SiniestrosPorCobrarReaseguradoresExtranjerosTabla</t>
  </si>
  <si>
    <t>cl-cs_cor_2013-01-31.xsd#cl-cs_SiniestrosPorCobrarReaseguradoresNacionalesTabla</t>
  </si>
  <si>
    <t>pre_cl-cs_nota-18_role-830000(2013)</t>
  </si>
  <si>
    <t>cl-cs_cor_2013-01-31.xsd#cl-cs_EvolucionDelDeterioroPorCoaseguroTabla</t>
  </si>
  <si>
    <t>cl-cs_cor_2013-01-31.xsd#cl-cs_SaldosAdeudadosPorCoaseguroTabla</t>
  </si>
  <si>
    <t>pre_cl-cs_nota-19_role-832100(2013)</t>
  </si>
  <si>
    <t>cl-cs_cor_2013-01-31.xsd#cl-cs_ParticipacionReaseguroEnReservasTecnicasTabla</t>
  </si>
  <si>
    <t>cl-cs_cor_2013-01-31.xsd#cl-cs_ReservasTecnicasTabla</t>
  </si>
  <si>
    <t>pre_cl-cs_nota-19_role-832200(2013)</t>
  </si>
  <si>
    <t>pre_cl-cs_nota-21_role-834000(2013)</t>
  </si>
  <si>
    <t>cl-cs_cor_2013-01-31.xsd#cl-cs_EfectoImpuestosDiferidosEnPatrimonioYEnResultadosTabla</t>
  </si>
  <si>
    <t>pre_cl-cs_nota-22_role-835000(2013)</t>
  </si>
  <si>
    <t>cl-cs_cor_2013-01-31.xsd#cl-cs_CompensacionesPersonalDirectivoClaveYAdministradoresTabla</t>
  </si>
  <si>
    <t>cl-cs_cor_2013-01-31.xsd#cl-cs_CuentasPorCobrarIntermediariosTabla</t>
  </si>
  <si>
    <t>cl-cs_cor_2013-01-31.xsd#cl-cs_SaldosPorCobrarYPagarAEntidadesRelacionadasTabla</t>
  </si>
  <si>
    <t>cl-cs_cor_2013-01-31.xsd#cl-cs_TransaccionesActivosConPartesRelacionadasTabla</t>
  </si>
  <si>
    <t>cl-cs_cor_2013-01-31.xsd#cl-cs_TransaccionesOtrosConPartesRelacionadasTabla</t>
  </si>
  <si>
    <t>cl-cs_cor_2013-01-31.xsd#cl-cs_TransaccionesPasivosConPartesRelacionadasTabla</t>
  </si>
  <si>
    <t>pre_cl-cs_nota-23_role-836000(2013)</t>
  </si>
  <si>
    <t>cl-cs_cor_2013-01-31.xsd#cl-cs_DeudasConEntidadesFinancierasTabla</t>
  </si>
  <si>
    <t>cl-cs_cor_2013-01-31.xsd#cl-cs_PasivosFinancierosValorRazonableCambiosEnResultadoTabla</t>
  </si>
  <si>
    <t>pre_cl-cs_nota-24_role-837000(2013)</t>
  </si>
  <si>
    <t>cl-cs_cor_2013-01-31.xsd#cl-cs_PasivosNoCorrientesMantenidosParaVentaTabla</t>
  </si>
  <si>
    <t>pre_cl-cs_nota-25_role-838100(2013)</t>
  </si>
  <si>
    <t>cl-cs_cor_2013-01-31.xsd#cl-cs_AntecedentesVentaSOAPTabla</t>
  </si>
  <si>
    <t>cl-cs_cor_2013-01-31.xsd#cl-cs_ReservaDeSiniestrosTabla</t>
  </si>
  <si>
    <t>pre_cl-cs_nota-25_role-838200(2013)</t>
  </si>
  <si>
    <t>cl-cs_cor_2013-01-31.xsd#cl-cs_AjusteReservaCalceTabla</t>
  </si>
  <si>
    <t>cl-cs_cor_2013-01-31.xsd#cl-cs_AplicacionTablasMortalidadRentasVitaliciasTabla</t>
  </si>
  <si>
    <t>cl-cs_cor_2013-01-31.xsd#cl-cs_IndicesCoberturasTabla</t>
  </si>
  <si>
    <t>cl-cs_cor_2013-01-31.xsd#cl-cs_InformacionContratosYGruposTabla</t>
  </si>
  <si>
    <t>cl-cs_cor_2013-01-31.xsd#cl-cs_InvalidezSinPrimerDictamenTabla</t>
  </si>
  <si>
    <t>cl-cs_cor_2013-01-31.xsd#cl-cs_InvalidosParcialesTransitoriosConSolicitudTabla</t>
  </si>
  <si>
    <t>cl-cs_cor_2013-01-31.xsd#cl-cs_InvalidosTransitoriosFallecidosTabla</t>
  </si>
  <si>
    <t>cl-cs_cor_2013-01-31.xsd#cl-cs_InvalidosTransitoriosTabla</t>
  </si>
  <si>
    <t>cl-cs_cor_2013-01-31.xsd#cl-cs_ReservaDescalceSegurosCUITabla</t>
  </si>
  <si>
    <t>cl-cs_cor_2013-01-31.xsd#cl-cs_ReservasInvalidezYSobrevivenciaTabla</t>
  </si>
  <si>
    <t>cl-cs_cor_2013-01-31.xsd#cl-cs_ReservaValorDelFondoTabla</t>
  </si>
  <si>
    <t>cl-cs_cor_2013-01-31.xsd#cl-cs_SobrevivenciaTabla</t>
  </si>
  <si>
    <t>pre_cl-cs_nota-26_role-840000(2013)</t>
  </si>
  <si>
    <t>cl-cs_cor_2013-01-31.xsd#cl-cs_DeudasConAseguradosTabla</t>
  </si>
  <si>
    <t>cl-cs_cor_2013-01-31.xsd#cl-cs_DeudasOperacionesCoaseguroTabla</t>
  </si>
  <si>
    <t>cl-cs_cor_2013-01-31.xsd#cl-cs_PrimasPorPagarReaseguradoresTabla</t>
  </si>
  <si>
    <t>pre_cl-cs_nota-27_role-842000(2013)</t>
  </si>
  <si>
    <t>cl-cs_cor_2013-01-31.xsd#cl-cs_ProvisionesTabla</t>
  </si>
  <si>
    <t>pre_cl-cs_nota-28_role-843000(2013)</t>
  </si>
  <si>
    <t>cl-cs_cor_2013-01-31.xsd#cl-cs_DeudasConIntermediariosTabla</t>
  </si>
  <si>
    <t>pre_cl-cs_nota-29_role-844000(2013)</t>
  </si>
  <si>
    <t>cl-cs_cor_2013-01-31.xsd#cl-cs_OtrasReservasPatrimonialesTabla</t>
  </si>
  <si>
    <t>pre_cl-cs_nota-30_role-846000(2013)</t>
  </si>
  <si>
    <t>cl-cs_cor_2013-01-31.xsd#cl-cs_PrimaCedidaReaseguradoresExtranjerosTabla</t>
  </si>
  <si>
    <t>cl-cs_cor_2013-01-31.xsd#cl-cs_PrimaCedidaReaseguradoresNacionalesTabla</t>
  </si>
  <si>
    <t>cl-cs_cor_2013-01-31.xsd#cl-cs_ReaseguroNacionalYExtranjeroTabla</t>
  </si>
  <si>
    <t>pre_cl-cs_nota-31_role-847000(2013)</t>
  </si>
  <si>
    <t>cl-cs_cor_2013-01-31.xsd#cl-cs_VariacionReservasTecnicasTabla</t>
  </si>
  <si>
    <t>pre_cl-cs_nota-35_role-851000(2013)</t>
  </si>
  <si>
    <t>cl-cs_cor_2013-01-31.xsd#cl-cs_ResultadoInversionesTabla</t>
  </si>
  <si>
    <t>pre_cl-cs_nota-38_role-854000(2013)</t>
  </si>
  <si>
    <t>cl-cs_cor_2013-01-31.xsd#cl-cs_DiferenciaCambioTabla</t>
  </si>
  <si>
    <t>cl-cs_cor_2013-01-31.xsd#cl-cs_UtilidadPerdidaUnidadesReajustablesTabla</t>
  </si>
  <si>
    <t>pre_cl-cs_nota-40_role-856000(2013)</t>
  </si>
  <si>
    <t>cl-cs_cor_2013-01-31.xsd#cl-cs_ReconciliacionTasaImpuestoEfectivaTabla</t>
  </si>
  <si>
    <t>pre_cl-cs_nota-42_role-858000(2013)</t>
  </si>
  <si>
    <t>cl-cs_cor_2013-01-31.xsd#cl-cs_ContingenciasCompromisosTabla</t>
  </si>
  <si>
    <t>pre_cl-cs_nota-44_role-860000(2013)</t>
  </si>
  <si>
    <t>cl-cs_cor_2013-01-31.xsd#cl-cs_MargenContribucionOperacionesSegurosEnMonedaExtranjeraTabla</t>
  </si>
  <si>
    <t>cl-cs_cor_2013-01-31.xsd#cl-cs_MovimientoDivisasPorConceptoReasegurosTabla</t>
  </si>
  <si>
    <t>cl-cs_cor_2013-01-31.xsd#cl-cs_PosicionEnActivosYPasivosEnMonedaExtranjeraTabla</t>
  </si>
  <si>
    <t>pre_cl-cs_nota-45_role-861000(2013)</t>
  </si>
  <si>
    <t>cl-cs_cor_2013-01-31.xsd#cl-cs_CuadroVentasPorRegionesSegurosGeneralesTabla</t>
  </si>
  <si>
    <t>pre_cl-cs_nota-46_role-862100(2013)</t>
  </si>
  <si>
    <t>cl-cs_cor_2013-01-31.xsd#cl-cs_MargenSolvenciaGeneralesTabla</t>
  </si>
  <si>
    <t>cl-cs_cor_2013-01-31.xsd#cl-cs_PrimasYFactorReaseguroTabla</t>
  </si>
  <si>
    <t>cl-cs_cor_2013-01-31.xsd#cl-cs_SiniestrosUltimosTresAñosTabla</t>
  </si>
  <si>
    <t>pre_cl-cs_nota-46_role-862200(2013)</t>
  </si>
  <si>
    <t>cl-cs_cor_2013-01-31.xsd#cl-cs_CostoDeSiniestrosUltimosTresAñosTabla</t>
  </si>
  <si>
    <t>cl-cs_cor_2013-01-31.xsd#cl-cs_InformacionGeneralMargenSolvenciaTabla</t>
  </si>
  <si>
    <t>cl-cs_cor_2013-01-31.xsd#cl-cs_SegAccidentesSaludYAdicionalesTabla</t>
  </si>
  <si>
    <t>pre_cl-cs_nota-47_role-863100(2013)</t>
  </si>
  <si>
    <t>cl-cs_cor_2013-01-31.xsd#cl-cs_CreditoDevengadoYNoDevengadoPorPolizasIndividualesTabla</t>
  </si>
  <si>
    <t>cl-cs_cor_2013-01-31.xsd#cl-cs_DeterminacionPrimaNoDevengadaACompararConCreditoAAseguradosTabla</t>
  </si>
  <si>
    <t>cl-cs_cor_2013-01-31.xsd#cl-cs_PrimaPorCobrarReaseguradosTabla</t>
  </si>
  <si>
    <t>pre_cl-cs_nota-47_role-863200(2013)</t>
  </si>
  <si>
    <t>pre_cl-cs_nota-48_role-864000(2013)</t>
  </si>
  <si>
    <t>cl-cs_cor_2013-01-31.xsd#cl-cs_ActivoNoEfectivoTabla</t>
  </si>
  <si>
    <t>pre_cl-cs_nota-48_role-864300(2013)</t>
  </si>
  <si>
    <t>pre_cl-cs_nota-6_role-814000(2013)</t>
  </si>
  <si>
    <t>cl-cs_cor_2013-01-31.xsd#cl-cs_RiesgoCreditoPorClaseActivoFinancieroTabla</t>
  </si>
  <si>
    <t>pre_cl-cs_nota-7_role-815000(2013)</t>
  </si>
  <si>
    <t>cl-cs_cor_2013-01-31.xsd#cl-cs_DetalleEfectivoYEfectivoEquivalenteTabla</t>
  </si>
  <si>
    <t>pre_cl-cs_nota-8_role-816000(2013)</t>
  </si>
  <si>
    <t>cl-cs_cor_2013-01-31.xsd#cl-cs_CoberturaRiesgoCreditoTabla</t>
  </si>
  <si>
    <t>cl-cs_cor_2013-01-31.xsd#cl-cs_ForwardsCompraTabla</t>
  </si>
  <si>
    <t>cl-cs_cor_2013-01-31.xsd#cl-cs_ForwardsVentaTabla</t>
  </si>
  <si>
    <t>cl-cs_cor_2013-01-31.xsd#cl-cs_FuturosCompraTabla</t>
  </si>
  <si>
    <t>cl-cs_cor_2013-01-31.xsd#cl-cs_FuturosVentaTabla</t>
  </si>
  <si>
    <t>cl-cs_cor_2013-01-31.xsd#cl-cs_InstrumentosFinancierosValorRazonablePorClasesYNivelesTabla</t>
  </si>
  <si>
    <t>cl-cs_cor_2013-01-31.xsd#cl-cs_OpcionesCompraTabla</t>
  </si>
  <si>
    <t>cl-cs_cor_2013-01-31.xsd#cl-cs_OpcionesVentaTabla</t>
  </si>
  <si>
    <t>cl-cs_cor_2013-01-31.xsd#cl-cs_OperacionesVentaCortaTabla</t>
  </si>
  <si>
    <t>cl-cs_cor_2013-01-31.xsd#cl-cs_PosicionContratosDerivadosForwardOpcionesYSwapTabla</t>
  </si>
  <si>
    <t>cl-cs_cor_2013-01-31.xsd#cl-cs_PosicionContratosDerivadosFuturosTabla</t>
  </si>
  <si>
    <t>cl-cs_cor_2013-01-31.xsd#cl-cs_SwapsTabla</t>
  </si>
  <si>
    <t>pre_cl-cs_nota-9_role-821000(2013)</t>
  </si>
  <si>
    <t>cl-cs_cor_2013-01-31.xsd#cl-cs_InversionesCostoAmortizadoTabla</t>
  </si>
  <si>
    <t>cl-cs_cor_2013-01-31.xsd#cl-cs_OperacionesCompromisosEfectuadosSobreInstrumentosFinancierosTabla</t>
  </si>
  <si>
    <t>pre_ias_12_2012-03-29_role-835110</t>
  </si>
  <si>
    <t>ifrs-cor_2012-03-29.xsd#ifrs_DisclosureOfTemporaryDifferenceUnusedTaxLossesAndUnusedTaxCreditsTable</t>
  </si>
  <si>
    <t>ifrs-cor_2012-03-29.xsd#ifrs_NetDeferredTaxAssetsAndLiabilitiesAbstract</t>
  </si>
  <si>
    <t>ifrs-cor_2012-03-29.xsd#ifrs_NetDeferredTaxAssets</t>
  </si>
  <si>
    <t>ifrs-cor_2012-03-29.xsd#ifrs_NetDeferredTaxLiabilities</t>
  </si>
  <si>
    <t>ifrs-cor_2012-03-29.xsd#ifrs_ReconciliationOfChangesInDeferredTaxLiabilityAssetAbstract</t>
  </si>
  <si>
    <t>ifrs-cor_2012-03-29.xsd#ifrs_ChangesInDeferredTaxLiabilityAssetAbstract</t>
  </si>
  <si>
    <t>ifrs-cor_2012-03-29.xsd#ifrs_IncreaseDecreaseThroughBusinessCombinationsDeferredTaxLiabilityAsset</t>
  </si>
  <si>
    <t>ifrs-cor_2012-03-29.xsd#ifrs_IncreaseDecreaseThroughLossOfControlOfSubsidiaryDeferredTaxLiabilityAsset</t>
  </si>
  <si>
    <t>ifrs-cor_2012-03-29.xsd#ifrs_IncreaseDecreaseThroughNetExchangeDifferencesDeferredTaxLiabilityAsset</t>
  </si>
  <si>
    <t>ifrs-cor_2012-03-29.xsd#ifrs_IncreaseDecreaseInDeferredTaxLiabilityAsset</t>
  </si>
  <si>
    <t>pre_ias_12_2012-03-29_role-835110(2013)</t>
  </si>
  <si>
    <t>pre_ias_41_2012-03-29_role-824180</t>
  </si>
  <si>
    <t>ifrs-cor_2012-03-29.xsd#ifrs_DisclosureOfReconciliationOfChangesInBiologicalAssetsTable</t>
  </si>
  <si>
    <t>ifrs-cor_2012-03-29.xsd#ifrs_GainsLossesOnFairValueAdjustmentBiologicalAssetsAbstract</t>
  </si>
  <si>
    <t>ifrs-cor_2012-03-29.xsd#ifrs_GainsLossesOnFairValueAdjustmentAttributableToPhysicalChangesBiologicalAssets</t>
  </si>
  <si>
    <t>ifrs-cor_2012-03-29.xsd#ifrs_GainsLossesOnFairValueAdjustmentAttributableToPriceChangesBiologicalAssets</t>
  </si>
  <si>
    <t>pre_ias_41_2012-03-29_role-824180(2013)</t>
  </si>
  <si>
    <t>pre_ifrs_13_2012-03-29_role-823000</t>
  </si>
  <si>
    <t>ifrs-cor_2012-03-29.xsd#ifrs_DescriptionOfReasonsForFairValueMeasurementAssets</t>
  </si>
  <si>
    <t>ifrs-cor_2012-03-29.xsd#ifrs_DisclosureOfFairValueMeasurementOfAssetsTable</t>
  </si>
  <si>
    <t>ifrs-cor_2012-03-29.xsd#ifrs_DescriptionOfHowThirdpartyInformationWasTakenIntoAccountWhenMeasuringFairValueAssets</t>
  </si>
  <si>
    <t>ifrs-cor_2012-03-29.xsd#ifrs_TransfersOutOfLevel1IntoLevel2OfFairValueHierarchyAssets</t>
  </si>
  <si>
    <t>ifrs-cor_2012-03-29.xsd#ifrs_DescriptionOfReasonsForTransfersOutOfLevel1IntoLevel2OfFairValueHierarchyAssets</t>
  </si>
  <si>
    <t>ifrs-cor_2012-03-29.xsd#ifrs_TransfersOutOfLevel2IntoLevel1OfFairValueHierarchyAssets</t>
  </si>
  <si>
    <t>ifrs-cor_2012-03-29.xsd#ifrs_DescriptionOfReasonsForTransfersOutOfLevel2IntoLevel1OfFairValueHierarchyAssets</t>
  </si>
  <si>
    <t>ifrs-cor_2012-03-29.xsd#ifrs_DescriptionOfPolicyForDeterminingWhenTransfersBetweenLevelsAreDeemedToHaveOccurredAssets</t>
  </si>
  <si>
    <t>ifrs-cor_2012-03-29.xsd#ifrs_DescriptionOfValuationTechniquesUsedInFairValueMeasurementAssets</t>
  </si>
  <si>
    <t>ifrs-cor_2012-03-29.xsd#ifrs_DescriptionOfInputsUsedInFairValueMeasurementAssets</t>
  </si>
  <si>
    <t>ifrs-cor_2012-03-29.xsd#ifrs_DescriptionOfChangeInValuationTechniqueUsedInFairValueMeasurementAssets</t>
  </si>
  <si>
    <t>ifrs-cor_2012-03-29.xsd#ifrs_DescriptionOfReasonsForChangeInValuationTechniqueUsedInFairValueMeasurementAssets</t>
  </si>
  <si>
    <t>ifrs-cor_2012-03-29.xsd#ifrs_ReconciliationOfChangesInFairValueMeasurementAssetsAbstract</t>
  </si>
  <si>
    <t>ifrs-cor_2012-03-29.xsd#ifrs_ChangesInFairValueMeasurementAssetsAbstract</t>
  </si>
  <si>
    <t>ifrs-cor_2012-03-29.xsd#ifrs_GainsLossesRecognisedInProfitOrLossFairValueMeasurementAssets</t>
  </si>
  <si>
    <t>ifrs-cor_2012-03-29.xsd#ifrs_GainsLossesRecognisedInOtherComprehensiveIncomeFairValueMeasurementAssets</t>
  </si>
  <si>
    <t>ifrs-cor_2012-03-29.xsd#ifrs_PurchasesFairValueMeasurementAssets</t>
  </si>
  <si>
    <t>ifrs-cor_2012-03-29.xsd#ifrs_SalesFairValueMeasurementAssets</t>
  </si>
  <si>
    <t>ifrs-cor_2012-03-29.xsd#ifrs_IssuesFairValueMeasurementAssets</t>
  </si>
  <si>
    <t>ifrs-cor_2012-03-29.xsd#ifrs_SettlementsFairValueMeasurementAssets</t>
  </si>
  <si>
    <t>ifrs-cor_2012-03-29.xsd#ifrs_TransfersIntoLevel3OfFairValueHierarchyAssets</t>
  </si>
  <si>
    <t>ifrs-cor_2012-03-29.xsd#ifrs_TransfersOutOfLevel3OfFairValueHierarchyAssets</t>
  </si>
  <si>
    <t>ifrs-cor_2012-03-29.xsd#ifrs_IncreaseDecreaseInFairValueMeasurementAssets</t>
  </si>
  <si>
    <t>ifrs-cor_2012-03-29.xsd#ifrs_DescriptionOfLineItemsInProfitOrLossWhereGainsLossesAreRecognisedFairValueMeasurementAssets</t>
  </si>
  <si>
    <t>ifrs-cor_2012-03-29.xsd#ifrs_DescriptionOfLineItemsInOtherComprehensiveIncomeWhereGainsLossesAreRecognisedFairValueMeasurementAssets</t>
  </si>
  <si>
    <t>ifrs-cor_2012-03-29.xsd#ifrs_DescriptionOfReasonsForTransfersIntoLevel3OfFairValueHierarchyAssets</t>
  </si>
  <si>
    <t>ifrs-cor_2012-03-29.xsd#ifrs_DescriptionOfReasonsForTransfersOutOfLevel3OfFairValueHierarchyAssets</t>
  </si>
  <si>
    <t>ifrs-cor_2012-03-29.xsd#ifrs_GainsLossesRecognisedInProfitOrLossAttributableToChangeInUnrealisedGainsOrLossesForAssetsHeldAtEndOfPeriodFairValueMeasurement</t>
  </si>
  <si>
    <t>ifrs-cor_2012-03-29.xsd#ifrs_DescriptionOfLineItemsInProfitOrLossWhereGainsLossesAttributableToChangeInUnrealisedGainsOrLossesForAssetsHeldAtEndOfPeriodAreRecognisedFairValueMeasurement</t>
  </si>
  <si>
    <t>ifrs-cor_2012-03-29.xsd#ifrs_DescriptionOfValuationProcessesUsedInFairValueMeasurementAssets</t>
  </si>
  <si>
    <t>ifrs-cor_2012-03-29.xsd#ifrs_DescriptionOfGroupWithinEntityThatDecidesEntitysValuationPoliciesAndProceduresAssets</t>
  </si>
  <si>
    <t>ifrs-cor_2012-03-29.xsd#ifrs_DescriptionOfToWhomGroupWithinEntityThatDecidesEntitysValuationPoliciesAndProceduresReportsAssets</t>
  </si>
  <si>
    <t>ifrs-cor_2012-03-29.xsd#ifrs_DescriptionOfInternalReportingProceduresForDiscussingAndAssessingFairValueMeasurementsAssets</t>
  </si>
  <si>
    <t>ifrs-cor_2012-03-29.xsd#ifrs_DescriptionOfFrequencyAndMethodsForTestingProceduresOfPricingModelsAssets</t>
  </si>
  <si>
    <t>ifrs-cor_2012-03-29.xsd#ifrs_DescriptionOfProcessForAnalysingChangesInFairValueMeasurementsAssets</t>
  </si>
  <si>
    <t>ifrs-cor_2012-03-29.xsd#ifrs_DescriptionOfHowEntityDeterminedThatThirdpartyInformationUsedInFairValueMeasurementWasDevelopedInAccordanceWithIFRS13Assets</t>
  </si>
  <si>
    <t>ifrs-cor_2012-03-29.xsd#ifrs_DescriptionOfMethodsUsedToDevelopAndSubstantiateUnobservableInputsUsedInFairValueMeasurementAssets</t>
  </si>
  <si>
    <t>ifrs-cor_2012-03-29.xsd#ifrs_DescriptionOfSensitivityOfFairValueMeasurementToChangesInUnobservableInputsAssets</t>
  </si>
  <si>
    <t>ifrs-cor_2012-03-29.xsd#ifrs_DescriptionOfInterrelationshipsBetweenUnobservableInputsAndOfHowTheyMightMagnifyOrMitigateEffectOfChangesInUnobservableInputsOnFairValueMeasurementAssets</t>
  </si>
  <si>
    <t>ifrs-cor_2012-03-29.xsd#ifrs_DescriptionOfFactThatChangingOneOrMoreUnobservableInputsToReflectReasonablyPossibleAlternativeAssumptionsWouldChangeFairValueSignificantlyAssets</t>
  </si>
  <si>
    <t>ifrs-cor_2012-03-29.xsd#ifrs_IncreaseDecreaseInFairValueMeasurementDueToChangeInOneOrMoreUnobservableInputsToReflectReasonablyPossibleAlternativeAssumptionsAssets</t>
  </si>
  <si>
    <t>ifrs-cor_2012-03-29.xsd#ifrs_DescriptionOfHowEffectOnFairValueMeasurementDueToChangeInOneOrMoreUnobservableInputsToReflectReasonablyPossibleAlternativeAssumptionsWasCalculatedAssets</t>
  </si>
  <si>
    <t>ifrs-cor_2012-03-29.xsd#ifrs_DescriptionOfFactThatHighestAndBestUseOfNonfinancialAssetDiffersFromCurrentUse</t>
  </si>
  <si>
    <t>ifrs-cor_2012-03-29.xsd#ifrs_DescriptionOfReasonWhyNonfinancialAssetIsBeingUsedInMannerDifferentFromHighestAndBestUse</t>
  </si>
  <si>
    <t>ifrs-cor_2012-03-29.xsd#ifrs_DisclosureOfInformationSufficientToPermitReconciliationOfClassesDeterminedForFairValueMeasurementToLineItemsInStatementOfFinancialPositionAssetsExplanatory</t>
  </si>
  <si>
    <t>ifrs-cor_2012-03-29.xsd#ifrs_DescriptionOfAccountingPolicyDecisionToUseExceptionInIFRS1348Assets</t>
  </si>
  <si>
    <t>ifrs-cor_2012-03-29.xsd#ifrs_DescriptionOfNatureOfClassOfAssetsMeasuredAtFairValue</t>
  </si>
  <si>
    <t>ifrs-cor_2012-03-29.xsd#ifrs_DescriptionOfReasonsForFairValueMeasurementEntitysOwnEquityInstruments</t>
  </si>
  <si>
    <t>ifrs-cor_2012-03-29.xsd#ifrs_DisclosureOfFairValueMeasurementOfEquityTable</t>
  </si>
  <si>
    <t>ifrs-cor_2012-03-29.xsd#ifrs_DescriptionOfHowThirdpartyInformationWasTakenIntoAccountWhenMeasuringFairValueEntitysOwnEquityInstruments</t>
  </si>
  <si>
    <t>ifrs-cor_2012-03-29.xsd#ifrs_TransfersOutOfLevel1IntoLevel2OfFairValueHierarchyEntitysOwnEquityInstruments</t>
  </si>
  <si>
    <t>ifrs-cor_2012-03-29.xsd#ifrs_DescriptionOfReasonsForTransfersOutOfLevel1IntoLevel2OfFairValueHierarchyEntitysOwnEquityInstruments</t>
  </si>
  <si>
    <t>ifrs-cor_2012-03-29.xsd#ifrs_TransfersOutOfLevel2IntoLevel1OfFairValueHierarchyEntitysOwnEquityInstruments</t>
  </si>
  <si>
    <t>ifrs-cor_2012-03-29.xsd#ifrs_DescriptionOfReasonsForTransfersOutOfLevel2IntoLevel1OfFairValueHierarchyEntitysOwnEquityInstruments</t>
  </si>
  <si>
    <t>ifrs-cor_2012-03-29.xsd#ifrs_DescriptionOfPolicyForDeterminingWhenTransfersBetweenLevelsAreDeemedToHaveOccurredEntitysOwnEquityInstruments</t>
  </si>
  <si>
    <t>ifrs-cor_2012-03-29.xsd#ifrs_DescriptionOfValuationTechniquesUsedInFairValueMeasurementEntitysOwnEquityInstruments</t>
  </si>
  <si>
    <t>ifrs-cor_2012-03-29.xsd#ifrs_DescriptionOfInputsUsedInFairValueMeasurementEntitysOwnEquityInstruments</t>
  </si>
  <si>
    <t>ifrs-cor_2012-03-29.xsd#ifrs_DescriptionOfChangeInValuationTechniqueUsedInFairValueMeasurementEntitysOwnEquityInstruments</t>
  </si>
  <si>
    <t>ifrs-cor_2012-03-29.xsd#ifrs_DescriptionOfReasonsForChangeInValuationTechniqueUsedInFairValueMeasurementEntitysOwnEquityInstruments</t>
  </si>
  <si>
    <t>ifrs-cor_2012-03-29.xsd#ifrs_ReconciliationOfChangesInFairValueMeasurementEntitysOwnEquityInstrumentsAbstract</t>
  </si>
  <si>
    <t>ifrs-cor_2012-03-29.xsd#ifrs_ChangesInFairValueMeasurementEntitysOwnEquityInstrumentsAbstract</t>
  </si>
  <si>
    <t>ifrs-cor_2012-03-29.xsd#ifrs_GainsLossesRecognisedInProfitOrLossFairValueMeasurementEntitysOwnEquityInstruments</t>
  </si>
  <si>
    <t>ifrs-cor_2012-03-29.xsd#ifrs_GainsLossesRecognisedInOtherComprehensiveIncomeFairValueMeasurementEntitysOwnEquityInstruments</t>
  </si>
  <si>
    <t>ifrs-cor_2012-03-29.xsd#ifrs_PurchasesFairValueMeasurementEntitysOwnEquityInstruments</t>
  </si>
  <si>
    <t>ifrs-cor_2012-03-29.xsd#ifrs_SalesFairValueMeasurementEntitysOwnEquityInstruments</t>
  </si>
  <si>
    <t>ifrs-cor_2012-03-29.xsd#ifrs_IssuesFairValueMeasurementEntitysOwnEquityInstruments</t>
  </si>
  <si>
    <t>ifrs-cor_2012-03-29.xsd#ifrs_SettlementsFairValueMeasurementEntitysOwnEquityInstruments</t>
  </si>
  <si>
    <t>ifrs-cor_2012-03-29.xsd#ifrs_TransfersIntoLevel3OfFairValueHierarchyEntitysOwnEquityInstruments</t>
  </si>
  <si>
    <t>ifrs-cor_2012-03-29.xsd#ifrs_TransfersOutOfLevel3OfFairValueHierarchyEntitysOwnEquityInstruments</t>
  </si>
  <si>
    <t>ifrs-cor_2012-03-29.xsd#ifrs_IncreaseDecreaseInFairValueMeasurementEntitysOwnEquityInstruments</t>
  </si>
  <si>
    <t>ifrs-cor_2012-03-29.xsd#ifrs_DescriptionOfLineItemsInProfitOrLossWhereGainsLossesAreRecognisedFairValueMeasurementEntitysOwnEquityInstruments</t>
  </si>
  <si>
    <t>ifrs-cor_2012-03-29.xsd#ifrs_DescriptionOfLineItemsInOtherComprehensiveIncomeWhereGainsLossesAreRecognisedFairValueMeasurementEntitysOwnEquityInstruments</t>
  </si>
  <si>
    <t>ifrs-cor_2012-03-29.xsd#ifrs_DescriptionOfReasonsForTransfersIntoLevel3OfFairValueHierarchyEntitysOwnEquityInstruments</t>
  </si>
  <si>
    <t>ifrs-cor_2012-03-29.xsd#ifrs_DescriptionOfReasonsForTransfersOutOfLevel3OfFairValueHierarchyEntitysOwnEquityInstruments</t>
  </si>
  <si>
    <t>ifrs-cor_2012-03-29.xsd#ifrs_GainsLossesRecognisedInProfitOrLossAttributableToChangeInUnrealisedGainsOrLossesForEntitysOwnEquityInstrumentsHeldAtEndOfPeriodFairValueMeasurement</t>
  </si>
  <si>
    <t>ifrs-cor_2012-03-29.xsd#ifrs_DescriptionOfLineItemsInProfitOrLossWhereGainsLossesAttributableToChangeInUnrealisedGainsOrLossesForEntitysOwnEquityInstrumentsHeldAtEndOfPeriodAreRecognisedFairValueMeasurement</t>
  </si>
  <si>
    <t>ifrs-cor_2012-03-29.xsd#ifrs_DescriptionOfValuationProcessesUsedInFairValueMeasurementEntitysOwnEquityInstruments</t>
  </si>
  <si>
    <t>ifrs-cor_2012-03-29.xsd#ifrs_DescriptionOfGroupWithinEntityThatDecidesEntitysValuationPoliciesAndProceduresEntitysOwnEquityInstruments</t>
  </si>
  <si>
    <t>ifrs-cor_2012-03-29.xsd#ifrs_DescriptionOfToWhomGroupWithinEntityThatDecidesEntitysValuationPoliciesAndProceduresReportsEntitysOwnEquityInstruments</t>
  </si>
  <si>
    <t>ifrs-cor_2012-03-29.xsd#ifrs_DescriptionOfInternalReportingProceduresForDiscussingAndAssessingFairValueMeasurementsEntitysOwnEquityInstruments</t>
  </si>
  <si>
    <t>ifrs-cor_2012-03-29.xsd#ifrs_DescriptionOfFrequencyAndMethodsForTestingProceduresOfPricingModelsEntitysOwnEquityInstruments</t>
  </si>
  <si>
    <t>ifrs-cor_2012-03-29.xsd#ifrs_DescriptionOfProcessForAnalysingChangesInFairValueMeasurementsEntitysOwnEquityInstruments</t>
  </si>
  <si>
    <t>ifrs-cor_2012-03-29.xsd#ifrs_DescriptionOfHowEntityDeterminedThatThirdpartyInformationUsedInFairValueMeasurementWasDevelopedInAccordanceWithIFRS13EntitysOwnEquityInstruments</t>
  </si>
  <si>
    <t>ifrs-cor_2012-03-29.xsd#ifrs_DescriptionOfMethodsUsedToDevelopAndSubstantiateUnobservableInputsUsedInFairValueMeasurementEntitysOwnEquityInstruments</t>
  </si>
  <si>
    <t>ifrs-cor_2012-03-29.xsd#ifrs_DescriptionOfSensitivityOfFairValueMeasurementToChangesInUnobservableInputsEntitysOwnEquityInstruments</t>
  </si>
  <si>
    <t>ifrs-cor_2012-03-29.xsd#ifrs_DescriptionOfInterrelationshipsBetweenUnobservableInputsAndOfHowTheyMightMagnifyOrMitigateEffectOfChangesInUnobservableInputsOnFairValueMeasurementEntitysOwnEquityInstruments</t>
  </si>
  <si>
    <t>ifrs-cor_2012-03-29.xsd#ifrs_DescriptionOfFactThatChangingOneOrMoreUnobservableInputsToReflectReasonablyPossibleAlternativeAssumptionsWouldChangeFairValueSignificantlyEntitysOwnEquityInstruments</t>
  </si>
  <si>
    <t>ifrs-cor_2012-03-29.xsd#ifrs_IncreaseDecreaseInFairValueMeasurementDueToChangeInOneOrMoreUnobservableInputsToReflectReasonablyPossibleAlternativeAssumptionsEntitysOwnEquityInstruments</t>
  </si>
  <si>
    <t>ifrs-cor_2012-03-29.xsd#ifrs_DescriptionOfHowEffectOnFairValueMeasurementDueToChangeInOneOrMoreUnobservableInputsToReflectReasonablyPossibleAlternativeAssumptionsWasCalculatedEntitysOwnEquityInstruments</t>
  </si>
  <si>
    <t>ifrs-cor_2012-03-29.xsd#ifrs_DisclosureOfInformationSufficientToPermitReconciliationOfClassesDeterminedForFairValueMeasurementToLineItemsInStatementOfFinancialPositionEntitysOwnEquityInstrumentsExplanatory</t>
  </si>
  <si>
    <t>ifrs-cor_2012-03-29.xsd#ifrs_DescriptionOfNatureOfClassOfEntitysOwnEquityInstrumentsMeasuredAtFairValue</t>
  </si>
  <si>
    <t>ifrs-cor_2012-03-29.xsd#ifrs_ReconciliationOfChangesInFairValueMeasurementLiabilitiesAbstract</t>
  </si>
  <si>
    <t>ifrs-cor_2012-03-29.xsd#ifrs_DisclosureOfFairValueMeasurementOfLiabilitiesTable</t>
  </si>
  <si>
    <t>ifrs-cor_2012-03-29.xsd#ifrs_DescriptionOfHowThirdpartyInformationWasTakenIntoAccountWhenMeasuringFairValueLiabilities</t>
  </si>
  <si>
    <t>ifrs-cor_2012-03-29.xsd#ifrs_DescriptionOfReasonsForFairValueMeasurementLiabilities</t>
  </si>
  <si>
    <t>ifrs-cor_2012-03-29.xsd#ifrs_TransfersOutOfLevel1IntoLevel2OfFairValueHierarchyLiabilities</t>
  </si>
  <si>
    <t>ifrs-cor_2012-03-29.xsd#ifrs_DescriptionOfReasonsForTransfersOutOfLevel1IntoLevel2OfFairValueHierarchyLiabilities</t>
  </si>
  <si>
    <t>ifrs-cor_2012-03-29.xsd#ifrs_TransfersOutOfLevel2IntoLevel1OfFairValueHierarchyLiabilities</t>
  </si>
  <si>
    <t>ifrs-cor_2012-03-29.xsd#ifrs_DescriptionOfReasonsForTransfersOutOfLevel2IntoLevel1OfFairValueHierarchyLiabilities</t>
  </si>
  <si>
    <t>ifrs-cor_2012-03-29.xsd#ifrs_DescriptionOfPolicyForDeterminingWhenTransfersBetweenLevelsAreDeemedToHaveOccurredLiabilities</t>
  </si>
  <si>
    <t>ifrs-cor_2012-03-29.xsd#ifrs_DescriptionOfValuationTechniquesUsedInFairValueMeasurementLiabilities</t>
  </si>
  <si>
    <t>ifrs-cor_2012-03-29.xsd#ifrs_DescriptionOfInputsUsedInFairValueMeasurementLiabilities</t>
  </si>
  <si>
    <t>ifrs-cor_2012-03-29.xsd#ifrs_DescriptionOfChangeInValuationTechniqueUsedInFairValueMeasurementLiabilities</t>
  </si>
  <si>
    <t>ifrs-cor_2012-03-29.xsd#ifrs_DescriptionOfReasonsForChangeInValuationTechniqueUsedInFairValueMeasurementLiabilities</t>
  </si>
  <si>
    <t>ifrs-cor_2012-03-29.xsd#ifrs_ChangesInFairValueMeasurementLiabilitiesAbstract</t>
  </si>
  <si>
    <t>ifrs-cor_2012-03-29.xsd#ifrs_GainsLossesRecognisedInProfitOrLossFairValueMeasurementLiabilities</t>
  </si>
  <si>
    <t>ifrs-cor_2012-03-29.xsd#ifrs_GainsLossesRecognisedInOtherComprehensiveIncomeFairValueMeasurementLiabilities</t>
  </si>
  <si>
    <t>ifrs-cor_2012-03-29.xsd#ifrs_PurchasesFairValueMeasurementLiabilities</t>
  </si>
  <si>
    <t>ifrs-cor_2012-03-29.xsd#ifrs_SalesFairValueMeasurementLiabilities</t>
  </si>
  <si>
    <t>ifrs-cor_2012-03-29.xsd#ifrs_IssuesFairValueMeasurementLiabilities</t>
  </si>
  <si>
    <t>ifrs-cor_2012-03-29.xsd#ifrs_SettlementsFairValueMeasurementLiabilities</t>
  </si>
  <si>
    <t>ifrs-cor_2012-03-29.xsd#ifrs_TransfersIntoLevel3OfFairValueHierarchyLiabilities</t>
  </si>
  <si>
    <t>ifrs-cor_2012-03-29.xsd#ifrs_TransfersOutOfLevel3OfFairValueHierarchyLiabilities</t>
  </si>
  <si>
    <t>ifrs-cor_2012-03-29.xsd#ifrs_IncreaseDecreaseInFairValueMeasurementLiabilities</t>
  </si>
  <si>
    <t>ifrs-cor_2012-03-29.xsd#ifrs_DescriptionOfLineItemsInProfitOrLossWhereGainsLossesAreRecognisedFairValueMeasurementLiabilities</t>
  </si>
  <si>
    <t>ifrs-cor_2012-03-29.xsd#ifrs_DescriptionOfLineItemsInOtherComprehensiveIncomeWhereGainsLossesAreRecognisedFairValueMeasurementLiabilities</t>
  </si>
  <si>
    <t>ifrs-cor_2012-03-29.xsd#ifrs_DescriptionOfReasonsForTransfersIntoLevel3OfFairValueHierarchyLiabilities</t>
  </si>
  <si>
    <t>ifrs-cor_2012-03-29.xsd#ifrs_DescriptionOfReasonsForTransfersOutOfLevel3OfFairValueHierarchyLiabilities</t>
  </si>
  <si>
    <t>ifrs-cor_2012-03-29.xsd#ifrs_GainsLossesRecognisedInProfitOrLossAttributableToChangeInUnrealisedGainsOrLossesForLiabilitiesHeldAtEndOfPeriodFairValueMeasurement</t>
  </si>
  <si>
    <t>ifrs-cor_2012-03-29.xsd#ifrs_DescriptionOfLineItemsInProfitOrLossWhereGainsLossesAttributableToChangeInUnrealisedGainsOrLossesForLiabilitiesHeldAtEndOfPeriodAreRecognisedFairValueMeasurement</t>
  </si>
  <si>
    <t>ifrs-cor_2012-03-29.xsd#ifrs_DescriptionOfValuationProcessesUsedInFairValueMeasurementLiabilities</t>
  </si>
  <si>
    <t>ifrs-cor_2012-03-29.xsd#ifrs_DescriptionOfGroupWithinEntityThatDecidesEntitysValuationPoliciesAndProceduresLiabilities</t>
  </si>
  <si>
    <t>ifrs-cor_2012-03-29.xsd#ifrs_DescriptionOfToWhomGroupWithinEntityThatDecidesEntitysValuationPoliciesAndProceduresReportsLiabilities</t>
  </si>
  <si>
    <t>ifrs-cor_2012-03-29.xsd#ifrs_DescriptionOfInternalReportingProceduresForDiscussingAndAssessingFairValueMeasurementsLiabilities</t>
  </si>
  <si>
    <t>ifrs-cor_2012-03-29.xsd#ifrs_DescriptionOfFrequencyAndMethodsForTestingProceduresOfPricingModelsLiabilities</t>
  </si>
  <si>
    <t>ifrs-cor_2012-03-29.xsd#ifrs_DescriptionOfProcessForAnalysingChangesInFairValueMeasurementsLiabilities</t>
  </si>
  <si>
    <t>ifrs-cor_2012-03-29.xsd#ifrs_DescriptionOfHowEntityDeterminedThatThirdpartyInformationUsedInFairValueMeasurementWasDevelopedInAccordanceWithIFRS13Liabilities</t>
  </si>
  <si>
    <t>ifrs-cor_2012-03-29.xsd#ifrs_DescriptionOfMethodsUsedToDevelopAndSubstantiateUnobservableInputsUsedInFairValueMeasurementLiabilities</t>
  </si>
  <si>
    <t>ifrs-cor_2012-03-29.xsd#ifrs_DescriptionOfSensitivityOfFairValueMeasurementToChangesInUnobservableInputsLiabilities</t>
  </si>
  <si>
    <t>ifrs-cor_2012-03-29.xsd#ifrs_DescriptionOfInterrelationshipsBetweenUnobservableInputsAndOfHowTheyMightMagnifyOrMitigateEffectOfChangesInUnobservableInputsOnFairValueMeasurementLiabilities</t>
  </si>
  <si>
    <t>ifrs-cor_2012-03-29.xsd#ifrs_DescriptionOfFactThatChangingOneOrMoreUnobservableInputsToReflectReasonablyPossibleAlternativeAssumptionsWouldChangeFairValueSignificantlyLiabilities</t>
  </si>
  <si>
    <t>ifrs-cor_2012-03-29.xsd#ifrs_IncreaseDecreaseInFairValueMeasurementDueToChangeInOneOrMoreUnobservableInputsToReflectReasonablyPossibleAlternativeAssumptionsLiabilities</t>
  </si>
  <si>
    <t>ifrs-cor_2012-03-29.xsd#ifrs_DescriptionOfHowEffectOnFairValueMeasurementDueToChangeInOneOrMoreUnobservableInputsToReflectReasonablyPossibleAlternativeAssumptionsWasCalculatedLiabilities</t>
  </si>
  <si>
    <t>ifrs-cor_2012-03-29.xsd#ifrs_DisclosureOfInformationSufficientToPermitReconciliationOfClassesDeterminedForFairValueMeasurementToLineItemsInStatementOfFinancialPositionLiabilitiesExplanatory</t>
  </si>
  <si>
    <t>ifrs-cor_2012-03-29.xsd#ifrs_DescriptionOfAccountingPolicyDecisionToUseExceptionInIFRS1348Liabilities</t>
  </si>
  <si>
    <t>ifrs-cor_2012-03-29.xsd#ifrs_DescriptionOfNatureOfClassOfLiabilitiesMeasuredAtFairValue</t>
  </si>
  <si>
    <t>ifrs-cor_2012-03-29.xsd#ifrs_DisclosureOfLiabilitiesMeasuredAtFairValueAndIssuedWithInseparableThirdpartyCreditEnhancementTable</t>
  </si>
  <si>
    <t>ifrs-cor_2012-03-29.xsd#ifrs_InterestRateSignificantUnobservableInputsAssets</t>
  </si>
  <si>
    <t>ifrs-cor_2012-03-29.xsd#ifrs_DisclosureOfSignificantUnobservableInputsUsedInFairValueMeasurementOfAssetsTable</t>
  </si>
  <si>
    <t>ifrs-cor_2012-03-29.xsd#ifrs_ProbabilityOfDefaultSignificantUnobservableInputsAssets</t>
  </si>
  <si>
    <t>ifrs-cor_2012-03-29.xsd#ifrs_HistoricalVolatilityForSharesSignificantUnobservableInputsAssets</t>
  </si>
  <si>
    <t>ifrs-cor_2012-03-29.xsd#ifrs_AdjustmentToMidmarketConsensusPriceSignificantUnobservableInputsAssets</t>
  </si>
  <si>
    <t>ifrs-cor_2012-03-29.xsd#ifrs_CurrentEstimateOfFutureCashOutflowsToBePaidToFulfilObligationSignificantUnobservableInputsAssets</t>
  </si>
  <si>
    <t>ifrs-cor_2012-03-29.xsd#ifrs_FinancialForecastOfProfitOrLossForCashgeneratingUnitSignificantUnobservableInputsAssets</t>
  </si>
  <si>
    <t>ifrs-cor_2012-03-29.xsd#ifrs_FinancialForecastOfCashFlowsForCashgeneratingUnitSignificantUnobservableInputsAssets</t>
  </si>
  <si>
    <t>ifrs-cor_2012-03-29.xsd#ifrs_WeightedAverageCostOfCapitalSignificantUnobservableInputsAssets</t>
  </si>
  <si>
    <t>ifrs-cor_2012-03-29.xsd#ifrs_RevenueMultipleSignificantUnobservableInputsAssets</t>
  </si>
  <si>
    <t>ifrs-cor_2012-03-29.xsd#ifrs_ConstantPrepaymentRateSignificantUnobservableInputsAssets</t>
  </si>
  <si>
    <t>ifrs-cor_2012-03-29.xsd#ifrs_InterestRateSignificantUnobservableInputsEntitysOwnEquityInstruments</t>
  </si>
  <si>
    <t>ifrs-cor_2012-03-29.xsd#ifrs_DisclosureOfSignificantUnobservableInputsUsedInFairValueMeasurementOfEquityTable</t>
  </si>
  <si>
    <t>ifrs-cor_2012-03-29.xsd#ifrs_ProbabilityOfDefaultSignificantUnobservableInputsEntitysOwnEquityInstruments</t>
  </si>
  <si>
    <t>ifrs-cor_2012-03-29.xsd#ifrs_HistoricalVolatilityForSharesSignificantUnobservableInputsEntitysOwnEquityInstruments</t>
  </si>
  <si>
    <t>ifrs-cor_2012-03-29.xsd#ifrs_AdjustmentToMidmarketConsensusPriceSignificantUnobservableInputsEntitysOwnEquityInstruments</t>
  </si>
  <si>
    <t>ifrs-cor_2012-03-29.xsd#ifrs_CurrentEstimateOfFutureCashOutflowsToBePaidToFulfilObligationSignificantUnobservableInputsEntitysOwnEquityInstruments</t>
  </si>
  <si>
    <t>ifrs-cor_2012-03-29.xsd#ifrs_FinancialForecastOfProfitOrLossForCashgeneratingUnitSignificantUnobservableInputsEntitysOwnEquityInstruments</t>
  </si>
  <si>
    <t>ifrs-cor_2012-03-29.xsd#ifrs_FinancialForecastOfCashFlowsForCashgeneratingUnitSignificantUnobservableInputsEntitysOwnEquityInstruments</t>
  </si>
  <si>
    <t>ifrs-cor_2012-03-29.xsd#ifrs_WeightedAverageCostOfCapitalSignificantUnobservableInputsEntitysOwnEquityInstruments</t>
  </si>
  <si>
    <t>ifrs-cor_2012-03-29.xsd#ifrs_RevenueMultipleSignificantUnobservableInputsEntitysOwnEquityInstruments</t>
  </si>
  <si>
    <t>ifrs-cor_2012-03-29.xsd#ifrs_ConstantPrepaymentRateSignificantUnobservableInputsEntitysOwnEquityInstruments</t>
  </si>
  <si>
    <t>ifrs-cor_2012-03-29.xsd#ifrs_InterestRateSignificantUnobservableInputsLiabilities</t>
  </si>
  <si>
    <t>ifrs-cor_2012-03-29.xsd#ifrs_DisclosureOfSignificantUnobservableInputsUsedInFairValueMeasurementOfLiabilitiesTable</t>
  </si>
  <si>
    <t>ifrs-cor_2012-03-29.xsd#ifrs_ProbabilityOfDefaultSignificantUnobservableInputsLiabilities</t>
  </si>
  <si>
    <t>ifrs-cor_2012-03-29.xsd#ifrs_HistoricalVolatilityForSharesSignificantUnobservableInputsLiabilities</t>
  </si>
  <si>
    <t>ifrs-cor_2012-03-29.xsd#ifrs_AdjustmentToMidmarketConsensusPriceSignificantUnobservableInputsLiabilities</t>
  </si>
  <si>
    <t>ifrs-cor_2012-03-29.xsd#ifrs_CurrentEstimateOfFutureCashOutflowsToBePaidToFulfilObligationSignificantUnobservableInputsLiabilities</t>
  </si>
  <si>
    <t>ifrs-cor_2012-03-29.xsd#ifrs_FinancialForecastOfProfitOrLossForCashgeneratingUnitSignificantUnobservableInputsLiabilities</t>
  </si>
  <si>
    <t>ifrs-cor_2012-03-29.xsd#ifrs_FinancialForecastOfCashFlowsForCashgeneratingUnitSignificantUnobservableInputsLiabilities</t>
  </si>
  <si>
    <t>ifrs-cor_2012-03-29.xsd#ifrs_WeightedAverageCostOfCapitalSignificantUnobservableInputsLiabilities</t>
  </si>
  <si>
    <t>ifrs-cor_2012-03-29.xsd#ifrs_RevenueMultipleSignificantUnobservableInputsLiabilities</t>
  </si>
  <si>
    <t>ifrs-cor_2012-03-29.xsd#ifrs_ConstantPrepaymentRateSignificantUnobservableInputsLiabilities</t>
  </si>
  <si>
    <t>pre_ifrs_13_2012-03-29_role-823000(2013)</t>
  </si>
  <si>
    <t>pre_ifrs_3_2011-03-25_role-817000</t>
  </si>
  <si>
    <t>ifrs-cor_2011-03-25.xsd#ifrs_DisclosureOfAcquiredReceivablesTable</t>
  </si>
  <si>
    <t>ifrs-cor_2011-03-25.xsd#ifrs_DisclosureOfBusinessCombinationsTable</t>
  </si>
  <si>
    <t>ifrs-cor_2011-03-25.xsd#ifrs_DisclosureOfContingentLiabilitiesInBusinessCombinationTable</t>
  </si>
  <si>
    <t>ifrs-cor_2011-03-25.xsd#ifrs_DisclosureOfReconciliationOfChangesInGoodwillTable</t>
  </si>
  <si>
    <t>ifrs-cor_2011-03-25.xsd#ifrs_DisclosureOfTransactionsRecognisedSeparatelyFromAcquisitionOfAssetsAndAssumptionOfLiabilitiesInBusinessCombinationTable</t>
  </si>
  <si>
    <t>pre_ifrs_3_2012-03-29_role-817000</t>
  </si>
  <si>
    <t>ifrs-cor_2012-03-29.xsd#ifrs_DisclosureOfAcquiredReceivablesTable</t>
  </si>
  <si>
    <t>ifrs-cor_2012-03-29.xsd#ifrs_DisclosureOfBusinessCombinationsTable</t>
  </si>
  <si>
    <t>ifrs-cor_2012-03-29.xsd#ifrs_AdditionalDisclosuresForAmountsRecognisedAsOfAcquisitionDateForEachMajorClassOfAssetsAcquiredAndLiabilitiesAssumedAbstract</t>
  </si>
  <si>
    <t>ifrs-cor_2012-03-29.xsd#ifrs_NoncurrentAssetsRecognisedAsOfAcquisitionDate</t>
  </si>
  <si>
    <t>ifrs-cor_2012-03-29.xsd#ifrs_CurrentAssetsRecognisedAsOfAcquisitionDate</t>
  </si>
  <si>
    <t>ifrs-cor_2012-03-29.xsd#ifrs_NoncurrentLiabilitiesRecognisedAsOfAcquisitionDate</t>
  </si>
  <si>
    <t>ifrs-cor_2012-03-29.xsd#ifrs_CurrentLiabilitiesRecognisedAsOfAcquisitionDate</t>
  </si>
  <si>
    <t>ifrs-cor_2012-03-29.xsd#ifrs_TradeAndOtherPayablesRecognisedAsOfAcquisitionDate</t>
  </si>
  <si>
    <t>ifrs-cor_2012-03-29.xsd#ifrs_DeferredTaxAssetsRecognisedAsOfAcquisitionDate</t>
  </si>
  <si>
    <t>ifrs-cor_2012-03-29.xsd#ifrs_DeferredTaxLiabilitiesRecognisedAsOfAcquisitionDate</t>
  </si>
  <si>
    <t>ifrs-cor_2012-03-29.xsd#ifrs_BorrowingsRecognisedAsOfAcquisitionDate</t>
  </si>
  <si>
    <t>ifrs-cor_2012-03-29.xsd#ifrs_DisclosureOfContingentLiabilitiesInBusinessCombinationTable</t>
  </si>
  <si>
    <t>ifrs-cor_2012-03-29.xsd#ifrs_EstimatedFinancialEffectContingentLiabilitiesInBusinessCombination</t>
  </si>
  <si>
    <t>ifrs-cor_2012-03-29.xsd#ifrs_AdditionalLiabilitiesContingentLiabilitiesRecognisedInBusinessCombinationAbstract</t>
  </si>
  <si>
    <t>ifrs-cor_2012-03-29.xsd#ifrs_NewLiabilitiesContingentLiabilitiesRecognisedInBusinessCombination</t>
  </si>
  <si>
    <t>ifrs-cor_2012-03-29.xsd#ifrs_DisclosureOfReconciliationOfChangesInGoodwillTable</t>
  </si>
  <si>
    <t>ifrs-cor_2012-03-29.xsd#ifrs_DisclosureOfTransactionsRecognisedSeparatelyFromAcquisitionOfAssetsAndAssumptionOfLiabilitiesInBusinessCombinationTable</t>
  </si>
  <si>
    <t>pre_ifrs_3_2012-03-29_role-817000(2013)</t>
  </si>
  <si>
    <t>pre_ifrs_8_2011-03-25_role-871100</t>
  </si>
  <si>
    <t>ifrs-cor_2011-03-25.xsd#ifrs_DisclosureOfGeographicalAreasTable</t>
  </si>
  <si>
    <t>ifrs-cor_2011-03-25.xsd#ifrs_DisclosureOfMajorCustomersTable</t>
  </si>
  <si>
    <t>ifrs-cor_2011-03-25.xsd#ifrs_DisclosureOfOperatingSegmentsTable</t>
  </si>
  <si>
    <t>ifrs-cor_2011-03-25.xsd#ifrs_DisclosureOfProductsAndServicesTable</t>
  </si>
  <si>
    <t>ifrs_StatementOfChangesInEquityTable</t>
  </si>
  <si>
    <t>ifrs_Equity</t>
  </si>
  <si>
    <t>cl-ci_IncreaseDecreaseThroughChangesInAccountingPolicies</t>
  </si>
  <si>
    <t>cl-ci_IncreaseDecreaseThroughCorrectionsOfErrors</t>
  </si>
  <si>
    <t>cl-ci_PatrimonioReexpresado</t>
  </si>
  <si>
    <t>ifrs_ChangesInEquityAbstract</t>
  </si>
  <si>
    <t>ifrs_ComprehensiveIncomeAbstract</t>
  </si>
  <si>
    <t>ifrs_ProfitLoss</t>
  </si>
  <si>
    <t>ifrs_OtherComprehensiveIncome</t>
  </si>
  <si>
    <t>ifrs_ComprehensiveIncome</t>
  </si>
  <si>
    <t>ifrs_IssueOfEquity</t>
  </si>
  <si>
    <t>cl-ci_Dividendos</t>
  </si>
  <si>
    <t>ifrs_IncreaseDecreaseThroughOtherContributionsByOwners</t>
  </si>
  <si>
    <t>ifrs_IncreaseDecreaseThroughOtherDistributionsToOwners</t>
  </si>
  <si>
    <t>ifrs_IncreaseDecreaseThroughTransfersAndOtherChangesEquity</t>
  </si>
  <si>
    <t>ifrs_IncreaseDecreaseThroughTreasuryShareTransactions</t>
  </si>
  <si>
    <t>ifrs_IncreaseDecreaseThroughChangesInOwnershipInterestsInSubsidiariesThatDoNotResultInLossOfControl</t>
  </si>
  <si>
    <t>ifrs_ChangesInEquity</t>
  </si>
  <si>
    <t>cl-ci_InformacionSobreSubsidiariasConsolidadasTabla</t>
  </si>
  <si>
    <t>ifrs_NameOfSubsidiary</t>
  </si>
  <si>
    <t>cl-ci_RutSubsidiaria</t>
  </si>
  <si>
    <t>ifrs_CountryOfIncorporationOrResidenceOfSubsidiary</t>
  </si>
  <si>
    <t>cl-ci_MonedaFuncionalSubsidiaria</t>
  </si>
  <si>
    <t>ifrs_ProportionOfOwnershipInterestInSubsidiary</t>
  </si>
  <si>
    <t>cl-ci_PorcentajeParticipacionDirecta</t>
  </si>
  <si>
    <t>cl-ci_PorcentajeParticipacionIndirecta</t>
  </si>
  <si>
    <t>cl-ci_ActivosSubsidiarias</t>
  </si>
  <si>
    <t>cl-ci_PasivosSubsidiarias</t>
  </si>
  <si>
    <t>cl-ci_PatrimonioSubsidiarias</t>
  </si>
  <si>
    <t>cl-ci_GananciaPerdidaSubsidiarias</t>
  </si>
  <si>
    <t>ifrs_DisclosureOfAssetsAndLiabilitiesWithSignificantRiskOfMaterialAdjustmentTable</t>
  </si>
  <si>
    <t>ifrs_DescriptionOfNatureOfAssetsWithSignificantRiskOfMaterialAdjustmentsWithinNextFinancialYear</t>
  </si>
  <si>
    <t>ifrs_DescriptionOfNatureOfLiabilitiesWithSignificantRiskOfMaterialAdjustmentsWithinNextFinancialYear</t>
  </si>
  <si>
    <t>ifrs_AssetsWithSignificantRiskOfMaterialAdjustmentsWithinNextFinancialYear</t>
  </si>
  <si>
    <t>ifrs_LiabilitiesWithSignificantRiskOfMaterialAdjustmentsWithinNextFinancialYear</t>
  </si>
  <si>
    <t>ifrs_DisclosureOfObjectivesPoliciesAndProcessesForManagingCapitalTable</t>
  </si>
  <si>
    <t>ifrs_QualitativeInformationAboutEntitysObjectivesPoliciesAndProcessesForManagingCapital</t>
  </si>
  <si>
    <t>ifrs_SummaryOfQuantitativeDataAboutWhatEntityManagesAsCapital</t>
  </si>
  <si>
    <t>ifrs_DescriptionOfChangesInEntitysObjectivesPoliciesAndProcessesForManagingCapitalAndWhatEntityManagesAsCapital</t>
  </si>
  <si>
    <t>ifrs_InformationWhetherEntityCompliedWithAnyExternallyImposedCapitalRequirements</t>
  </si>
  <si>
    <t>ifrs_InformationAboutConsequencesOfNoncomplianceWithExternallyImposedCapitalRequirements</t>
  </si>
  <si>
    <t>ifrs_DisclosureOfReclassificationsOrChangesInPresentationTable</t>
  </si>
  <si>
    <t>ifrs_DescriptionOfNatureOfReclassificationOrChangesInPresentation</t>
  </si>
  <si>
    <t>ifrs_AmountOfReclassificationsOrChangesInPresentation</t>
  </si>
  <si>
    <t>ifrs_DescriptionOfReasonForReclassificationOrChangesInPresentation</t>
  </si>
  <si>
    <t>ifrs_DescriptionOfReasonWhyReclassificationOfComparativeAmountsIsImpracticable</t>
  </si>
  <si>
    <t>ifrs_DisclosureOfClassesOfShareCapitalTable</t>
  </si>
  <si>
    <t>ifrs_NumberOfSharesAuthorised</t>
  </si>
  <si>
    <t>ifrs_NumberOfSharesIssuedAndFullyPaid</t>
  </si>
  <si>
    <t>ifrs_NumberOfSharesIssuedButNotFullyPaid</t>
  </si>
  <si>
    <t>ifrs_ParValuePerShare</t>
  </si>
  <si>
    <t>ifrs_ReconciliationOfNumberOfSharesOutstandingAbstract</t>
  </si>
  <si>
    <t>ifrs_NumberOfSharesOutstanding</t>
  </si>
  <si>
    <t>ifrs_ChangesInNumberOfSharesOutstandingAbstract</t>
  </si>
  <si>
    <t>ifrs_IncreaseDecreaseInNumberOfSharesOutstanding</t>
  </si>
  <si>
    <t>ifrs_RightsPreferencesAndRestrictionsAttachingToClassOfShareCapital</t>
  </si>
  <si>
    <t>ifrs_SharesInEntityHeldByEntityOrByItsSubsidiariesOrAssociates</t>
  </si>
  <si>
    <t>ifrs_SharesReservedForIssueUnderOptionsAndContractsForSaleOfShares</t>
  </si>
  <si>
    <t>ifrs_DescriptionOfTermsOfSharesReservedForIssueUnderOptionsAndContractsForSaleOfShares</t>
  </si>
  <si>
    <t>ifrs_DisclosureOfReservesWithinEquityTable</t>
  </si>
  <si>
    <t>ifrs_DescriptionOfNatureAndPurposeOfReservesWithinEquity</t>
  </si>
  <si>
    <t>ifrs_NumberOfSharesIssuedAbstract</t>
  </si>
  <si>
    <t>ifrs_NumberOfSharesIssued</t>
  </si>
  <si>
    <t>ifrs_ExplanationOfFactThatSharesHaveNoParValue</t>
  </si>
  <si>
    <t>ifrs_DisclosureOfTransactionsBetweenRelatedPartiesTable</t>
  </si>
  <si>
    <t>cl-ci_NombreParteRelacionada</t>
  </si>
  <si>
    <t>cl-ci_RUTParteRelacionada</t>
  </si>
  <si>
    <t>cl-ci_PaisOrigen</t>
  </si>
  <si>
    <t>ifrs_DescriptionOfTransactionsWithRelatedParty</t>
  </si>
  <si>
    <t>ifrs_DescriptionOfNatureOfRelatedPartyRelationship</t>
  </si>
  <si>
    <t>ifrs_RelatedPartyTransactionsAbstract</t>
  </si>
  <si>
    <t>ifrs_PurchasesOfGoodsRelatedPartyTransactions</t>
  </si>
  <si>
    <t>ifrs_RevenueFromSaleOfGoodsRelatedPartyTransactions</t>
  </si>
  <si>
    <t>ifrs_PurchasesOfPropertyAndOtherAssetsRelatedPartyTransactions</t>
  </si>
  <si>
    <t>ifrs_SalesOfPropertyAndOtherAssetsRelatedPartyTransactions</t>
  </si>
  <si>
    <t>ifrs_ServicesReceivedRelatedPartyTransactions</t>
  </si>
  <si>
    <t>ifrs_RevenueFromRenderingOfServicesRelatedPartyTransactions</t>
  </si>
  <si>
    <t>ifrs_LeasesAsLessorRelatedPartyTransactions</t>
  </si>
  <si>
    <t>ifrs_LeasesAsLesseeRelatedPartyTransactions</t>
  </si>
  <si>
    <t>ifrs_TransfersOfResearchAndDevelopmentFromEntityRelatedPartyTransactions</t>
  </si>
  <si>
    <t>ifrs_TransfersOfResearchAndDevelopmentToEntityRelatedPartyTransactions</t>
  </si>
  <si>
    <t>ifrs_TransfersUnderLicenseAgreementsFromEntityRelatedPartyTransactions</t>
  </si>
  <si>
    <t>ifrs_TransfersUnderLicenseAgreementsToEntityRelatedPartyTransactions</t>
  </si>
  <si>
    <t>ifrs_TransfersUnderFinanceAgreementsFromEntityRelatedPartyTransactions</t>
  </si>
  <si>
    <t>ifrs_TransfersUnderFinanceAgreementsToEntityRelatedPartyTransactions</t>
  </si>
  <si>
    <t>ifrs_ProvisionOfGuaranteesOrCollateralByEntityRelatedPartyTransactions</t>
  </si>
  <si>
    <t>ifrs_ProvisionOfGuaranteesOrCollateralToEntityRelatedPartyTransactions</t>
  </si>
  <si>
    <t>ifrs_CommitmentsMadeByEntityRelatedPartyTransactions</t>
  </si>
  <si>
    <t>ifrs_CommitmentsMadeOnBehalfOfEntityRelatedPartyTransactions</t>
  </si>
  <si>
    <t>ifrs_SettlementOfLiabilitiesByEntityOnBehalfOfRelatedPartyRelatedPartyTransactions</t>
  </si>
  <si>
    <t>ifrs_SettlementOfLiabilitiesOnBehalfOfEntityByRelatedPartyRelatedPartyTransactions</t>
  </si>
  <si>
    <t>ifrs_ParticipationInDefinedBenefitPlanThatSharesRisksBetweenGroupEntitiesRelatedPartyTransactions</t>
  </si>
  <si>
    <t>ifrs_OutstandingBalancesForRelatedPartyTransactionsAbstract</t>
  </si>
  <si>
    <t>cl-ci_CuentasCobrarEntidadesRelacionadas</t>
  </si>
  <si>
    <t>cl-ci_CuentasCobrarEntidadesRelacionadasCorrientes</t>
  </si>
  <si>
    <t>cl-ci_CuentasCobrarEntidadesRelacionadasNoCorrientes</t>
  </si>
  <si>
    <t>cl-ci_CuentasPagarEntidadesRelacionadas</t>
  </si>
  <si>
    <t>cl-ci_CuentasPagarEntidadesRelacionadasCorrientes</t>
  </si>
  <si>
    <t>cl-ci_CuentasPagarEntidadesRelacionadasNoCorrientes</t>
  </si>
  <si>
    <t>cl-ci_TipoMonedaOUnidadReajuste</t>
  </si>
  <si>
    <t>ifrs_OutstandingCommitmentsMadeByEntityRelatedPartyTransactions</t>
  </si>
  <si>
    <t>ifrs_OutstandingCommitmentsMadeOnBehalfOfEntityRelatedPartyTransactions</t>
  </si>
  <si>
    <t>ifrs_ExplanationOfTermsAndConditionsOfOutstandingBalancesForRelatedPartyTransaction</t>
  </si>
  <si>
    <t>ifrs_ExplanationOfDetailsOfGuaranteesGivenOrReceivedOfOutstandingBalancesForRelatedPartyTransaction</t>
  </si>
  <si>
    <t>ifrs_ProvisionsForDoubtfulDebtsRelatedToOutstandingBalancesOfRelatedPartyTransaction</t>
  </si>
  <si>
    <t>ifrs_ExpenseRecognisedDuringPeriodForBadAndDoubtfulDebtsForRelatedPartyTransaction</t>
  </si>
  <si>
    <t>ifrs_DescriptionOfInformationOfAssociatesTable</t>
  </si>
  <si>
    <t>cl-ci_ActivosAsociadas</t>
  </si>
  <si>
    <t>cl-ci_PasivosAsociadas</t>
  </si>
  <si>
    <t>cl-ci_IngresosActividadesOrdinariasAsociadas</t>
  </si>
  <si>
    <t>cl-ci_GananciaPerdidaAsociadas</t>
  </si>
  <si>
    <t>ifrs_DescriptionOfReasonsWhyPresumptionThatInterestOfLessThanTwentyPerCentInAssociateIsOvercome</t>
  </si>
  <si>
    <t>ifrs_DescriptionOfReasonsWhyPresumptionThatInterestOfMoreThanTwentyPerCentInAssociateIsOvercome</t>
  </si>
  <si>
    <t>ifrs_DescriptionOfEndOfReportingPeriodOfFinancialStatementsOfAssociates</t>
  </si>
  <si>
    <t>ifrs_DescriptionOfReasonWhyUsingDifferentReportingDateOrPeriodForAssociate</t>
  </si>
  <si>
    <t>ifrs_DescriptionOfNatureAndExtentSignificantRestrictionsOnAbilityOfAssociateToTransferFunds</t>
  </si>
  <si>
    <t>ifrs_UnrecognisedShareOfLossesOfAssociates</t>
  </si>
  <si>
    <t>ifrs_CumulativeUnrecognisedShareOfLossesOfAssociates</t>
  </si>
  <si>
    <t>ifrs_DescriptionOfFactThatAssociateIsNotAccountedForUsingEquityMethod</t>
  </si>
  <si>
    <t>ifrs_ShareOfContingentLiabilitiesOfAssociatesIncurredJointlyWithOtherInvestors</t>
  </si>
  <si>
    <t>ifrs_ContingentLiabilitiesOfAssociatesForWhichEntityIsSeverallyLiable</t>
  </si>
  <si>
    <t>ifrs_DisclosureOfInterestsInSignificantJointVenturesTable</t>
  </si>
  <si>
    <t>ifrs_DescriptionOfInterestInSignificantJointVenture</t>
  </si>
  <si>
    <t>ifrs_ProportionOfOwnershipInterestInJointlyControlledEntity</t>
  </si>
  <si>
    <t>cl-ci_ActivosCorrientesRelacionadosConParticipacionesNegociosConjuntos</t>
  </si>
  <si>
    <t>cl-ci_ActivosNoCorrientesRelacionadosConParticipacionesNegociosConjuntos</t>
  </si>
  <si>
    <t>cl-ci_PasivosCorrientesRelacionadosConParticipacionesNegociosConjuntos</t>
  </si>
  <si>
    <t>cl-ci_PasivosNoCorrientesRelacionadosConParticipacionesNegociosConjuntos</t>
  </si>
  <si>
    <t>cl-ci_IngresosActividadesOrdinariasRelacionadosConParticipacionesNegociosConjuntos</t>
  </si>
  <si>
    <t>cl-ci_GastosRelacionadosConParticipacionesNegociosConjuntos</t>
  </si>
  <si>
    <t>ifrs_DisclosureOfInformationAboutConsolidatedStructuredEntitiesTable</t>
  </si>
  <si>
    <t>ifrs_DescriptionOfTermsOfContractualArrangementsThatCouldRequireParentOrSubsidiariesToProvideFinancialSupportToStructuredEntity</t>
  </si>
  <si>
    <t>ifrs_DescriptionOfTypeOfSupportProvidedToStructuredEntityWithoutHavingContractualObligationToDoSo</t>
  </si>
  <si>
    <t>ifrs_SupportProvidedToStructuredEntityWithoutHavingContractualObligationToDoSo</t>
  </si>
  <si>
    <t>ifrs_DescriptionOfReasonsForProvidingSupportToStructuredEntityWithoutHavingContractualObligationToDoSo</t>
  </si>
  <si>
    <t>ifrs_ExplanationOfFactorsInReachingDecisionThatProvisionOfSupportToPreviouslyUnconsolidatedStructuredEntityResultedInObtainingControl</t>
  </si>
  <si>
    <t>ifrs_DescriptionOfIntentionsToProvideSupportToStructuredEntity</t>
  </si>
  <si>
    <t>ifrs_DisclosureOfJointOperationsTable</t>
  </si>
  <si>
    <t>ifrs_NameOfJointOperation</t>
  </si>
  <si>
    <t>ifrs_DescriptionOfNatureOfEntitysRelationshipWithJointOperation</t>
  </si>
  <si>
    <t>ifrs_PrincipalPlaceOfBusinessOfJointOperation</t>
  </si>
  <si>
    <t>ifrs_CountryOfIncorporationOfJointOperation</t>
  </si>
  <si>
    <t>ifrs_ProportionOfOwnershipInterestInJointOperation</t>
  </si>
  <si>
    <t>ifrs_ProportionOfVotingRightsHeldInJointOperation</t>
  </si>
  <si>
    <t>ifrs_DisclosureOfJointVenturesTable</t>
  </si>
  <si>
    <t>ifrs_NameOfJointVenture</t>
  </si>
  <si>
    <t>ifrs_DescriptionOfNatureOfEntitysRelationshipWithJointVenture</t>
  </si>
  <si>
    <t>ifrs_PrincipalPlaceOfBusinessOfJointVenture</t>
  </si>
  <si>
    <t>ifrs_CountryOfIncorporationOfJointVenture</t>
  </si>
  <si>
    <t>ifrs_ProportionOfOwnershipInterestInJointVenture</t>
  </si>
  <si>
    <t>ifrs_ProportionOfVotingRightsHeldInJointVenture</t>
  </si>
  <si>
    <t>ifrs_DescriptionOfWhetherInvestmentInJointVentureIsMeasuredUsingEquityMethodOrAtFairValue</t>
  </si>
  <si>
    <t>ifrs_DescriptionOfBasisOfPreparationOfSummarisedFinancialInformationOfJointVenture</t>
  </si>
  <si>
    <t>ifrs_DividendsReceived</t>
  </si>
  <si>
    <t>cl-ci_ActivosCorrientesOtrasEntidades</t>
  </si>
  <si>
    <t>cl-ci_ActivosNoCorrientesOtrasEntidades</t>
  </si>
  <si>
    <t>cl-ci_PasivosCorrientesOtrasEntidades</t>
  </si>
  <si>
    <t>cl-ci_PasivosNoCorrientesOtrasEntidades</t>
  </si>
  <si>
    <t>cl-ci_IngresosActividadesOrdinariasOtrasEntidades</t>
  </si>
  <si>
    <t>cl-ci_GananciaPerdidaProcedenteOperacionesContinuadasOtrasEntidades</t>
  </si>
  <si>
    <t>cl-ci_GananciaPerdidaProcedenteOperacionesDiscontinuadasOtrasEntidades</t>
  </si>
  <si>
    <t>cl-ci_OtroResultadoIntegralOtrasEntidades</t>
  </si>
  <si>
    <t>cl-ci_ResultadoIntegralOtrasEntidades</t>
  </si>
  <si>
    <t>cl-ci_EfectivoEquivalentesEfectivoOtrasEntidades</t>
  </si>
  <si>
    <t>cl-ci_OtrosPasivosFinancierosCorrientesOtrasEntidades</t>
  </si>
  <si>
    <t>cl-ci_OtrosPasivosFinancierosNoCorrientesOtrasEntidades</t>
  </si>
  <si>
    <t>cl-ci_GastoDepreciacionAmortizacionOtrasEntidades</t>
  </si>
  <si>
    <t>cl-ci_IngresosActividadesOrdinariasProcedentesInteresesOtrasEntidades</t>
  </si>
  <si>
    <t>cl-ci_GastosPorInteresesOtrasEntidades</t>
  </si>
  <si>
    <t>cl-ci_GastoImpuestosGananciasOperacionesContinuadasOtrasEntidades</t>
  </si>
  <si>
    <t>ifrs_FairValueOfInvestmentInJointVenturesWherePriceQuotationsPublished</t>
  </si>
  <si>
    <t>cl-ci_InversionesContabilizadasUtilizandoMetodoParticipacionOtrasEntidades</t>
  </si>
  <si>
    <t>ifrs_ShareOfProfitLossOfContinuingOperationsOfAssociatesAndJointVenturesAccountedForUsingEquityMethod</t>
  </si>
  <si>
    <t>ifrs_ShareOfProfitLossOfDiscontinuedOperationsOfAssociatesAndJointVenturesAccountedForUsingEquityMethod</t>
  </si>
  <si>
    <t>ifrs_ShareOfOtherComprehensiveIncomeOfAssociatesAndJointVenturesAccountedForUsingEquityMethod</t>
  </si>
  <si>
    <t>ifrs_ShareOfTotalComprehensiveIncomeOfAssociatesAndJointVenturesAccountedForUsingEquityMethod</t>
  </si>
  <si>
    <t>ifrs_DisclosureOfReconciliationOfSummarisedFinancialInformationOfJointVentureAccountedForUsingEquityMethodToCarryingAmountOfInterestInJointVentureExplanatory</t>
  </si>
  <si>
    <t>ifrs_DescriptionOfNatureAndExtentOfSignificantRestrictionsOnTransferOfFundsToParent</t>
  </si>
  <si>
    <t>ifrs_DateOfEndOfReportingPeriodOfFinancialStatementsOfJointVenture</t>
  </si>
  <si>
    <t>ifrs_DescriptionOfReasonWhyUsingDifferentReportingDateOrPeriodForJointVenture</t>
  </si>
  <si>
    <t>ifrs_UnrecognisedShareOfLossesOfJointVentures</t>
  </si>
  <si>
    <t>ifrs_CumulativeUnrecognisedShareOfLossesOfJointVentures</t>
  </si>
  <si>
    <t>ifrs_CommitmentsInRelationToJointVentures</t>
  </si>
  <si>
    <t>ifrs_ContingentLiabilitiesIncurredByVenturerInRelationToInterestsInJointVentures</t>
  </si>
  <si>
    <t>ifrs_ShareOfContingentLiabilitiesIncurredJointlyWithOtherVenturers</t>
  </si>
  <si>
    <t>ifrs_DisclosureOfSignificantInvestmentsInAssociatesTable</t>
  </si>
  <si>
    <t>ifrs_NameOfAssociate</t>
  </si>
  <si>
    <t>ifrs_DescriptionOfNatureOfEntitysRelationshipWithAssociate</t>
  </si>
  <si>
    <t>ifrs_PrincipalPlaceOfBusinessOfAssociate</t>
  </si>
  <si>
    <t>ifrs_CountryOfIncorporationOrResidenceOfAssociate</t>
  </si>
  <si>
    <t>ifrs_ProportionOfOwnershipInterestInAssociate</t>
  </si>
  <si>
    <t>ifrs_ProportionOfVotingPowerHeldInAssociate</t>
  </si>
  <si>
    <t>ifrs_DescriptionOfWhetherInvestmentInAssociateIsMeasuredUsingEquityMethodOrAtFairValue</t>
  </si>
  <si>
    <t>ifrs_DescriptionOfBasisOfPreparationOfSummarisedFinancialInformationOfAssociate</t>
  </si>
  <si>
    <t>ifrs_FairValueOfInvestmentsInAssociatesWherePriceQuotationsPublished</t>
  </si>
  <si>
    <t>ifrs_DisclosureOfReconciliationOfSummarisedFinancialInformationOfAssociateAccountedForUsingEquityMethodToCarryingAmountOfInterestInAssociateExplanatory</t>
  </si>
  <si>
    <t>ifrs_ContingentLiabilitiesIncurredInRelationToInterestsInAssociates</t>
  </si>
  <si>
    <t>ifrs_DisclosureOfSignificantInvestmentsInSubsidiariesTable</t>
  </si>
  <si>
    <t>ifrs_PrincipalPlaceOfBusinessOfSubsidiary</t>
  </si>
  <si>
    <t>ifrs_ProportionOfOwnershipInterestsHeldByNoncontrollingInterests</t>
  </si>
  <si>
    <t>ifrs_ProportionOfVotingRightsHeldByNoncontrollingInterests</t>
  </si>
  <si>
    <t>cl-ci_GananciaPerdidaAtribuibleParticipacionesNoControladorasOtrasEntidades</t>
  </si>
  <si>
    <t>cl-ci_ParticipacionesNoControladorasOtrasEntidades</t>
  </si>
  <si>
    <t>ifrs_DividendsPaidToNoncontrollingInterests</t>
  </si>
  <si>
    <t>cl-ci_GananciaPerdidaOtrasEntidades</t>
  </si>
  <si>
    <t>ifrs_ExplanationOfEndOfReportingPeriodOfFinancialStatementsOfSubsidiaryWhenDifferentFromParent</t>
  </si>
  <si>
    <t>ifrs_DescriptionOfReasonWhyUsingDifferentReportingDateOrPeriodForSubsidiary</t>
  </si>
  <si>
    <t>ifrs_DisclosureOfUnconsolidatedStructuredEntitiesTable</t>
  </si>
  <si>
    <t>ifrs_DisclosureOfInformationAboutInterestsInStructuredEntityExplanatory</t>
  </si>
  <si>
    <t>ifrs_DescriptionOfHowEntityDeterminedWhichStructuredEntitiesItSponsored</t>
  </si>
  <si>
    <t>ifrs_IncomeFromStructuredEntities</t>
  </si>
  <si>
    <t>ifrs_DescriptionOfTypesOfIncomeFromStructuredEntities</t>
  </si>
  <si>
    <t>ifrs_AssetsTransferredToStructuredEntitiesAtTimeOfTransfer</t>
  </si>
  <si>
    <t>ifrs_AssetsRecognisedInEntitysFinancialStatementsInRelationToStructuredEntities</t>
  </si>
  <si>
    <t>ifrs_LiabilitiesRecognisedInEntitysFinancialStatementsInRelationToStructuredEntities</t>
  </si>
  <si>
    <t>ifrs_DescriptionOfLineItemsInStatementOfFinancialPositionInWhichAssetsAndLiabilitiesRecognisedInRelationToStructuredEntitiesAreRecognised</t>
  </si>
  <si>
    <t>ifrs_MaximumExposureToLossFromInterestsInStructuredEntities</t>
  </si>
  <si>
    <t>ifrs_InformationAboutHowMaximumExposureToLossFromInterestsInStructuredEntitiesIsDetermined</t>
  </si>
  <si>
    <t>ifrs_DescriptionOfFactAndReasonsWhyMaximumExposureToLossFromInterestsInStructuredEntitiesCannotBeQuantified</t>
  </si>
  <si>
    <t>ifrs_DescriptionOfComparisonBetweenAssetsAndLiabilitiesRecognisedInRelationToStructuredEntitiesAndMaximumExposureToLossFromInterestsInStructuredEntities</t>
  </si>
  <si>
    <t>ifrs_AdditionalInformationAboutNatureOfAndChangesInRisksAssociatedWithInterestsInStructuredEntitiesExplanatory</t>
  </si>
  <si>
    <t>ifrs_LossesIncurredInRelationToInterestsInStructuredEntities</t>
  </si>
  <si>
    <t>ifrs_DescriptionOfWhetherEntityIsRequiredToAbsorbLossesOfStructuredEntitiesBeforeOtherParties</t>
  </si>
  <si>
    <t>ifrs_MaximumLimitOfLossesOfStructuredEntitiesWhichEntityIsRequiredToAbsorbBeforeOtherParties</t>
  </si>
  <si>
    <t>ifrs_DisclosureOfRankingAndAmountsOfPotentialLossesInStructuredEntitiesBorneByPartiesWhoseInterestsRankLowerThanEntitysInterestsExplanatory</t>
  </si>
  <si>
    <t>ifrs_DisclosureOfInformationAboutLiquidityArrangementsGuaranteesOrOtherCommitmentsWithThirdPartiesThatMayAffectFairValueOrRiskOfInterestsInStructuredEntitiesExplanatory</t>
  </si>
  <si>
    <t>ifrs_DescriptionOfDifficultiesStructuredEntityExperiencedInFinancingItsActivities</t>
  </si>
  <si>
    <t>ifrs_DisclosureOfFormsOfFundingOfStructuredEntityAndTheirWeightedaverageLifeExplanatory</t>
  </si>
  <si>
    <t>ifrs_DisclosureOfNumberAndWeightedAverageExercisePricesOfShareOptionsTable</t>
  </si>
  <si>
    <t>ifrs_NumberOfShareOptionsInSharebasedPaymentArrangement</t>
  </si>
  <si>
    <t>ifrs_WeightedAverageExercisePriceOfShareOptionsInSharebasedPaymentArrangement</t>
  </si>
  <si>
    <t>ifrs_DisclosureOfNumberAndWeightedAverageRemainingContractualLifeOfOutstandingShareOptionsTable</t>
  </si>
  <si>
    <t>ifrs_NumberOfOutstandingShareOptions</t>
  </si>
  <si>
    <t>ifrs_WeightedAverageRemainingContractualLifeOfOutstandingShareOptions</t>
  </si>
  <si>
    <t>ifrs_DisclosureOfTermsAndConditionsOfSharebasedPaymentArrangementTable</t>
  </si>
  <si>
    <t>ifrs_ExplanationOfShareOptionsInSharebasedPaymentArrangement</t>
  </si>
  <si>
    <t>ifrs_DescriptionOfVestingRequirementsForSharebasedPaymentArrangement</t>
  </si>
  <si>
    <t>ifrs_DescriptionOfMaximumTermOfOptionsGrantedForSharebasedPaymentArrangement</t>
  </si>
  <si>
    <t>ifrs_DescriptionOfMethodOfSettlementForSharebasedPaymentArrangement</t>
  </si>
  <si>
    <t>ifrs_DateOfGrantOfSharebasedPaymentArrangement</t>
  </si>
  <si>
    <t>ifrs_NumberOfInstrumentsGrantedInSharebasedPaymentArrangement</t>
  </si>
  <si>
    <t>ifrs_DisclosureOfRangeOfExercisePricesOfOutstandingShareOptionsTable</t>
  </si>
  <si>
    <t>ifrs_ExercisePriceOfOutstandingShareOptions</t>
  </si>
  <si>
    <t>ifrs_DisclosureOfNumberAndWeightedAverageRemainingContractualLifeOfOutstandingShareOptionsExplanatory</t>
  </si>
  <si>
    <t>ifrs_DisclosureOfNumberAndWeightedAverageRemainingContractualLifeOfOutstandingShareOptionsAbstract</t>
  </si>
  <si>
    <t>ifrs_RangesOfExercisePricesForOutstandingShareOptionsAxis</t>
  </si>
  <si>
    <t>ifrs_RangesOfExercisePricesForOutstandingShareOptionsMember</t>
  </si>
  <si>
    <t>ifrs_DisclosureOfNumberAndWeightedAverageRemainingContractualLifeOfOutstandingShareOptionsLineItems</t>
  </si>
  <si>
    <t>cl-ci_CarteraProtestadaYEnCobranzaJudicialTabla</t>
  </si>
  <si>
    <t>cl-ci_NumeroClientesCarteraProtestadaOEnCobranzaJudicial</t>
  </si>
  <si>
    <t>cl-ci_CarteraProtestadaOEnCobranzaJudicial</t>
  </si>
  <si>
    <t>cl-ci_DetalleOperacionesTabla</t>
  </si>
  <si>
    <t>cl-ci_DescripcionOperacion</t>
  </si>
  <si>
    <t>cl-ci_NumeroOperaciones</t>
  </si>
  <si>
    <t>cl-ci_MontoOperaciones</t>
  </si>
  <si>
    <t>cl-ci_DeudoresComercialesYOtrasCuentasPorCobrarTabla</t>
  </si>
  <si>
    <t>ifrs_TradeAndOtherCurrentReceivablesAbstract</t>
  </si>
  <si>
    <t>ifrs_TradeAndOtherCurrentReceivables</t>
  </si>
  <si>
    <t>ifrs_CurrentTradeReceivables</t>
  </si>
  <si>
    <t>cl-ci_DeudoresOperacionesCreditoCorrientes</t>
  </si>
  <si>
    <t>cl-ci_DeudoresOperacionesFactoringCorrientes</t>
  </si>
  <si>
    <t>cl-ci_ContratosLeasingNetoCorrientes</t>
  </si>
  <si>
    <t>cl-ci_DeudoresVariosCorrientes</t>
  </si>
  <si>
    <t>ifrs_CurrentPrepayments</t>
  </si>
  <si>
    <t>ifrs_OtherCurrentReceivables</t>
  </si>
  <si>
    <t>ifrs_NoncurrentReceivables</t>
  </si>
  <si>
    <t>ifrs_NoncurrentTradeReceivables</t>
  </si>
  <si>
    <t>cl-ci_DeudoresOperacionesCreditoNoCorrientes</t>
  </si>
  <si>
    <t>cl-ci_DeudoresOperacionesFactoringNoCorrientes</t>
  </si>
  <si>
    <t>cl-ci_ContratosLeasingNetoNoCorrientes</t>
  </si>
  <si>
    <t>cl-ci_DeudoresVariosNoCorrientes</t>
  </si>
  <si>
    <t>ifrs_NoncurrentPrepayments</t>
  </si>
  <si>
    <t>ifrs_OtherNoncurrentReceivables</t>
  </si>
  <si>
    <t>ifrs_TradeAndOtherReceivables</t>
  </si>
  <si>
    <t>cl-ci_EstratificacionCarteraTabla</t>
  </si>
  <si>
    <t>cl-ci_NumeroClientesCarteraNoRepactada</t>
  </si>
  <si>
    <t>cl-ci_CarteraNoRepactadaBruta</t>
  </si>
  <si>
    <t>cl-ci_NumeroClientesCarteraRepactada</t>
  </si>
  <si>
    <t>cl-ci_CarteraRepactadaBruta</t>
  </si>
  <si>
    <t>cl-ci_CarteraBruta</t>
  </si>
  <si>
    <t>cl-ci_ObligacionesConPublicoTabla</t>
  </si>
  <si>
    <t>cl-ci_RUTEntidadDeudora</t>
  </si>
  <si>
    <t>cl-ci_NombreEntidadDeudora</t>
  </si>
  <si>
    <t>cl-ci_PaisEmpresaDeudora</t>
  </si>
  <si>
    <t>cl-ci_NumeroInscripcion</t>
  </si>
  <si>
    <t>cl-ci_Series</t>
  </si>
  <si>
    <t>cl-ci_FechaVencimiento</t>
  </si>
  <si>
    <t>cl-ci_MonedaOUnidadReajuste</t>
  </si>
  <si>
    <t>cl-ci_PeriodicidadAmortizacion</t>
  </si>
  <si>
    <t>cl-ci_TasaEfectiva</t>
  </si>
  <si>
    <t>cl-ci_TasaNominal</t>
  </si>
  <si>
    <t>cl-ci_MontosNominalesObligacionesPublicoSinopsis</t>
  </si>
  <si>
    <t>cl-ci_Hasta90DiasObligacionesPublicoNominales</t>
  </si>
  <si>
    <t>cl-ci_MasDe90DiasHasta1AñoObligacionesPublicoNominales</t>
  </si>
  <si>
    <t>cl-ci_MasDe1AñoHasta3AñosObligacionesPublicoNominales</t>
  </si>
  <si>
    <t>cl-ci_MasDe3AñosHasta5AñosObligacionesPublicoNominales</t>
  </si>
  <si>
    <t>cl-ci_MasDe5AñosObligacionesPublicoNominales</t>
  </si>
  <si>
    <t>cl-ci_MontosNominalesObligacionesPublico</t>
  </si>
  <si>
    <t>cl-ci_ValoresContablesObligacionesPublicoSinopsis</t>
  </si>
  <si>
    <t>cl-ci_ObligacionesConPublicoCorrientes</t>
  </si>
  <si>
    <t>cl-ci_Hasta90DiasObligacionesPublicoContable</t>
  </si>
  <si>
    <t>cl-ci_Masde90DiasHasta1AñoObligacionesPublicoContable</t>
  </si>
  <si>
    <t>cl-ci_ObligacionesConPublicoNoCorrientes</t>
  </si>
  <si>
    <t>cl-ci_MasDe1AñoHasta3AñosObligacionesPublicoContable</t>
  </si>
  <si>
    <t>cl-ci_MasDe3AñosHasta5AñosObligacionesPublicoContable</t>
  </si>
  <si>
    <t>cl-ci_MasDe5AñosObligacionesPublicoContable</t>
  </si>
  <si>
    <t>cl-ci_ObligacionesConPublico</t>
  </si>
  <si>
    <t>cl-ci_ObligacionesLeasingTabla</t>
  </si>
  <si>
    <t>cl-ci_NombreEntidadAcreedora</t>
  </si>
  <si>
    <t>cl-ci_TipoAmortizacion</t>
  </si>
  <si>
    <t>cl-ci_MontosNominalesLeasingSinopsis</t>
  </si>
  <si>
    <t>cl-ci_Hasta90DiasLeasingNominales</t>
  </si>
  <si>
    <t>cl-ci_MasDe90DiasHasta1AñoLeasingNominales</t>
  </si>
  <si>
    <t>cl-ci_MasDe1AñoHasta3AñosLeasingNominales</t>
  </si>
  <si>
    <t>cl-ci_MasDe3AñosHasta5AñosLeasingNominales</t>
  </si>
  <si>
    <t>cl-ci_MasDe5AñosLeasingNominales</t>
  </si>
  <si>
    <t>cl-ci_MontosNominalesLeasing</t>
  </si>
  <si>
    <t>cl-ci_ValoresContablesLeasingSinopsis</t>
  </si>
  <si>
    <t>cl-ci_ObligacionesPorLeasingCorrientes</t>
  </si>
  <si>
    <t>cl-ci_Hasta90DiasLeasingContable</t>
  </si>
  <si>
    <t>cl-ci_Masde90DiasHasta1AñoLeasingContable</t>
  </si>
  <si>
    <t>cl-ci_ObligacionesPorLeasingNoCorrientes</t>
  </si>
  <si>
    <t>cl-ci_MasDe1AñoHasta3AñosLeasingContable</t>
  </si>
  <si>
    <t>cl-ci_MasDe3AñosHasta5AñosLeasingContable</t>
  </si>
  <si>
    <t>cl-ci_MasDe5AñosLeasingContable</t>
  </si>
  <si>
    <t>cl-ci_ObligacionesPorLeasing</t>
  </si>
  <si>
    <t>cl-ci_PrestamosBancariosTabla</t>
  </si>
  <si>
    <t>cl-ci_MontosNominalesPrestamosSinopsis</t>
  </si>
  <si>
    <t>cl-ci_Hasta90DiasPrestamosNominales</t>
  </si>
  <si>
    <t>cl-ci_MasDe90DiasHasta1AñoPrestamosNominales</t>
  </si>
  <si>
    <t>cl-ci_MasDe1AñoHasta3AñosPrestamosNominales</t>
  </si>
  <si>
    <t>cl-ci_MasDe3AñosHasta5AñosPrestamosNominales</t>
  </si>
  <si>
    <t>cl-ci_MasDe5AñosPrestamosNominales</t>
  </si>
  <si>
    <t>cl-ci_MontosNominalesPrestamos</t>
  </si>
  <si>
    <t>cl-ci_ValoresContablesPrestamosSinopsis</t>
  </si>
  <si>
    <t>cl-ci_PrestamosBancariosCorrientes</t>
  </si>
  <si>
    <t>cl-ci_Hasta90DiasPrestamosContable</t>
  </si>
  <si>
    <t>cl-ci_Masde90DiasHasta1AñoPrestamosContable</t>
  </si>
  <si>
    <t>cl-ci_PrestamosBancariosNoCorrientes</t>
  </si>
  <si>
    <t>cl-ci_MasDe1AñoHasta3AñosPrestamosContable</t>
  </si>
  <si>
    <t>cl-ci_MasDe3AñosHasta5AñosPrestamosContable</t>
  </si>
  <si>
    <t>cl-ci_MasDe5AñosPrestamosContable</t>
  </si>
  <si>
    <t>cl-ci_PrestamosBancarios</t>
  </si>
  <si>
    <t>ifrs_DisclosureOfGeographicalAreasTable</t>
  </si>
  <si>
    <t>ifrs_Revenue</t>
  </si>
  <si>
    <t>ifrs_NoncurrentAssetsOtherThanFinancialInstrumentsDeferredTaxAssetsPostemploymentBenefitAssetsAndRightsArisingUnderInsuranceContracts</t>
  </si>
  <si>
    <t>ifrs_DisclosureOfMajorCustomersTable</t>
  </si>
  <si>
    <t>ifrs_DisclosureOfOperatingSegmentsTable</t>
  </si>
  <si>
    <t>ifrs_RevenuesFromTransactionsWithOtherOperatingSegmentsOfSameEntity</t>
  </si>
  <si>
    <t>ifrs_RevenuesFromExternalCustomersAndTransactionsWithOtherOperatingSegmentsOfSameEntity</t>
  </si>
  <si>
    <t>ifrs_RevenueFromInterest</t>
  </si>
  <si>
    <t>ifrs_InterestExpense</t>
  </si>
  <si>
    <t>ifrs_InterestRevenueExpense</t>
  </si>
  <si>
    <t>ifrs_DepreciationAndAmortisationExpense</t>
  </si>
  <si>
    <t>ifrs_ShareOfProfitLossOfAssociatesAndJointVenturesAccountedForUsingEquityMethod</t>
  </si>
  <si>
    <t>ifrs_IncomeTaxExpenseContinuingOperations</t>
  </si>
  <si>
    <t>ifrs_OtherMaterialNoncashItems</t>
  </si>
  <si>
    <t>ifrs_ProfitLossBeforeTax</t>
  </si>
  <si>
    <t>ifrs_ProfitLossFromContinuingOperations</t>
  </si>
  <si>
    <t>ifrs_ProfitLossFromDiscontinuedOperations</t>
  </si>
  <si>
    <t>ifrs_Assets</t>
  </si>
  <si>
    <t>ifrs_InvestmentAccountedForUsingEquityMethod</t>
  </si>
  <si>
    <t>ifrs_AdditionsToNoncurrentAssets</t>
  </si>
  <si>
    <t>ifrs_Liabilities</t>
  </si>
  <si>
    <t>ifrs_EquityAndLiabilities</t>
  </si>
  <si>
    <t>ifrs_ImpairmentLossRecognisedInProfitOrLoss</t>
  </si>
  <si>
    <t>ifrs_ReversalOfImpairmentLossRecognisedInProfitOrLoss</t>
  </si>
  <si>
    <t>ifrs_ImpairmentLossRecognisedInOtherComprehensiveIncome</t>
  </si>
  <si>
    <t>ifrs_ReversalOfImpairmentLossRecognisedInOtherComprehensiveIncome</t>
  </si>
  <si>
    <t>ifrs_CashFlowsFromUsedInOperatingActivities</t>
  </si>
  <si>
    <t>ifrs_CashFlowsFromUsedInInvestingActivities</t>
  </si>
  <si>
    <t>ifrs_CashFlowsFromUsedInFinancingActivities</t>
  </si>
  <si>
    <t>ifrs_DescriptionOfMaterialReconcilingItems</t>
  </si>
  <si>
    <t>ifrs_DisclosureOfProductsAndServicesTable</t>
  </si>
  <si>
    <t>cl-ci_ParticipacionGananciasAsociadasNegociosConjuntosContabilicenUtilizandoMetodoParticipacionNota</t>
  </si>
  <si>
    <t>cl-ci_InversionesContabilizadasMetodoParticipacion</t>
  </si>
  <si>
    <t>cl-cs_CuadroCostosAdministracionTabla</t>
  </si>
  <si>
    <t>cl-cs_RamosGenerales</t>
  </si>
  <si>
    <t>cl-cs_CostosAdministracion</t>
  </si>
  <si>
    <t>cl-cs_CostosAdministracionDirectos</t>
  </si>
  <si>
    <t>cl-cs_RemuneracionesDirectas</t>
  </si>
  <si>
    <t>cl-cs_GastosAsociadosCanalDistribucionDirectos</t>
  </si>
  <si>
    <t>cl-cs_OtrosCostosAdministracionDirectos</t>
  </si>
  <si>
    <t>cl-cs_CostosAdministracionIndirectos</t>
  </si>
  <si>
    <t>cl-cs_RemuneracionesIndirectas</t>
  </si>
  <si>
    <t>cl-cs_GastosAsociadosCanalDistribucionIndirectos</t>
  </si>
  <si>
    <t>cl-cs_OtrosCostosAdministracionIndirectos</t>
  </si>
  <si>
    <t>cl-cs_CuadroMargenContribucionTabla</t>
  </si>
  <si>
    <t>cl-cs_MargenDeContribucion</t>
  </si>
  <si>
    <t>cl-cs_PrimasRetenidas</t>
  </si>
  <si>
    <t>cl-cs_PrimasDirectas</t>
  </si>
  <si>
    <t>cl-cs_PrimasAceptadas</t>
  </si>
  <si>
    <t>cl-cs_PrimasCedidas</t>
  </si>
  <si>
    <t>cl-cs_VariacionReservasTecnicas</t>
  </si>
  <si>
    <t>cl-cs_VariacionReservaDeRiesgoEnCurso</t>
  </si>
  <si>
    <t>cl-cs_VariacionReservaCatastroficaDeTerremoto</t>
  </si>
  <si>
    <t>cl-cs_VariacionReservaInsuficienciaPrimas</t>
  </si>
  <si>
    <t>cl-cs_VariacionOtrasReservasTecnicas</t>
  </si>
  <si>
    <t>cl-cs_CostoSiniestrosDelEjercicio</t>
  </si>
  <si>
    <t>cl-cs_SiniestrosDirectos</t>
  </si>
  <si>
    <t>cl-cs_SiniestrosCedidos</t>
  </si>
  <si>
    <t>cl-cs_SiniestrosAceptados</t>
  </si>
  <si>
    <t>cl-cs_ResultadoDeIntermediacion</t>
  </si>
  <si>
    <t>cl-cs_ComisionAgentesDirectos</t>
  </si>
  <si>
    <t>cl-cs_ComisionCorredoresYRetribucionAsesoresPrevisionales</t>
  </si>
  <si>
    <t>cl-cs_ComisionesReaseguroAceptado</t>
  </si>
  <si>
    <t>cl-cs_ComisionesReaseguroCedido</t>
  </si>
  <si>
    <t>cl-cs_GastosPorReaseguroNoProporcional</t>
  </si>
  <si>
    <t>cl-cs_DeterioroSeguros</t>
  </si>
  <si>
    <t>cl-cs_RamosVida</t>
  </si>
  <si>
    <t>cl-cs_VariacionReservaMatematica</t>
  </si>
  <si>
    <t>cl-cs_VariacionReservaValorDelFondo</t>
  </si>
  <si>
    <t>cl-cs_CostoDeRentasDelEjercicio</t>
  </si>
  <si>
    <t>cl-cs_RentasDirectas</t>
  </si>
  <si>
    <t>cl-cs_RentasCedidas</t>
  </si>
  <si>
    <t>cl-cs_RentasAceptadas</t>
  </si>
  <si>
    <t>cl-cs_GastosMedicos</t>
  </si>
  <si>
    <t>cl-cs_PrimaRetenidaNetaTabla</t>
  </si>
  <si>
    <t>cl-cs_PrimaDirectaTotal</t>
  </si>
  <si>
    <t>cl-cs_AjustePorContrato</t>
  </si>
  <si>
    <t>cl-cs_ReservaDeRiesgoEnCursoTabla</t>
  </si>
  <si>
    <t>cl-cs_PrimaRetenidaNetaReservaRiesgoEnCurso</t>
  </si>
  <si>
    <t>cl-cs_PrimaDirectaReservaRiesgoEnCurso</t>
  </si>
  <si>
    <t>cl-cs_PrimaAceptadaReservaRiesgoEnCurso</t>
  </si>
  <si>
    <t>cl-cs_PrimaCedidaReservaRiesgoEnCurso</t>
  </si>
  <si>
    <t>cl-cs_ReservaRiesgoCursoNeta</t>
  </si>
  <si>
    <t>cl-cs_ReservaMatematicaTabla</t>
  </si>
  <si>
    <t>cl-cs_ReservaMatematicaNetaPeriodoAnterior</t>
  </si>
  <si>
    <t>cl-cs_PrimasNetaReaseguro</t>
  </si>
  <si>
    <t>cl-cs_InteresNetaReaseguro</t>
  </si>
  <si>
    <t>cl-cs_ReservaLiberadaPorMuerteNetaReaseguro</t>
  </si>
  <si>
    <t>cl-cs_ReservaLiberadaPorOtrosTerminosNetaReaseguro</t>
  </si>
  <si>
    <t>cl-cs_ReservaMatematicaNeta</t>
  </si>
  <si>
    <t>cl-cs_CostoSiniestroTabla</t>
  </si>
  <si>
    <t>cl-cs_SiniestrosPagados</t>
  </si>
  <si>
    <t>cl-cs_SiniestrosPagadosDirectos</t>
  </si>
  <si>
    <t>cl-cs_SiniestrosPagadosCedidos</t>
  </si>
  <si>
    <t>cl-cs_SiniestrosPagadosAceptados</t>
  </si>
  <si>
    <t>cl-cs_RecuperoSiniestros</t>
  </si>
  <si>
    <t>cl-cs_VariacionReservaSiniestros</t>
  </si>
  <si>
    <t>cl-cs_SiniestrosPorPagarNetoReaseguro</t>
  </si>
  <si>
    <t>cl-cs_SiniestrosPorPagarNetoReaseguroLiquidados</t>
  </si>
  <si>
    <t>cl-cs_SiniestrosPorPagarLiquidadosDirectos</t>
  </si>
  <si>
    <t>cl-cs_SiniestrosPorPagarLiquidadosCedidos</t>
  </si>
  <si>
    <t>cl-cs_SiniestrosPorPagarLiquidadosAceptados</t>
  </si>
  <si>
    <t>cl-cs_SiniestrosPorPagarNetoReaseguroEnProcesoLiquidacion</t>
  </si>
  <si>
    <t>cl-cs_SiniestrosPorPagarEnProcesoLiquidacionDirectos</t>
  </si>
  <si>
    <t>cl-cs_SiniestrosPorPagarEnProcesoLiquidacionCedidos</t>
  </si>
  <si>
    <t>cl-cs_SiniestrosPorPagarEnProcesoLiquidacionAceptados</t>
  </si>
  <si>
    <t>cl-cs_SiniestrosPorPagarNetoReaseguroOcurridosYNoReportados</t>
  </si>
  <si>
    <t>cl-cs_SiniestrosPorPagarNetoReaseguroPeriodoAnterior</t>
  </si>
  <si>
    <t>cl-cs_SiniestrosDelPlanDirectos</t>
  </si>
  <si>
    <t>cl-cs_Rescates</t>
  </si>
  <si>
    <t>cl-cs_Vencimientos</t>
  </si>
  <si>
    <t>cl-cs_IndemnizacionPorInvalidezAccidentalDirectos</t>
  </si>
  <si>
    <t>cl-cs_IndemnizacionPorMuerteAccidentalDirectos</t>
  </si>
  <si>
    <t>cl-cs_SiniestrosDelPlanCedidos</t>
  </si>
  <si>
    <t>cl-cs_IndemnizacionPorInvalidezAccidentalCedidos</t>
  </si>
  <si>
    <t>cl-cs_IndemnizacionPorMuerteAccidentalCedidos</t>
  </si>
  <si>
    <t>cl-cs_SiniestrosDelPlanAceptados</t>
  </si>
  <si>
    <t>cl-cs_IndemnizacionPorInvalidezAccidentalAceptados</t>
  </si>
  <si>
    <t>cl-cs_IndemnizacionPorMuerteAccidentalAceptados</t>
  </si>
  <si>
    <t>cl-cs_CuadroReservasTabla</t>
  </si>
  <si>
    <t>cl-cs_ReservaInsuficienciaPrimasNeta</t>
  </si>
  <si>
    <t>cl-cs_PrimaRetenidaNoGanada</t>
  </si>
  <si>
    <t>cl-cs_PrimaDirectaNoGanada</t>
  </si>
  <si>
    <t>cl-cs_PrimaAceptadaNoGanada</t>
  </si>
  <si>
    <t>cl-cs_PrimaCedidaNoGanada</t>
  </si>
  <si>
    <t>cl-cs_PrimaRetenidaGanada</t>
  </si>
  <si>
    <t>cl-cs_PrimaDirectaGanada</t>
  </si>
  <si>
    <t>cl-cs_PrimaAceptadaGanada</t>
  </si>
  <si>
    <t>cl-cs_PrimaCedidaGanada</t>
  </si>
  <si>
    <t>cl-cs_OtrasReservasNeta</t>
  </si>
  <si>
    <t>cl-cs_TestDeAdecuacionDePasivos</t>
  </si>
  <si>
    <t>cl-cs_OtrasReservasVoluntarias</t>
  </si>
  <si>
    <t>cl-cs_CostoRentasTabla</t>
  </si>
  <si>
    <t>cl-cs_RentasPagadas</t>
  </si>
  <si>
    <t>cl-cs_RentasPagadasDirectas</t>
  </si>
  <si>
    <t>cl-cs_RentasPagadasCedidas</t>
  </si>
  <si>
    <t>cl-cs_RentasPagadasAceptadas</t>
  </si>
  <si>
    <t>cl-cs_VariacionReservasRentas</t>
  </si>
  <si>
    <t>cl-cs_RentasPorPagarPeriodoAnterior</t>
  </si>
  <si>
    <t>cl-cs_RentasPorPagar</t>
  </si>
  <si>
    <t>cl-cs_RentasPorPagarDirectas</t>
  </si>
  <si>
    <t>cl-cs_RentasPorPagarCedidas</t>
  </si>
  <si>
    <t>cl-cs_RentasPorPagarAceptadas</t>
  </si>
  <si>
    <t>cl-cs_CuadroDatosEstadisticosTabla</t>
  </si>
  <si>
    <t>cl-cs_NumeroSiniestros</t>
  </si>
  <si>
    <t>cl-cs_NumeroPolizasContratadasEnElPeriodo</t>
  </si>
  <si>
    <t>cl-cs_NumeroPolizasIndividuales</t>
  </si>
  <si>
    <t>cl-cs_NumeroPolizasColectivos</t>
  </si>
  <si>
    <t>cl-cs_NumeroPolizasMasivos</t>
  </si>
  <si>
    <t>cl-cs_TotalPolizasVigentes</t>
  </si>
  <si>
    <t>cl-cs_PolizasVigentesIndividuales</t>
  </si>
  <si>
    <t>cl-cs_PolizasVigentesColectivos</t>
  </si>
  <si>
    <t>cl-cs_PolizasVigentesMasivos</t>
  </si>
  <si>
    <t>cl-cs_NumeroItemsVigentes</t>
  </si>
  <si>
    <t>cl-cs_PolizasNoVigentesEnElPeriodo</t>
  </si>
  <si>
    <t>cl-cs_CuadroDatosVariosTabla</t>
  </si>
  <si>
    <t>cl-cs_MontosAseguradosDirectos</t>
  </si>
  <si>
    <t>cl-cs_MontosAseguradosDirectosMonedaNacional</t>
  </si>
  <si>
    <t>cl-cs_MontosAseguradosDirectosMonedaExtranjera</t>
  </si>
  <si>
    <t>cl-cs_MontosAseguradoRetenido</t>
  </si>
  <si>
    <t>cl-cs_CuadroOtrasReservasTecnicasTablas</t>
  </si>
  <si>
    <t>cl-cs_VariacionReservaDesviacionSiniestralidad</t>
  </si>
  <si>
    <t>cl-cs_ReservaDesviacionSiniestralidadNetaReaseguro</t>
  </si>
  <si>
    <t>cl-cs_VariacionPorTestDeAdecuacionDePasivos</t>
  </si>
  <si>
    <t>cl-cs_VariacionOtrasReservasVoluntarias</t>
  </si>
  <si>
    <t>cl-cs_CuadroReservasDePrimasTabla</t>
  </si>
  <si>
    <t>cl-cs_ReservaRiesgoCursoNetaPeriodoAnterior</t>
  </si>
  <si>
    <t>cl-cs_ReservaValorDelFondoNetaDescalcePeriodoAnterior</t>
  </si>
  <si>
    <t>cl-cs_ReservaValorDelFondoNetaDescalce</t>
  </si>
  <si>
    <t>cl-cs_ReservaInsuficienciaPrimasNetaPeriodoAnterior</t>
  </si>
  <si>
    <t>cl-cs_CuadroPrimasTabla</t>
  </si>
  <si>
    <t>cl-cs_PrimaPrimerAñoSinopsis</t>
  </si>
  <si>
    <t>cl-cs_PrimaPrimerAñoDirecta</t>
  </si>
  <si>
    <t>cl-cs_PrimaPrimerAñoAceptada</t>
  </si>
  <si>
    <t>cl-cs_PrimaPrimerAñoCedida</t>
  </si>
  <si>
    <t>cl-cs_PrimaPrimerAñoNeta</t>
  </si>
  <si>
    <t>cl-cs_PrimaUnicaSinopsis</t>
  </si>
  <si>
    <t>cl-cs_PrimaUnicaDirecta</t>
  </si>
  <si>
    <t>cl-cs_PrimaUnicaAceptada</t>
  </si>
  <si>
    <t>cl-cs_PrimaUnicaCedida</t>
  </si>
  <si>
    <t>cl-cs_PrimaUnicaNeta</t>
  </si>
  <si>
    <t>cl-cs_PrimaDeRenovacionSinopsis</t>
  </si>
  <si>
    <t>cl-cs_PrimaDeRenovacionDirecta</t>
  </si>
  <si>
    <t>cl-cs_PrimaDeRenovacionAceptada</t>
  </si>
  <si>
    <t>cl-cs_PrimaDeRenovacionCedida</t>
  </si>
  <si>
    <t>cl-cs_PrimaDeRenovacionNeta</t>
  </si>
  <si>
    <t>cl-cs_NumeroDeRentas</t>
  </si>
  <si>
    <t>cl-cs_NumeroDeRescates</t>
  </si>
  <si>
    <t>cl-cs_NumeroDeVencimientos</t>
  </si>
  <si>
    <t>cl-cs_NumeroDeIndemnizacionPorInvalidez</t>
  </si>
  <si>
    <t>cl-cs_NumeroDeIndemnizacionPorMuerteAccidental</t>
  </si>
  <si>
    <t>cl-cs_NumeroItemContratadosEnElPeriodo</t>
  </si>
  <si>
    <t>cl-cs_NumeroPersonasAseguradasEnElPeriodo</t>
  </si>
  <si>
    <t>cl-cs_NumeroPersonasAseguradas</t>
  </si>
  <si>
    <t>cl-cs_BeneficiariosDeAseguradosNoFallecidos</t>
  </si>
  <si>
    <t>cl-cs_BeneficiariosDeAseguradosFallecidos</t>
  </si>
  <si>
    <t>cl-cs_CapitalesAseguradosEnElPeriodo</t>
  </si>
  <si>
    <t>cl-cs_TotalCapitalesAsegurados</t>
  </si>
  <si>
    <t>cl-cs_NumeroFallecimientosEsperados</t>
  </si>
  <si>
    <t>cl-cs_NumeroFallecimientosOcurridos</t>
  </si>
  <si>
    <t>cl-cs_EstadoCambiosEnPatrimonioTabla</t>
  </si>
  <si>
    <t>cl-cs_PatrimonioPreviamenteReportado</t>
  </si>
  <si>
    <t>cl-cs_AjustesPatrimonioPeriodosAnteriores</t>
  </si>
  <si>
    <t>cl-cs_Patrimonio</t>
  </si>
  <si>
    <t>cl-cs_ResultadoIntegral</t>
  </si>
  <si>
    <t>cl-cs_ResultadoDelPeriodo</t>
  </si>
  <si>
    <t>cl-cs_IngresosGastosRegistradosConAbonoCargoPatrimonio</t>
  </si>
  <si>
    <t>cl-cs_ResultadoEvaluacionPropiedadesMueblesYEquipos</t>
  </si>
  <si>
    <t>cl-cs_ResultadoActivosFinancieros</t>
  </si>
  <si>
    <t>cl-cs_ResultadoCoberturasFlujoDeCaja</t>
  </si>
  <si>
    <t>cl-cs_OtrosResultadosConAjusteEnPatrimonio</t>
  </si>
  <si>
    <t>cl-cs_ImpuestoDiferido</t>
  </si>
  <si>
    <t>cl-cs_OtroResultadoIntegral</t>
  </si>
  <si>
    <t>cl-cs_TransferenciasAResultadosAcumulados</t>
  </si>
  <si>
    <t>cl-cs_OperacionesConAccionistas</t>
  </si>
  <si>
    <t>cl-cs_AumentoDisminucionCapital</t>
  </si>
  <si>
    <t>cl-cs_DistribucionDividendos</t>
  </si>
  <si>
    <t>cl-cs_OtrasOperacionesConAccionistas</t>
  </si>
  <si>
    <t>cl-cs_CambiosEnReservas</t>
  </si>
  <si>
    <t>cl-cs_TransferenciaDePatrimonioAResultado</t>
  </si>
  <si>
    <t>cl-cs_InformacionSobreClasificadoresRiesgoTabla</t>
  </si>
  <si>
    <t>cl-cs_NombreClasificadoraRiesgo</t>
  </si>
  <si>
    <t>cl-cs_RUTClasificadoraRiesgo</t>
  </si>
  <si>
    <t>cl-cs_ClasificacionRiesgo</t>
  </si>
  <si>
    <t>cl-cs_NumeroRegistroClasificadoresRiesgo</t>
  </si>
  <si>
    <t>cl-cs_FechaClasificacion</t>
  </si>
  <si>
    <t>cl-cs_InformacionSobreDiezMayoresAccionistasTabla</t>
  </si>
  <si>
    <t>cl-cs_NombreAccionista</t>
  </si>
  <si>
    <t>cl-cs_RUTAccionista</t>
  </si>
  <si>
    <t>cl-cs_TipoPersona</t>
  </si>
  <si>
    <t>cl-cs_PorcentajePropiedad</t>
  </si>
  <si>
    <t>cl-cs_ValorizacionPrestamosTabla</t>
  </si>
  <si>
    <t>cl-cs_AvanceTenedoresPolizas</t>
  </si>
  <si>
    <t>cl-cs_PrestamosOtorgados</t>
  </si>
  <si>
    <t>cl-cs_Prestamos</t>
  </si>
  <si>
    <t>cl-cs_InversionesSegurosConCuentaUnicaInversionTabla</t>
  </si>
  <si>
    <t>cl-cs_InversionesNacionalesCUI</t>
  </si>
  <si>
    <t>cl-cs_RentaFijaNacional</t>
  </si>
  <si>
    <t>cl-cs_InstrumentosEstado</t>
  </si>
  <si>
    <t>cl-cs_InstrumentosEmitidosSistemaFinanciero</t>
  </si>
  <si>
    <t>cl-cs_InstrumentoDeudaOCredito</t>
  </si>
  <si>
    <t>cl-cs_InstrumentosEmpresasNacionalesTransadosEnExtranjero</t>
  </si>
  <si>
    <t>cl-cs_OtrosRentaFijaNacional</t>
  </si>
  <si>
    <t>cl-cs_RentaVariableNacional</t>
  </si>
  <si>
    <t>cl-cs_AccionesSociedadesAnonimasAbiertas</t>
  </si>
  <si>
    <t>cl-cs_AccionesSociedadesAnonimasCerradas</t>
  </si>
  <si>
    <t>cl-cs_FondosInversion</t>
  </si>
  <si>
    <t>cl-cs_FondosMutuos</t>
  </si>
  <si>
    <t>cl-cs_OtrosRentaVariableNacional</t>
  </si>
  <si>
    <t>cl-cs_OtrasInversionesNacionales</t>
  </si>
  <si>
    <t>cl-cs_InversionesExtranjeroCUI</t>
  </si>
  <si>
    <t>cl-cs_RentaFijaExtranjera</t>
  </si>
  <si>
    <t>cl-cs_EmitidosPorEstadosYBancosCentralesExtranjeros</t>
  </si>
  <si>
    <t>cl-cs_TitulosEmitidosPorBancosYFinancierasExtranjeras</t>
  </si>
  <si>
    <t>cl-cs_TitulosEmitidosPorEmpresasExtranjeras</t>
  </si>
  <si>
    <t>cl-cs_OtrosRentaFijaExtranjera</t>
  </si>
  <si>
    <t>cl-cs_RentaVariableExtranjera</t>
  </si>
  <si>
    <t>cl-cs_AccionesSociedadesExtranjeras</t>
  </si>
  <si>
    <t>cl-cs_CuotasFondosInversionExtranjeros</t>
  </si>
  <si>
    <t>cl-cs_CuotasFondosInversionConstituidosPaisCuyosActivosEstanInvertidosValoresExtranjeros</t>
  </si>
  <si>
    <t>cl-cs_CuotasFondosMutuosExtranjeros</t>
  </si>
  <si>
    <t>cl-cs_CuotasFondosMutuosConstituidosPaisCuyosActivosEstanInvertidosValoresExtranjeros</t>
  </si>
  <si>
    <t>cl-cs_OtrosRentaVariableExtranjera</t>
  </si>
  <si>
    <t>cl-cs_OtrasInversionesExtranjeras</t>
  </si>
  <si>
    <t>cl-cs_BancoCUI</t>
  </si>
  <si>
    <t>cl-cs_Inmobiliaria</t>
  </si>
  <si>
    <t>cl-cs_InversionesSegurosCuentaUnicaInversion</t>
  </si>
  <si>
    <t>cl-cs_CambioEnInversionesEnEmpresasRelacionadasTabla</t>
  </si>
  <si>
    <t>cl-cs_ParticipacionesEnEntidadesGrupo</t>
  </si>
  <si>
    <t>cl-cs_AdquisicionesInversionesEmpresasRelacionadas</t>
  </si>
  <si>
    <t>cl-cs_VentasTransferenciasPorInversionEmpresasRelacionadas</t>
  </si>
  <si>
    <t>cl-cs_ReconocimientoEnResultadoPorInversionEmpresasRelacionadas</t>
  </si>
  <si>
    <t>cl-cs_DividendosRecibidosPorInversionEmpresasRelacionadas</t>
  </si>
  <si>
    <t>cl-cs_DeterioroInversionEmpresasRelacionadas</t>
  </si>
  <si>
    <t>cl-cs_DiferenciaCambioEnInversionEmpresasRelacionadas</t>
  </si>
  <si>
    <t>cl-cs_OtrosCambiosInversionEmpresasRelacionadas</t>
  </si>
  <si>
    <t>cl-cs_InversionesEmpresasAsociadasTabla</t>
  </si>
  <si>
    <t>cl-cs_NombreEmpresaAsociada</t>
  </si>
  <si>
    <t>cl-cs_PorcentajeParticipacionEmpresaAsociada</t>
  </si>
  <si>
    <t>cl-cs_ParticipacionesEnEmpresasAsociadas</t>
  </si>
  <si>
    <t>cl-cs_ValorRazonableInversionEnEmpresaAsociada</t>
  </si>
  <si>
    <t>cl-cs_InformacionEmpresasAsociadasSinopsis</t>
  </si>
  <si>
    <t>cl-cs_ActivosEmpresaAsociada</t>
  </si>
  <si>
    <t>cl-cs_PasivosEmpresaAsociada</t>
  </si>
  <si>
    <t>cl-cs_IngresosEmpresaAsociada</t>
  </si>
  <si>
    <t>cl-cs_GastosEmpresaAsociada</t>
  </si>
  <si>
    <t>cl-cs_ValorLibroAccionEmpresaAsociada</t>
  </si>
  <si>
    <t>cl-cs_InversionesEmpresasSubsidiariasTabla</t>
  </si>
  <si>
    <t>cl-cs_RUTEmpresaSubsidiaria</t>
  </si>
  <si>
    <t>cl-cs_NombreEmpresaSubsidiaria</t>
  </si>
  <si>
    <t>cl-cs_PaisOrigenEmpresaSubsidiaria</t>
  </si>
  <si>
    <t>cl-cs_MonedaControlInversionEmpresaSubsidiaria</t>
  </si>
  <si>
    <t>cl-cs_NumeroAccionesEmpresaSubsidiaria</t>
  </si>
  <si>
    <t>cl-cs_PorcentajeParticipacionEmpresaSubsidiaria</t>
  </si>
  <si>
    <t>cl-cs_PatrimonioEmpresaSubsidiaria</t>
  </si>
  <si>
    <t>cl-cs_ResultadoEjercicioEmpresaSubsidiaria</t>
  </si>
  <si>
    <t>cl-cs_PatrimonioEmpresaSubsidiariaValorRazonable</t>
  </si>
  <si>
    <t>cl-cs_ResultadoEjercicioEmpresaSubsidiariaValorRazonable</t>
  </si>
  <si>
    <t>cl-cs_ResultadoDevengado</t>
  </si>
  <si>
    <t>cl-cs_ValorPatrimonialProporcionalOValorPatrimonial</t>
  </si>
  <si>
    <t>cl-cs_ResultadosNorealizados</t>
  </si>
  <si>
    <t>cl-cs_ParticipacionesEnEmpresasSubsidiarias</t>
  </si>
  <si>
    <t>cl-cs_InformacionCarteraInversionesTabla</t>
  </si>
  <si>
    <t>cl-cs_ActivosFinancierosNacionalSinopsis</t>
  </si>
  <si>
    <t>cl-cs_ActivosFinancierosCostoAmortizadoNacional</t>
  </si>
  <si>
    <t>cl-cs_ActivosFinancierosValorRazonableNacional</t>
  </si>
  <si>
    <t>cl-cs_ActivosFinancierosNacional</t>
  </si>
  <si>
    <t>cl-cs_InversionesNacionalesCUIEnCustodia</t>
  </si>
  <si>
    <t>cl-cs_InversionesCarteraNacional</t>
  </si>
  <si>
    <t>cl-cs_InversionesCustodiables</t>
  </si>
  <si>
    <t>cl-cs_PorcentajeInversionesCustodiables</t>
  </si>
  <si>
    <t>cl-cs_DetalleCustodiaInversionesSinopsis</t>
  </si>
  <si>
    <t>cl-cs_EmpresaDeDepositoYCustodiaDeValoresSinopsis</t>
  </si>
  <si>
    <t>cl-cs_InversionesEnEmpresaDeDepositoYCustodiaDeValores</t>
  </si>
  <si>
    <t>cl-cs_PorcentajeInversionesEnEmpresaDeDepositoYCustodiaDeValoresRespectoTotalInversiones</t>
  </si>
  <si>
    <t>cl-cs_PorcentajeInversionesEnEmpresaDeDepositoYCustodiaDeValoresRespectoInversionesCustodiables</t>
  </si>
  <si>
    <t>cl-cs_NombreEmpresaCustodiaValores</t>
  </si>
  <si>
    <t>cl-cs_BancoCustodioSinopsis</t>
  </si>
  <si>
    <t>cl-cs_InversionesCustodiadasEnBanco</t>
  </si>
  <si>
    <t>cl-cs_PorcentajeInversionesCustodiadasEnBancoRespectoTotalInversiones</t>
  </si>
  <si>
    <t>cl-cs_NombreBancoCustodio</t>
  </si>
  <si>
    <t>cl-cs_OtroCustodioSinopsis</t>
  </si>
  <si>
    <t>cl-cs_InversionesEnOtroCustodio</t>
  </si>
  <si>
    <t>cl-cs_PorcentajeInversionesEnOtroCustodioRespectoTotalInversiones</t>
  </si>
  <si>
    <t>cl-cs_NombreCustodio</t>
  </si>
  <si>
    <t>cl-cs_CustodiaEnCompañiaSinopsis</t>
  </si>
  <si>
    <t>cl-cs_InversionesCustodiadasEnCompañia</t>
  </si>
  <si>
    <t>cl-cs_PorcentajeInversionesCustodiadasEnCompañiaRespectoTotalInversiones</t>
  </si>
  <si>
    <t>cl-cs_InversionCuotasFondosPorCuentaAseguradosTabla</t>
  </si>
  <si>
    <t>cl-cs_NombreFondoInversionAsegurados</t>
  </si>
  <si>
    <t>cl-cs_RunFondo</t>
  </si>
  <si>
    <t>cl-cs_CuotasPorFondo</t>
  </si>
  <si>
    <t>cl-cs_ValorCuotaCierre</t>
  </si>
  <si>
    <t>cl-cs_InversionesCuotasFondos</t>
  </si>
  <si>
    <t>cl-cs_IngresosAsociadosOperacionesAutorizadas</t>
  </si>
  <si>
    <t>cl-cs_EgresosAsociadosOperacionesAutorizadas</t>
  </si>
  <si>
    <t>cl-cs_NumeroPolizasVigentes</t>
  </si>
  <si>
    <t>cl-cs_NumeroAsegurados</t>
  </si>
  <si>
    <t>cl-cs_MovimientoCarteraInversionesTabla</t>
  </si>
  <si>
    <t>cl-cs_ActivosFinancieros</t>
  </si>
  <si>
    <t>cl-cs_AdicionesInversionesFinancieras</t>
  </si>
  <si>
    <t>cl-cs_VentasInversionesFinancieras</t>
  </si>
  <si>
    <t>cl-cs_VencimientosInversionesFinancieras</t>
  </si>
  <si>
    <t>cl-cs_DevengoInteresInversionesFinancieras</t>
  </si>
  <si>
    <t>cl-cs_PrepagosInversionesFinancieras</t>
  </si>
  <si>
    <t>cl-cs_DividendosInversionesFinancieras</t>
  </si>
  <si>
    <t>cl-cs_SorteoInversionesFinancieras</t>
  </si>
  <si>
    <t>cl-cs_ValorRazonableInversionesFinancierasUtilidadPerdidaReconocidaEnSinopsis</t>
  </si>
  <si>
    <t>cl-cs_ValorRazonableInversionesFinancierasUtilidadPerdidaReconocidaEnResultados</t>
  </si>
  <si>
    <t>cl-cs_ValorRazonableInversionesFinancierasUtilidadPerdidaReconocidaEnPatrimonio</t>
  </si>
  <si>
    <t>cl-cs_DeterioroInversionesFinancieras</t>
  </si>
  <si>
    <t>cl-cs_DiferenciaTipoCambioInversionesFinancieras</t>
  </si>
  <si>
    <t>cl-cs_UtilidadPerdidaInversionesFinancierasPorUnidadReajustable</t>
  </si>
  <si>
    <t>cl-cs_MontoReclasificacionInversionesFinancieras</t>
  </si>
  <si>
    <t>cl-cs_OtrosMovimientosInversionesFinancieras</t>
  </si>
  <si>
    <t>cl-cs_AñosRemanentesContratoLeasingTabla</t>
  </si>
  <si>
    <t>cl-cs_TerminoContratoLeasingHasta1Año</t>
  </si>
  <si>
    <t>cl-cs_TerminoContratoLeasingEntre1Y5Años</t>
  </si>
  <si>
    <t>cl-cs_TerminoContratoLeasingSuperior5Años</t>
  </si>
  <si>
    <t>cl-cs_CuentasPorCobrarLeasing</t>
  </si>
  <si>
    <t>cl-cs_PropiedadesDeInversionTabla</t>
  </si>
  <si>
    <t>cl-cs_ValorContablePropiedadesInversion</t>
  </si>
  <si>
    <t>cl-cs_AdicionesMejorasYTransferenciasPropiedadesInversion</t>
  </si>
  <si>
    <t>cl-cs_VentasBajasYTransferenciasPropiedadesInversion</t>
  </si>
  <si>
    <t>cl-cs_DepreciacionEjercicioPropiedadesInversion</t>
  </si>
  <si>
    <t>cl-cs_AjustesRevalorizacionPropiedadesInversion</t>
  </si>
  <si>
    <t>cl-cs_OtrosAjustesPropiedadesInversion</t>
  </si>
  <si>
    <t>cl-cs_ValorRazonablePropiedadesInversion</t>
  </si>
  <si>
    <t>cl-cs_DeterioroPropiedadesInversionProvision</t>
  </si>
  <si>
    <t>cl-cs_PropiedadesDeInversion</t>
  </si>
  <si>
    <t>cl-cs_PropiedadesDeInversionNacionales</t>
  </si>
  <si>
    <t>cl-cs_PropiedadesDeInversionExtranjeras</t>
  </si>
  <si>
    <t>cl-cs_PropiedadesDeUsoPropioTabla</t>
  </si>
  <si>
    <t>cl-cs_PropiedadesUsoPropio</t>
  </si>
  <si>
    <t>cl-cs_AdicionesMejorasYTransferenciasPropiedadesUsoPropio</t>
  </si>
  <si>
    <t>cl-cs_VentasBajasYTransferenciasPropiedadesUsoPropio</t>
  </si>
  <si>
    <t>cl-cs_DepreciacionEjercicioPropiedadesUsoPropio</t>
  </si>
  <si>
    <t>cl-cs_AjustesRevalorizacionPropiedadesUsoPropio</t>
  </si>
  <si>
    <t>cl-cs_OtrosAjustesPropiedadesUsoPropio</t>
  </si>
  <si>
    <t>cl-cs_ValorContablePropiedadesUsoPropio</t>
  </si>
  <si>
    <t>cl-cs_ValorRazonablePropiedadesUsoPropio</t>
  </si>
  <si>
    <t>cl-cs_DeterioroPropiedadesUsoPropioProvision</t>
  </si>
  <si>
    <t>cl-cs_ActivosNoCorrientesMantenidosParaVentaTabla</t>
  </si>
  <si>
    <t>cl-cs_ActivosNoCorrientesMantenidosParaVenta</t>
  </si>
  <si>
    <t>cl-cs_ReconocimientoResultadoUtilidadActivosMantenidoParaVenta</t>
  </si>
  <si>
    <t>cl-cs_ReconocimientoResultadoPerdidaActivosMantenidoParaVenta</t>
  </si>
  <si>
    <t>cl-cs_CuentasPorCobrarAseguradosFormaPagoTabla</t>
  </si>
  <si>
    <t>cl-cs_VencimientosPrimasSegurosRevocablesSinopsis</t>
  </si>
  <si>
    <t>cl-cs_VencimientosPrimasSegurosRevocablesMesesAnteriores</t>
  </si>
  <si>
    <t>cl-cs_MesJMenos3CuentasPorCobrarAsegurados</t>
  </si>
  <si>
    <t>cl-cs_MesJMenos2CuentasPorCobrarAsegurados</t>
  </si>
  <si>
    <t>cl-cs_MesJMenos1CuentasPorCobrarAsegurados</t>
  </si>
  <si>
    <t>cl-cs_MesJCuentasPorCobrarAsegurados</t>
  </si>
  <si>
    <t>cl-cs_VencimientosPrimasSegurosRevocablesAnterioresAFechaEstadosFinancieros</t>
  </si>
  <si>
    <t>cl-cs_PagosVencidosAnterioresFechaEstadosFinancieros</t>
  </si>
  <si>
    <t>cl-cs_VoluntariasAnterioresFechaEstadosFinancieros</t>
  </si>
  <si>
    <t>cl-cs_DeterioroVencimientosPrimasSegurosRevocablesAnterioresAFechaEstadosFinancieros</t>
  </si>
  <si>
    <t>cl-cs_AjustesPorNoIdentificacion</t>
  </si>
  <si>
    <t>cl-cs_VencimientosPrimasSegurosRevocablesAnterioresAFechaEstadosFinancierosNeto</t>
  </si>
  <si>
    <t>cl-cs_MesJMas1CuentasPorCobrarAsegurados</t>
  </si>
  <si>
    <t>cl-cs_MesJMas2CuentasPorCobrarAsegurados</t>
  </si>
  <si>
    <t>cl-cs_MesJMas3CuentasPorCobrarAsegurados</t>
  </si>
  <si>
    <t>cl-cs_MesesPosteriores</t>
  </si>
  <si>
    <t>cl-cs_VencimientosPrimasSegurosRevocablesPosterioresAFechaEstadosFinancieros</t>
  </si>
  <si>
    <t>cl-cs_PagosVencidosPosterioresFechaEstadosFinancieros</t>
  </si>
  <si>
    <t>cl-cs_VoluntariasPosterioresFechaEstadosFinancieros</t>
  </si>
  <si>
    <t>cl-cs_DeterioroVencimientosPrimasSegurosRevocablesPosterioresAFechaEstadosFinancieros</t>
  </si>
  <si>
    <t>cl-cs_VencimientosPrimasSegurosRevocablesPosterioresAFechaEstadosFinancierosNeto</t>
  </si>
  <si>
    <t>cl-cs_VencimientosPrimasSegurosNoRevocablesSinopsis</t>
  </si>
  <si>
    <t>cl-cs_VencimientosPrimasSegurosNoRevocablesAnterioresAFechaEstadosFinancieros</t>
  </si>
  <si>
    <t>cl-cs_VencimientosPrimasSegurosNoRevocablesPosterioresAFechaEstadosFinancieros</t>
  </si>
  <si>
    <t>cl-cs_DeterioroVencimientosPrimasSegurosNoRevocables</t>
  </si>
  <si>
    <t>cl-cs_VencimientosPrimasSegurosNoRevocables</t>
  </si>
  <si>
    <t>cl-cs_CuentasPorCobrarAseguradosPorFormaPago</t>
  </si>
  <si>
    <t>cl-cs_CreditoNoExigibleSegurosRevocablesSinEspecificarFormaPago</t>
  </si>
  <si>
    <t>cl-cs_CreditoNoVencidoSegurosRevocables</t>
  </si>
  <si>
    <t>cl-cs_EvolucionDeterioroCuentasPorCobrarAseguradosTabla</t>
  </si>
  <si>
    <t>cl-cs_DeterioroCuentasPorCobrarAsegurados</t>
  </si>
  <si>
    <t>cl-cs_MovimientosDeterioroCuentasPorCobrarAsegurados</t>
  </si>
  <si>
    <t>cl-cs_AumentoDisminucionProvisionDeterioroCuentasPorCobrarAsegurados</t>
  </si>
  <si>
    <t>cl-cs_RecuperoCuentasPorCobrarAsegurados</t>
  </si>
  <si>
    <t>cl-cs_CastigoCuentasPorCobrarAsegurados</t>
  </si>
  <si>
    <t>cl-cs_DiferenciaCambioDeterioroCuentasPorCobrarAsegurados</t>
  </si>
  <si>
    <t>cl-cs_SaldosAdeudadosPorAseguradosTabla</t>
  </si>
  <si>
    <t>cl-cs_CuentasPorCobrarAseguradosSinCoaseguro</t>
  </si>
  <si>
    <t>cl-cs_CuentasPorCobrarCoaseguroLider</t>
  </si>
  <si>
    <t>cl-cs_CuentasPorCobrarAsegurados</t>
  </si>
  <si>
    <t>cl-cs_ActivosCorrientesCuentasPorCobrarAsegurados</t>
  </si>
  <si>
    <t>cl-cs_ActivosNoCorrientesCuentasPorCobrarAsegurados</t>
  </si>
  <si>
    <t>cl-cs_EvolucionDelDeterioroPorReaseguradoresTabla</t>
  </si>
  <si>
    <t>cl-cs_DeterioroDeudoresOperacionesReaseguro</t>
  </si>
  <si>
    <t>cl-cs_AumentoDisminucionProvisionDeterioroDeudoresOperacionesReaseguro</t>
  </si>
  <si>
    <t>cl-cs_RecuperoCuentasPorCobrarReaseguros</t>
  </si>
  <si>
    <t>cl-cs_CastigoCuentasPorCobrarReaseguros</t>
  </si>
  <si>
    <t>cl-cs_DiferenciaCambioDeterioroDeudoresOperacionesReaseguro</t>
  </si>
  <si>
    <t>cl-cs_SaldosAdeudadosPorReaseguroTabla</t>
  </si>
  <si>
    <t>cl-cs_DeudoresPorOperacionesReaseguroSinopsis</t>
  </si>
  <si>
    <t>cl-cs_PrimasPorCobrarReaseguroAceptadoBruto</t>
  </si>
  <si>
    <t>cl-cs_SiniestrosPorCobrarReaseguradoresBruto</t>
  </si>
  <si>
    <t>cl-cs_ActivoPorReaseguroNoProporcionalBruto</t>
  </si>
  <si>
    <t>cl-cs_OtrosDeudoresPorOperacionesReaseguroBruto</t>
  </si>
  <si>
    <t>cl-cs_DeudoresPorOperacionesReaseguro</t>
  </si>
  <si>
    <t>cl-cs_ActivoPorReaseguroNoProporcionalSinopsis</t>
  </si>
  <si>
    <t>cl-cs_ActivoPorReaseguroNoProporcionalRevocables</t>
  </si>
  <si>
    <t>cl-cs_ActivoPorReaseguroNoProporcionalNoRevocables</t>
  </si>
  <si>
    <t>cl-cs_ActivoPorReaseguroNoProporcionalNeto</t>
  </si>
  <si>
    <t>cl-cs_SiniestrosPorCobrarReaseguradoresExtranjerosTabla</t>
  </si>
  <si>
    <t>cl-cs_NombreCorredorReasegurosExtranjero</t>
  </si>
  <si>
    <t>cl-cs_NombreReaseguradorExtranjero</t>
  </si>
  <si>
    <t>cl-cs_CodigoIdentificacionReasegurador</t>
  </si>
  <si>
    <t>cl-cs_TipoRelacionConReaseguradorExtranjero</t>
  </si>
  <si>
    <t>cl-cs_PaisOrigen</t>
  </si>
  <si>
    <t>cl-cs_ClasificacionRiesgoReaseguradorExtranjeroSinopsis</t>
  </si>
  <si>
    <t>cl-cs_CodigoClasificadorRiesgoUnoReaseguradorExtranjero</t>
  </si>
  <si>
    <t>cl-cs_CodigoClasificadorRiesgoDosReaseguradorExtranjero</t>
  </si>
  <si>
    <t>cl-cs_ClasificacionRiesgoUnoReaseguradorExtranjero</t>
  </si>
  <si>
    <t>cl-cs_ClasificacionRiesgoDosReaseguradorExtranjero</t>
  </si>
  <si>
    <t>cl-cs_FechaClasificacionUnoReaseguradorExtranjero</t>
  </si>
  <si>
    <t>cl-cs_FechaClasificacionDosReaseguradorExtranjero</t>
  </si>
  <si>
    <t>cl-cs_SaldosAdeudadosSiniestrosPorCobrarReaseguradoresExtranjerosSinopsis</t>
  </si>
  <si>
    <t>cl-cs_MesesAnterioresSiniestrosPorCobrarReaseguradoresExtranjero</t>
  </si>
  <si>
    <t>cl-cs_MesJMenos5SiniestrosPorCobrarReaseguradoresExtranjero</t>
  </si>
  <si>
    <t>cl-cs_MesJMenos4SiniestrosPorCobrarReaseguradoresExtranjero</t>
  </si>
  <si>
    <t>cl-cs_MesJMenos3SiniestrosPorCobrarReaseguradoresExtranjero</t>
  </si>
  <si>
    <t>cl-cs_MesJMenos2siniestrosPorCobrarReaseguradoresExtranjero</t>
  </si>
  <si>
    <t>cl-cs_MesJMenos1SiniestrosPorCobrarReaseguradoresExtranjero</t>
  </si>
  <si>
    <t>cl-cs_MesJSiniestrosPorCobrarReaseguradoresExtranjero</t>
  </si>
  <si>
    <t>cl-cs_MesJMas1SiniestrosPorCobrarReaseguradoresExtranjero</t>
  </si>
  <si>
    <t>cl-cs_MesJMas2SiniestrosPorCobrarReaseguradoresExtranjero</t>
  </si>
  <si>
    <t>cl-cs_MesJMas3SiniestrosPorCobrarReaseguradoresExtranjero</t>
  </si>
  <si>
    <t>cl-cs_MesJMas4SiniestrosPorCobrarReaseguradoresExtranjero</t>
  </si>
  <si>
    <t>cl-cs_MesJMas5SiniestrosPorCobrarReaseguradoresExtranjero</t>
  </si>
  <si>
    <t>cl-cs_MesesPosterioresSiniestrosPorCobrarReaseguradoresExtranjero</t>
  </si>
  <si>
    <t>cl-cs_SiniestrosPorCobrarReaseguradoresExtranjerosBrutos</t>
  </si>
  <si>
    <t>cl-cs_DeterioroSiniestrosPorCobrarReaseguradoresExtranjeros</t>
  </si>
  <si>
    <t>cl-cs_SiniestrosPorCobrarReaseguradoresExtranjeros</t>
  </si>
  <si>
    <t>cl-cs_SiniestrosPorCobrarReaseguradoresNacionalesTabla</t>
  </si>
  <si>
    <t>cl-cs_NombreCorredorReasegurosNacional</t>
  </si>
  <si>
    <t>cl-cs_NombreReaseguradorNacional</t>
  </si>
  <si>
    <t>cl-cs_RutReasegurador</t>
  </si>
  <si>
    <t>cl-cs_TipoRelacionConReaseguradorNacional</t>
  </si>
  <si>
    <t>cl-cs_ClasificacionRiesgoReaseguradorNacionalSinopsis</t>
  </si>
  <si>
    <t>cl-cs_CodigoClasificadorRiesgoUnoReaseguradorNacional</t>
  </si>
  <si>
    <t>cl-cs_CodigoClasificadorRiesgoDosReaseguradorNacional</t>
  </si>
  <si>
    <t>cl-cs_ClasificacionRiesgoUnoReaseguradorNacional</t>
  </si>
  <si>
    <t>cl-cs_ClasificacionRiesgoDosReaseguradorNacional</t>
  </si>
  <si>
    <t>cl-cs_FechaClasificacionUnoReaseguradorNacional</t>
  </si>
  <si>
    <t>cl-cs_FechaClasificacionDosReaseguradorNacional</t>
  </si>
  <si>
    <t>cl-cs_SaldosAdeudadosSiniestrosPorCobrarReaseguradoresNacionalesSinopsis</t>
  </si>
  <si>
    <t>cl-cs_MesesAnterioresSiniestrosPorCobrarReaseguradoresNacional</t>
  </si>
  <si>
    <t>cl-cs_MesJMenos5SiniestrosPorCobrarReaseguradoresNacional</t>
  </si>
  <si>
    <t>cl-cs_MesJMenos4SiniestrosPorCobrarReaseguradoresNacional</t>
  </si>
  <si>
    <t>cl-cs_MesJMenos3SiniestrosPorCobrarReaseguradoresNacional</t>
  </si>
  <si>
    <t>cl-cs_MesJMenos2siniestrosPorCobrarReaseguradoresNacional</t>
  </si>
  <si>
    <t>cl-cs_MesJMenos1SiniestrosPorCobrarReaseguradoresNacional</t>
  </si>
  <si>
    <t>cl-cs_MesJSiniestrosPorCobrarReaseguradoresNacional</t>
  </si>
  <si>
    <t>cl-cs_MesJMas1SiniestrosPorCobrarReaseguradoresNacional</t>
  </si>
  <si>
    <t>cl-cs_MesJMas2SiniestrosPorCobrarReaseguradoresNacional</t>
  </si>
  <si>
    <t>cl-cs_MesJMas3SiniestrosPorCobrarReaseguradoresNacional</t>
  </si>
  <si>
    <t>cl-cs_MesJMas4SiniestrosPorCobrarReaseguradoresNacional</t>
  </si>
  <si>
    <t>cl-cs_MesJMas5SiniestrosPorCobrarReaseguradoresNacional</t>
  </si>
  <si>
    <t>cl-cs_MesesPosterioresSiniestrosPorCobrarReaseguradoresNacional</t>
  </si>
  <si>
    <t>cl-cs_SaldosAdeudadosSiniestrosPorCobrarAReaseguradoresNacionales</t>
  </si>
  <si>
    <t>cl-cs_DeterioroSiniestrosPorCobrarReaseguradoresNacionales</t>
  </si>
  <si>
    <t>cl-cs_SiniestrosPorCobrarReaseguradoresNacionales</t>
  </si>
  <si>
    <t>cl-cs_EvolucionDelDeterioroPorCoaseguroTabla</t>
  </si>
  <si>
    <t>cl-cs_DeterioroDeudoresOperacionesCoaseguro</t>
  </si>
  <si>
    <t>cl-cs_AumentoDisminucionProvisionDeterioroDeudoresOperacionesCoaseguro</t>
  </si>
  <si>
    <t>cl-cs_RecuperoDeudoresPorOperacionesCoaseguro</t>
  </si>
  <si>
    <t>cl-cs_CastigoDeudoresPorOperacionesCoaseguro</t>
  </si>
  <si>
    <t>cl-cs_DiferenciaCambioDeterioroDeudoresPorOperacionesCoaseguro</t>
  </si>
  <si>
    <t>cl-cs_ExplicacionEvolucionDeterioroCoaseguroInteresEfectivoBloqueDeTexto</t>
  </si>
  <si>
    <t>cl-cs_SaldosAdeudadosPorCoaseguroTabla</t>
  </si>
  <si>
    <t>cl-cs_PrimasPorCobrarOperacionesCoasegurosBruto</t>
  </si>
  <si>
    <t>cl-cs_SiniestrosPorCobrarOperacionesCoasegurosBruto</t>
  </si>
  <si>
    <t>cl-cs_DeudoresPorOperacionesCoaseguro</t>
  </si>
  <si>
    <t>cl-cs_ActivosNoCorrientesDeudoresPorOperacionesCoaseguro</t>
  </si>
  <si>
    <t>cl-cs_ActivosCorrientesDeudoresPorOperacionesCoaseguro</t>
  </si>
  <si>
    <t>cl-cs_ParticipacionReaseguroEnReservasTecnicasTabla</t>
  </si>
  <si>
    <t>cl-cs_ParticipacionReaseguroEnReservaRiesgoEnCurso</t>
  </si>
  <si>
    <t>cl-cs_ParticipacionReaseguroEnReservaSiniestros</t>
  </si>
  <si>
    <t>cl-cs_ParticipacionReaseguroEnReservaSiniestrosLiquidadosYNoPagados</t>
  </si>
  <si>
    <t>cl-cs_ParticipacionReaseguroEnReservaSiniestrosLiquidadosYContrvertidosPorAsegurado</t>
  </si>
  <si>
    <t>cl-cs_ParticipacionReaseguroEnReservaSiniestrosEnProcesoLiquidacion</t>
  </si>
  <si>
    <t>cl-cs_ParticipacionReaseguroEnReservaSiniestrosOcurridosYNoReportados</t>
  </si>
  <si>
    <t>cl-cs_ParticipacionReaseguroEnReservaInsuficienciaPrimas</t>
  </si>
  <si>
    <t>cl-cs_ParticipacionReaseguroEnOtrasReservaTecnicas</t>
  </si>
  <si>
    <t>cl-cs_ParticipacionReaseguroEnReservasTecnicas</t>
  </si>
  <si>
    <t>cl-cs_ReservasTecnicasTabla</t>
  </si>
  <si>
    <t>cl-cs_ReservaDeRiesgoEnCurso</t>
  </si>
  <si>
    <t>cl-cs_ReservaDeSiniestros</t>
  </si>
  <si>
    <t>cl-cs_LiquidadosYNoPagados</t>
  </si>
  <si>
    <t>cl-cs_LiquidadosYControvertidosPorAsegurado</t>
  </si>
  <si>
    <t>cl-cs_EnProcesoLiquidacion</t>
  </si>
  <si>
    <t>cl-cs_OcurridosYNoReportados</t>
  </si>
  <si>
    <t>cl-cs_ReservaCatastroficaTerremoto</t>
  </si>
  <si>
    <t>cl-cs_ReservaInsuficienciaPrima</t>
  </si>
  <si>
    <t>cl-cs_OtrasReservasTecnicas</t>
  </si>
  <si>
    <t>cl-cs_ReservasTecnicas</t>
  </si>
  <si>
    <t>cl-cs_ParticipacionReaseguroEnReservasSegurosPrevisionales</t>
  </si>
  <si>
    <t>cl-cs_ParticipacionReaseguroEnReservaRentasVitalicias</t>
  </si>
  <si>
    <t>cl-cs_ParticipacionReaseguroEnReservasSeguroInvalidezSobrevivencia</t>
  </si>
  <si>
    <t>cl-cs_ParticipacionReaseguroEnReservaMatematica</t>
  </si>
  <si>
    <t>cl-cs_ParticipacionReaseguroEnReservaRentaPrivadas</t>
  </si>
  <si>
    <t>cl-cs_ReservasSegurosPrevisionales</t>
  </si>
  <si>
    <t>cl-cs_ReservasRentasVitalicias</t>
  </si>
  <si>
    <t>cl-cs_ReservasSeguroInvalidezSobrevivencia</t>
  </si>
  <si>
    <t>cl-cs_ReservaMatematica</t>
  </si>
  <si>
    <t>cl-cs_ReservaRentasPrivadas</t>
  </si>
  <si>
    <t>cl-cs_ReservaValorDelFondo</t>
  </si>
  <si>
    <t>cl-cs_EfectoImpuestosDiferidosEnPatrimonioYEnResultadosTabla</t>
  </si>
  <si>
    <t>cl-cs_EfectoImpuestosDiferidosEnPatrimonioSinopsis</t>
  </si>
  <si>
    <t>cl-cs_InversionesFinancierasConEfectoEnPatrimonio</t>
  </si>
  <si>
    <t>cl-cs_CoberturasConEfectoEnPatrimonio</t>
  </si>
  <si>
    <t>cl-cs_OtrosEfectosDeImpuestoDiferidoEnPatrimonio</t>
  </si>
  <si>
    <t>cl-cs_EfectoImpuestosDiferidosEnPatrimonio</t>
  </si>
  <si>
    <t>cl-cs_EfectoImpuestosDiferidosEnResultadosSinopsis</t>
  </si>
  <si>
    <t>cl-cs_DeterioroCuentasIncobrables</t>
  </si>
  <si>
    <t>cl-cs_DeterioroDeudoresPorReaseguro</t>
  </si>
  <si>
    <t>cl-cs_DeterioroInstrumentosRentaFija</t>
  </si>
  <si>
    <t>cl-cs_DeterioroMutuosHipotecarios</t>
  </si>
  <si>
    <t>cl-cs_DeterioroBienesRaices</t>
  </si>
  <si>
    <t>cl-cs_DeterioroIntangibles</t>
  </si>
  <si>
    <t>cl-cs_DeterioroContratosLeasing</t>
  </si>
  <si>
    <t>cl-cs_DeterioroPrestamosOtorgados</t>
  </si>
  <si>
    <t>cl-cs_ValorizacionAcciones</t>
  </si>
  <si>
    <t>cl-cs_ValorizacionFondosInversion</t>
  </si>
  <si>
    <t>cl-cs_ValorizacionFondosMutuos</t>
  </si>
  <si>
    <t>cl-cs_ValorizacionInversionExtranjera</t>
  </si>
  <si>
    <t>cl-cs_ValorizacionOperacionesCoberturaRiesgoFinanciero</t>
  </si>
  <si>
    <t>cl-cs_ValorizacionPactos</t>
  </si>
  <si>
    <t>cl-cs_ProvisionRemuneraciones</t>
  </si>
  <si>
    <t>cl-cs_ProvisionGratificaciones</t>
  </si>
  <si>
    <t>cl-cs_ProvisionDEF</t>
  </si>
  <si>
    <t>cl-cs_ProvisionVacaciones</t>
  </si>
  <si>
    <t>cl-cs_ProvisionIndemnizacionAñosDeServicio</t>
  </si>
  <si>
    <t>cl-cs_EfectoImpuestoDiferidoGastosAnticipados</t>
  </si>
  <si>
    <t>cl-cs_GastosActivados</t>
  </si>
  <si>
    <t>cl-cs_PerdidasTributarias</t>
  </si>
  <si>
    <t>cl-cs_OtrosEfectosImpuestoDiferidoEnResultado</t>
  </si>
  <si>
    <t>cl-cs_EfectoImpuestosDiferidosEnResultados</t>
  </si>
  <si>
    <t>cl-cs_CompensacionesPersonalDirectivoClaveYAdministradoresTabla</t>
  </si>
  <si>
    <t>cl-cs_Sueldos</t>
  </si>
  <si>
    <t>cl-cs_OtrasPrestaciones</t>
  </si>
  <si>
    <t>cl-cs_CompensacionesPorPagarDirectivosClaveYAdministradores</t>
  </si>
  <si>
    <t>cl-cs_CuentasPorCobrarIntermediariosTabla</t>
  </si>
  <si>
    <t>cl-cs_CuentasPorCobrarAsesoresPrevisionales</t>
  </si>
  <si>
    <t>cl-cs_CuentasPorCobrarCorredoresSeguros</t>
  </si>
  <si>
    <t>cl-cs_CuentasPorCobrarOtrosIntermediarios</t>
  </si>
  <si>
    <t>cl-cs_OtrasCuentasPorCobrarSeguros</t>
  </si>
  <si>
    <t>cl-cs_DeterioroCuentasPorCobrarIntermediarios</t>
  </si>
  <si>
    <t>cl-cs_CuentasPorCobrarIntermediarios</t>
  </si>
  <si>
    <t>cl-cs_ActivosNoCorrientesCuentasPorCobrarIntermediarios</t>
  </si>
  <si>
    <t>cl-cs_ActivosCorrientesCuentasPorCobrarIntermediarios</t>
  </si>
  <si>
    <t>cl-cs_SaldosPorCobrarYPagarAEntidadesRelacionadasTabla</t>
  </si>
  <si>
    <t>cl-cs_NombreEmpresaRelacionada</t>
  </si>
  <si>
    <t>cl-cs_RUTEmpresaRelacionada</t>
  </si>
  <si>
    <t>cl-cs_DeudasDeEmpresasRelacionadas</t>
  </si>
  <si>
    <t>cl-cs_DeudasConRelacionados</t>
  </si>
  <si>
    <t>cl-cs_TransaccionesActivosConPartesRelacionadasTabla</t>
  </si>
  <si>
    <t>cl-cs_NaturalezaRelacion</t>
  </si>
  <si>
    <t>cl-cs_DescripcionTransaccion</t>
  </si>
  <si>
    <t>cl-cs_MontoTransaccionActivo</t>
  </si>
  <si>
    <t>cl-cs_EfectoEnResultadoActivo</t>
  </si>
  <si>
    <t>cl-cs_TransaccionesOtrosConPartesRelacionadasTabla</t>
  </si>
  <si>
    <t>cl-cs_MontoTransaccionOtros</t>
  </si>
  <si>
    <t>cl-cs_EfectoEnResultadoOtros</t>
  </si>
  <si>
    <t>cl-cs_TransaccionesPasivosConPartesRelacionadasTabla</t>
  </si>
  <si>
    <t>cl-cs_MontoTransaccionPasivo</t>
  </si>
  <si>
    <t>cl-cs_EfectoEnResultadoPasivo</t>
  </si>
  <si>
    <t>cl-cs_DeudasConEntidadesFinancierasTabla</t>
  </si>
  <si>
    <t>cl-cs_NombreBancoOInstitucionFinanciera</t>
  </si>
  <si>
    <t>cl-cs_FechaOtorgamiento</t>
  </si>
  <si>
    <t>cl-cs_SaldoInsolutoSinopsis</t>
  </si>
  <si>
    <t>cl-cs_MontoSaldoInsoluto</t>
  </si>
  <si>
    <t>cl-cs_MonedaDeuda</t>
  </si>
  <si>
    <t>cl-cs_MontoDeudaCortoPlazoSinopsis</t>
  </si>
  <si>
    <t>cl-cs_TasaInteresCortoPlazo</t>
  </si>
  <si>
    <t>cl-cs_UltimoVencimientoCortoPlazo</t>
  </si>
  <si>
    <t>cl-cs_MontoDeudaCortoPlazo</t>
  </si>
  <si>
    <t>cl-cs_MontoDeudaLargoPlazoSinopsis</t>
  </si>
  <si>
    <t>cl-cs_TasaInteresLargoPlazo</t>
  </si>
  <si>
    <t>cl-cs_UltimoVencimientoLargoPlazo</t>
  </si>
  <si>
    <t>cl-cs_MontoDeudaLargoPlazo</t>
  </si>
  <si>
    <t>cl-cs_DeudaEntidadesFinancieras</t>
  </si>
  <si>
    <t>cl-cs_PasivosFinancierosValorRazonableCambiosEnResultadoTabla</t>
  </si>
  <si>
    <t>cl-cs_ValoresRepresentativosDeDeuda</t>
  </si>
  <si>
    <t>cl-cs_DerivadosInversion</t>
  </si>
  <si>
    <t>cl-cs_DerivadosImplicitos</t>
  </si>
  <si>
    <t>cl-cs_OtrosPasivosFinancierosValorRazonable</t>
  </si>
  <si>
    <t>cl-cs_PasivosFinancierosValorRazonable</t>
  </si>
  <si>
    <t>cl-cs_PasivosNoCorrientesMantenidosParaVentaTabla</t>
  </si>
  <si>
    <t>cl-cs_PasivoNoCorrientesMantenidosParaVenta</t>
  </si>
  <si>
    <t>cl-cs_ReconocimientoEnResultadoUtilidadPasivosNoCorrientesMantenidosParaVenta</t>
  </si>
  <si>
    <t>cl-cs_ReconocimientoEnResultadoPerdidaPasivosNoCorrientesMantenidosParaVenta</t>
  </si>
  <si>
    <t>cl-cs_AntecedentesVentaSOAPTabla</t>
  </si>
  <si>
    <t>cl-cs_NumeroVehiculosAseguradosSOAP</t>
  </si>
  <si>
    <t>cl-cs_PrimaDirectaSOAP</t>
  </si>
  <si>
    <t>cl-cs_PrimaPromedioVehiculoSOAP</t>
  </si>
  <si>
    <t>cl-cs_ReservaDeSiniestrosTabla</t>
  </si>
  <si>
    <t>cl-cs_IncrementoReservaSiniestros</t>
  </si>
  <si>
    <t>cl-cs_DisminucionesReservaSiniestro</t>
  </si>
  <si>
    <t>cl-cs_DiferenciaCambioReservaSiniestros</t>
  </si>
  <si>
    <t>cl-cs_OtrosConceptosPorReservaSiniestros</t>
  </si>
  <si>
    <t>cl-cs_AjusteReservaCalceTabla</t>
  </si>
  <si>
    <t>cl-cs_AjusteReservaCalceSegurosNoPrevisionalesSinopsis</t>
  </si>
  <si>
    <t>cl-cs_MontoInicialSegurosNoPrevisionales</t>
  </si>
  <si>
    <t>cl-cs_MontoFinalSegurosNoPrevisionales</t>
  </si>
  <si>
    <t>cl-cs_VariacionSegurosNoPrevisionales</t>
  </si>
  <si>
    <t>cl-cs_AjusteReservaCalceSegurosPrevisionalesSinopsis</t>
  </si>
  <si>
    <t>cl-cs_MontoInicialSegurosPrevisionales</t>
  </si>
  <si>
    <t>cl-cs_MontoFinalSegurosPrevisionales</t>
  </si>
  <si>
    <t>cl-cs_VariacionSegurosPrevisionales</t>
  </si>
  <si>
    <t>cl-cs_TotalAjusteReservaCalceSinopsis</t>
  </si>
  <si>
    <t>cl-cs_MontoInicialReservaCalce</t>
  </si>
  <si>
    <t>cl-cs_MontoFinalReservaCalce</t>
  </si>
  <si>
    <t>cl-cs_VariacionAjusteReservaCalce</t>
  </si>
  <si>
    <t>cl-cs_AplicacionTablasMortalidadRentasVitaliciasTabla</t>
  </si>
  <si>
    <t>cl-cs_RTF858585</t>
  </si>
  <si>
    <t>cl-cs_RTF20048585</t>
  </si>
  <si>
    <t>cl-cs_RTFs20048585</t>
  </si>
  <si>
    <t>cl-cs_DiferenciaPorReconocerRV2004</t>
  </si>
  <si>
    <t>cl-cs_RTF200420062006</t>
  </si>
  <si>
    <t>cl-cs_RTFs200420062006</t>
  </si>
  <si>
    <t>cl-cs_DiferenciaPorReconocerB2004YMI2006</t>
  </si>
  <si>
    <t>cl-cs_RTF200920062006</t>
  </si>
  <si>
    <t>cl-cs_DiferenciaPorReconocerRV2009</t>
  </si>
  <si>
    <t>cl-cs_IndicesCoberturasTabla</t>
  </si>
  <si>
    <t>cl-cs_CPK1Sinopsis</t>
  </si>
  <si>
    <t>cl-cs_FlujoActivosNominalesUFAkTramoCPk1</t>
  </si>
  <si>
    <t>cl-cs_FlujoPasivosSegurosNominalesUFBkTramoCPk1</t>
  </si>
  <si>
    <t>cl-cs_FlujoPasivosFinancierosCkTramoCPk1</t>
  </si>
  <si>
    <t>cl-cs_IndiceCoberturaActivosCAkTramoCPk1</t>
  </si>
  <si>
    <t>cl-cs_IndiceCoberturaPasivosCPkTramoCPk1</t>
  </si>
  <si>
    <t>cl-cs_CPK2Sinopsis</t>
  </si>
  <si>
    <t>cl-cs_FlujoActivosNominalesUFAkTramoCPk2</t>
  </si>
  <si>
    <t>cl-cs_FlujoPasivosSegurosNominalesUFBkTramoCPk2</t>
  </si>
  <si>
    <t>cl-cs_FlujoPasivosFinancierosCkTramoCPk2</t>
  </si>
  <si>
    <t>cl-cs_IndiceCoberturaActivosCAkTramoCPk2</t>
  </si>
  <si>
    <t>cl-cs_IndiceCoberturaPasivosCPkTramoCPk2</t>
  </si>
  <si>
    <t>cl-cs_CPK3Sinopsis</t>
  </si>
  <si>
    <t>cl-cs_FlujoActivosNominalesUFAkTramoCPk3</t>
  </si>
  <si>
    <t>cl-cs_FlujoPasivosSegurosNominalesUFBkTramoCPk3</t>
  </si>
  <si>
    <t>cl-cs_FlujoPasivosFinancierosCkTramoCPk3</t>
  </si>
  <si>
    <t>cl-cs_IndiceCoberturaActivosCAkTramoCPk3</t>
  </si>
  <si>
    <t>cl-cs_IndiceCoberturaPasivosCPkTramoCPk3</t>
  </si>
  <si>
    <t>cl-cs_CPK4Sinopsis</t>
  </si>
  <si>
    <t>cl-cs_FlujoActivosNominalesUFAkTramoCPk4</t>
  </si>
  <si>
    <t>cl-cs_FlujoPasivosSegurosNominalesUFBkTramoCPk4</t>
  </si>
  <si>
    <t>cl-cs_FlujoPasivosFinancierosCkTramoCPk4</t>
  </si>
  <si>
    <t>cl-cs_IndiceCoberturaActivosCAkTramoCPk4</t>
  </si>
  <si>
    <t>cl-cs_IndiceCoberturaPasivosCPkTramoCPk4</t>
  </si>
  <si>
    <t>cl-cs_InformacionContratosYGruposTabla</t>
  </si>
  <si>
    <t>cl-cs_ContratoSIS</t>
  </si>
  <si>
    <t>cl-cs_GrupoSIS</t>
  </si>
  <si>
    <t>cl-cs_InvalidezSinPrimerDictamenTabla</t>
  </si>
  <si>
    <t>cl-cs_NumeroSiniestrosInvalidezPrimerDictamen</t>
  </si>
  <si>
    <t>cl-cs_CostoInvalidezTotalPrimerDictamen</t>
  </si>
  <si>
    <t>cl-cs_ProbabilidadPagoInvalidezTotalPrimerDictamen</t>
  </si>
  <si>
    <t>cl-cs_CostoInvalidezParcial</t>
  </si>
  <si>
    <t>cl-cs_ProbabilidadPagoInvalidezParcialPrimerDictamen</t>
  </si>
  <si>
    <t>cl-cs_ReservaTotalMinimaInvalidez</t>
  </si>
  <si>
    <t>cl-cs_PorcentajeParticipacionInvalidez</t>
  </si>
  <si>
    <t>cl-cs_ReservaInvalidezCompañia</t>
  </si>
  <si>
    <t>cl-cs_ReservaInvalidezCompañiaPesos</t>
  </si>
  <si>
    <t>cl-cs_InvalidosParcialesTransitoriosConSolicitudTabla</t>
  </si>
  <si>
    <t>cl-cs_NumeroSiniestrosPorInvalidosParcialesTransitorios</t>
  </si>
  <si>
    <t>cl-cs_CostoInvalidezTotalSegundoDictamen</t>
  </si>
  <si>
    <t>cl-cs_ProbabilidadPagoInvalidezTotalSegundoDictamen</t>
  </si>
  <si>
    <t>cl-cs_CostoInvalidezParcialTransitoriaSegundoDictamen</t>
  </si>
  <si>
    <t>cl-cs_ProbabilidadPagoInvalidezParcialSegundoDictamen</t>
  </si>
  <si>
    <t>cl-cs_Contribucion</t>
  </si>
  <si>
    <t>cl-cs_ProbabilidadPagoContribucion</t>
  </si>
  <si>
    <t>cl-cs_ReservaMinimaInvalidezParcialTransitoria</t>
  </si>
  <si>
    <t>cl-cs_PorcentajeParticipacionInvalidezParcialTransitoria</t>
  </si>
  <si>
    <t>cl-cs_ReservaInvalidezParcialTransitoriaCompañia</t>
  </si>
  <si>
    <t>cl-cs_ReservaInvalidezParcialTransitoriaCompañiaPesos</t>
  </si>
  <si>
    <t>cl-cs_InvalidosTransitoriosFallecidosTabla</t>
  </si>
  <si>
    <t>cl-cs_NumeroSiniestrosPorInvalidosTransitoriosFallecidos</t>
  </si>
  <si>
    <t>cl-cs_AporteAdicionalInvalidosTransitoriosFallecidos</t>
  </si>
  <si>
    <t>cl-cs_PorcentajeParticipacionInvalidezTransitoriaFallecidos</t>
  </si>
  <si>
    <t>cl-cs_AporteAdicionalCompañiaInvalidosTransitoriosFallecidos</t>
  </si>
  <si>
    <t>cl-cs_InvalidosTransitoriosTabla</t>
  </si>
  <si>
    <t>cl-cs_NumeroSiniestrosInvalidosTransitorios</t>
  </si>
  <si>
    <t>cl-cs_ReservaMinimaInvalidosTransitorios</t>
  </si>
  <si>
    <t>cl-cs_PorcentajeParticipacionInvalidezTransitoria</t>
  </si>
  <si>
    <t>cl-cs_ReservaInvalidezTransitoriaCompañia</t>
  </si>
  <si>
    <t>cl-cs_ReservaInvalidezTransitoriaCompañiaPesos</t>
  </si>
  <si>
    <t>cl-cs_ReservaDescalceSegurosCUITabla</t>
  </si>
  <si>
    <t>cl-cs_NombreFondo</t>
  </si>
  <si>
    <t>cl-cs_TipoValorFondo</t>
  </si>
  <si>
    <t>cl-cs_DistribucionEstrategica</t>
  </si>
  <si>
    <t>cl-cs_InversionSinopsis</t>
  </si>
  <si>
    <t>cl-cs_TipoInversion</t>
  </si>
  <si>
    <t>cl-cs_MontoInversionFondo</t>
  </si>
  <si>
    <t>cl-cs_ReservaDescalceSegurosCUI</t>
  </si>
  <si>
    <t>cl-cs_ReservasInvalidezYSobrevivenciaTabla</t>
  </si>
  <si>
    <t>cl-cs_Invalidez</t>
  </si>
  <si>
    <t>cl-cs_Invalidos</t>
  </si>
  <si>
    <t>cl-cs_InvalidosLiquidados</t>
  </si>
  <si>
    <t>cl-cs_InvalidosEnProcesoLiquidacion</t>
  </si>
  <si>
    <t>cl-cs_InvalidosOcurridosYNoReportados</t>
  </si>
  <si>
    <t>cl-cs_InvalidosTransitoriosFallecidos</t>
  </si>
  <si>
    <t>cl-cs_InvalidosTransitoriosFallecidosLiquidados</t>
  </si>
  <si>
    <t>cl-cs_InvalidosTransitoriosFallecidosEnProcesoLiquidacion</t>
  </si>
  <si>
    <t>cl-cs_Sobrevivencia</t>
  </si>
  <si>
    <t>cl-cs_SobrevivenciaLiquidados</t>
  </si>
  <si>
    <t>cl-cs_SobrevivenciaEnProcesoLiquidacion</t>
  </si>
  <si>
    <t>cl-cs_SobrevivenciaOcurridosYNoReportados</t>
  </si>
  <si>
    <t>cl-cs_ReservasInvalidezYSobrevivencia</t>
  </si>
  <si>
    <t>cl-cs_ReservaValorDelFondoTabla</t>
  </si>
  <si>
    <t>cl-cs_CoberturaDeRiesgoSinopsis</t>
  </si>
  <si>
    <t>cl-cs_ReservaDeRiesgoEnCursoCoberturaRiesgo</t>
  </si>
  <si>
    <t>cl-cs_ReservaMatematicaCoberturaRiesgo</t>
  </si>
  <si>
    <t>cl-cs_SobrevivenciaTabla</t>
  </si>
  <si>
    <t>cl-cs_NumeroSiniestrosSobrevivencia</t>
  </si>
  <si>
    <t>cl-cs_CostoTotalSobrevivencia</t>
  </si>
  <si>
    <t>cl-cs_ProbabilidadPagoSobrevivencia</t>
  </si>
  <si>
    <t>cl-cs_ReservaMinimaSobrevivencia</t>
  </si>
  <si>
    <t>cl-cs_PorcentajeParticipacionSobrevivencia</t>
  </si>
  <si>
    <t>cl-cs_DeudasConAseguradosTabla</t>
  </si>
  <si>
    <t>cl-cs_DeudasConAsegurados</t>
  </si>
  <si>
    <t>cl-cs_DeudasConAseguradosCorrientes</t>
  </si>
  <si>
    <t>cl-cs_DeudasConAseguradosNoCorrientes</t>
  </si>
  <si>
    <t>cl-cs_DeudasOperacionesCoaseguroTabla</t>
  </si>
  <si>
    <t>cl-cs_PrimasPorPagarOperacionesCoaseguro</t>
  </si>
  <si>
    <t>cl-cs_SiniestrosPorPagarOperacionesCoaseguro</t>
  </si>
  <si>
    <t>cl-cs_DeudasOperacionesPorCoaseguro</t>
  </si>
  <si>
    <t>cl-cs_PasivosCorrientesDeudasOperacionesCoaseguro</t>
  </si>
  <si>
    <t>cl-cs_PasivosNoCorrientesDeudasOperacionesCoaseguro</t>
  </si>
  <si>
    <t>cl-cs_PrimasPorPagarReaseguradoresTabla</t>
  </si>
  <si>
    <t>cl-cs_VencimientosSaldosReaseguradoresSinRetencion</t>
  </si>
  <si>
    <t>cl-cs_MesesAnterioresSaldosReaseguradoresSinRetencion</t>
  </si>
  <si>
    <t>cl-cs_MesJMenos3SaldosReaseguradoresSinRetencion</t>
  </si>
  <si>
    <t>cl-cs_MesJMenos2SaldosReaseguradoresSinRetencion</t>
  </si>
  <si>
    <t>cl-cs_MesJMenos1SaldosReaseguradoresSinRetencion</t>
  </si>
  <si>
    <t>cl-cs_MesJSaldosReaseguradoresSinRetencion</t>
  </si>
  <si>
    <t>cl-cs_MesJMas1SaldosReaseguradoresSinRetencion</t>
  </si>
  <si>
    <t>cl-cs_MesJMas2SaldosReaseguradoresSinRetencion</t>
  </si>
  <si>
    <t>cl-cs_MesJMas3SaldosReaseguradoresSinRetencion</t>
  </si>
  <si>
    <t>cl-cs_MesesPosterioresSaldosReaseguradoresSinRetencion</t>
  </si>
  <si>
    <t>cl-cs_FondosRetenidos</t>
  </si>
  <si>
    <t>cl-cs_FondosRetenidosPrimas</t>
  </si>
  <si>
    <t>cl-cs_MesesAnterioresFondosRetenidosPrimas</t>
  </si>
  <si>
    <t>cl-cs_MesJMenos3FondosRetenidosPrimas</t>
  </si>
  <si>
    <t>cl-cs_MesJMenos2FondosRetenidosPrimas</t>
  </si>
  <si>
    <t>cl-cs_MesJMenos1FondosRetenidosPrimas</t>
  </si>
  <si>
    <t>cl-cs_MesJFondosRetenidosPrimas</t>
  </si>
  <si>
    <t>cl-cs_MesJMas1FondosRetenidosPrimas</t>
  </si>
  <si>
    <t>cl-cs_MesJMas2FondosRetenidosPrimas</t>
  </si>
  <si>
    <t>cl-cs_MesJMas3FondosRetenidosPrimas</t>
  </si>
  <si>
    <t>cl-cs_MesesPosterioresFondosRetenidosPrimas</t>
  </si>
  <si>
    <t>cl-cs_FondosRetenidosSiniestros</t>
  </si>
  <si>
    <t>cl-cs_DeudasOperacionesReaseguro</t>
  </si>
  <si>
    <t>cl-cs_ProvisionesTabla</t>
  </si>
  <si>
    <t>cl-cs_Concepto</t>
  </si>
  <si>
    <t>cl-cs_Provisiones</t>
  </si>
  <si>
    <t>cl-cs_ProvisionAdicionalEfectuadaEnPeriodo</t>
  </si>
  <si>
    <t>cl-cs_IncrementosProvisionesExistentes</t>
  </si>
  <si>
    <t>cl-cs_ImportesUsadosDurantePeriodo</t>
  </si>
  <si>
    <t>cl-cs_ImportesNoUtilizadosDurantePeriodo</t>
  </si>
  <si>
    <t>cl-cs_OtrosConceptosProvisiones</t>
  </si>
  <si>
    <t>cl-cs_ProvisionesCorriente</t>
  </si>
  <si>
    <t>cl-cs_ProvisionesNoCorriente</t>
  </si>
  <si>
    <t>cl-cs_DeudasConIntermediariosTabla</t>
  </si>
  <si>
    <t>cl-cs_DeudasConAsesoresPrevisionales</t>
  </si>
  <si>
    <t>cl-cs_DeudasConCorredores</t>
  </si>
  <si>
    <t>cl-cs_OtrasDeudasConIntermediarios</t>
  </si>
  <si>
    <t>cl-cs_OtrasDeudasPorSeguro</t>
  </si>
  <si>
    <t>cl-cs_DeudasConIntermediarios</t>
  </si>
  <si>
    <t>cl-cs_PasivosCorrientesDeudasConIntermediarios</t>
  </si>
  <si>
    <t>cl-cs_PasivosNoCorrientesDeudasConIntermediarios</t>
  </si>
  <si>
    <t>cl-cs_OtrasReservasPatrimonialesTabla</t>
  </si>
  <si>
    <t>cl-cs_NombreCuentaReserva</t>
  </si>
  <si>
    <t>cl-cs_MontoReservasPatrimoniales</t>
  </si>
  <si>
    <t>cl-cs_PrimaCedidaReaseguradoresExtranjerosTabla</t>
  </si>
  <si>
    <t>cl-cs_PrimaCedidaReaseguradorExtranjero</t>
  </si>
  <si>
    <t>cl-cs_CostoReaseguroNoProporcionalReaseguradoresExtranjeros</t>
  </si>
  <si>
    <t>cl-cs_ReaseguroExtranjero</t>
  </si>
  <si>
    <t>cl-cs_PrimaCedidaReaseguradoresNacionalesTabla</t>
  </si>
  <si>
    <t>cl-cs_PrimaCedidaReaseguradoNacional</t>
  </si>
  <si>
    <t>cl-cs_CostoReaseguroNacionalNoProporcional</t>
  </si>
  <si>
    <t>cl-cs_ReaseguroNacional</t>
  </si>
  <si>
    <t>cl-cs_ClasificacionDeRiesgoSinopsis</t>
  </si>
  <si>
    <t>cl-cs_ReaseguroNacionalYExtranjeroTabla</t>
  </si>
  <si>
    <t>cl-cs_ReaseguradoresCorredoresReasegurosVigentes</t>
  </si>
  <si>
    <t>cl-cs_VariacionReservasTecnicasTabla</t>
  </si>
  <si>
    <t>cl-cs_ResultadoInversionesTabla</t>
  </si>
  <si>
    <t>cl-cs_ResultadoNetoInversionesRealizadas</t>
  </si>
  <si>
    <t>cl-cs_ResultadoInversionesInmobiliariasRealizadas</t>
  </si>
  <si>
    <t>cl-cs_ResultadoVentaPropiedadesUsoPropio</t>
  </si>
  <si>
    <t>cl-cs_ResultadoVentaBienesEntregadosEnLeasing</t>
  </si>
  <si>
    <t>cl-cs_ResultadoVentaPropiedadesInversion</t>
  </si>
  <si>
    <t>cl-cs_OtrosResultadosInversionesInmobiliariasRealizadas</t>
  </si>
  <si>
    <t>cl-cs_ResultadoInversionesFinancierasRealizadas</t>
  </si>
  <si>
    <t>cl-cs_ResultadoVentaInstrumentosFinancieros</t>
  </si>
  <si>
    <t>cl-cs_OtrosResultadosInversionesFinancierasRealizadas</t>
  </si>
  <si>
    <t>cl-cs_ResultadoNetoInversionesNoRealizadas</t>
  </si>
  <si>
    <t>cl-cs_ResultadoInversionesInmobiliariasNoRealizadas</t>
  </si>
  <si>
    <t>cl-cs_VariacionesValorMercadoRespectoValorCostoCorregido</t>
  </si>
  <si>
    <t>cl-cs_OtrosResultadoInversionesInmobiliariasNoRealizadas</t>
  </si>
  <si>
    <t>cl-cs_ResultadoInversionesFinancierasNoRealizadas</t>
  </si>
  <si>
    <t>cl-cs_AjusteMercadoCartera</t>
  </si>
  <si>
    <t>cl-cs_OtrosResultadoInversionesFinancierasNoRealizadas</t>
  </si>
  <si>
    <t>cl-cs_ResultadoNetoInversionesDevengadas</t>
  </si>
  <si>
    <t>cl-cs_ResultadoInversionesInmobiliariasDevengadas</t>
  </si>
  <si>
    <t>cl-cs_InteresesBienesEntregadosEnLeasing</t>
  </si>
  <si>
    <t>cl-cs_OtrosResultadoInversionesInmobiliariasDevengadas</t>
  </si>
  <si>
    <t>cl-cs_ResultadoInversionesFinancierasDevengadas</t>
  </si>
  <si>
    <t>cl-cs_InteresesResultadoInversionesFinancierasDevengadas</t>
  </si>
  <si>
    <t>cl-cs_DividendosResultadoInversionesFinancierasDevengadas</t>
  </si>
  <si>
    <t>cl-cs_OtrosResultadoInversionesFinancierasDevengadas</t>
  </si>
  <si>
    <t>cl-cs_DepreciacionInversiones</t>
  </si>
  <si>
    <t>cl-cs_DepreciacionPropiedadesUsoPropio</t>
  </si>
  <si>
    <t>cl-cs_DepreciacionPropiedadesInversion</t>
  </si>
  <si>
    <t>cl-cs_OtrosDepreciacionInversiones</t>
  </si>
  <si>
    <t>cl-cs_GastosDeGestion</t>
  </si>
  <si>
    <t>cl-cs_GastosDeGestionPropiedadesInversion</t>
  </si>
  <si>
    <t>cl-cs_GastosAsociadosGestionCarteraInversiones</t>
  </si>
  <si>
    <t>cl-cs_OtrosGastosDeGestion</t>
  </si>
  <si>
    <t>cl-cs_ResultadoNetoInversionesPorSegurosConCuentaUnicaDeInversiones</t>
  </si>
  <si>
    <t>cl-cs_DeterioroInversiones</t>
  </si>
  <si>
    <t>cl-cs_DeterioroPropiedadesInversion</t>
  </si>
  <si>
    <t>cl-cs_DeterioroInversionesBienesEntregadosEnLeasing</t>
  </si>
  <si>
    <t>cl-cs_DeterioroInversionesPropiedadesUsoPropio</t>
  </si>
  <si>
    <t>cl-cs_OtrosDeterioroInversiones</t>
  </si>
  <si>
    <t>cl-cs_ResultadoDeInversiones</t>
  </si>
  <si>
    <t>cl-cs_DiferenciaCambioTabla</t>
  </si>
  <si>
    <t>cl-cs_DiferenciaCambioActivo</t>
  </si>
  <si>
    <t>cl-cs_DiferenciaCambioActivosFinancierosValorRazonable</t>
  </si>
  <si>
    <t>cl-cs_DiferenciaCambioActivosFinancierosCostoAmortizado</t>
  </si>
  <si>
    <t>cl-cs_DiferenciaCambioPrestamos</t>
  </si>
  <si>
    <t>cl-cs_DiferenciaCambioInversionesSegurosCUI</t>
  </si>
  <si>
    <t>cl-cs_DiferenciaCambioInversionesInmobiliarias</t>
  </si>
  <si>
    <t>cl-cs_DiferenciaCambioCuentasPorCobrarAsegurados</t>
  </si>
  <si>
    <t>cl-cs_DiferenciaCambioDeudoresOperacionesReaseguro</t>
  </si>
  <si>
    <t>cl-cs_DiferenciaCambioDeudoresOperacionesCoaseguro</t>
  </si>
  <si>
    <t>cl-cs_DiferenciaCambioParticipacionReaseguroReservasTecnicas</t>
  </si>
  <si>
    <t>cl-cs_DiferenciaCambioOtrosActivos</t>
  </si>
  <si>
    <t>cl-cs_DiferenciaCambioPasivo</t>
  </si>
  <si>
    <t>cl-cs_DiferenciaCambioPasivosFinancieros</t>
  </si>
  <si>
    <t>cl-cs_DiferenciaCambioReservasTecnicas</t>
  </si>
  <si>
    <t>cl-cs_DiferenciaCambioDeudasConAsegurados</t>
  </si>
  <si>
    <t>cl-cs_DiferenciaCambioDeudasOperacionesReaseguro</t>
  </si>
  <si>
    <t>cl-cs_DiferenciaCambioDeudasOperacionesCoaseguro</t>
  </si>
  <si>
    <t>cl-cs_DiferenciaCambioOtrosPasivos</t>
  </si>
  <si>
    <t>cl-cs_DiferenciaCambioPatrimonio</t>
  </si>
  <si>
    <t>cl-cs_DiferenciaCambioCuentasResultados</t>
  </si>
  <si>
    <t>cl-cs_DiferenciaCambioCuentasIngresos</t>
  </si>
  <si>
    <t>cl-cs_DiferenciaCambioCuentasEgresos</t>
  </si>
  <si>
    <t>cl-cs_DiferenciaCambioResultadoInversiones</t>
  </si>
  <si>
    <t>cl-cs_DiferenciasCambio</t>
  </si>
  <si>
    <t>cl-cs_UtilidadPerdidaUnidadesReajustablesTabla</t>
  </si>
  <si>
    <t>cl-cs_UtilidadPerdidaUnidadesReajustablesActivo</t>
  </si>
  <si>
    <t>cl-cs_UtilidadPerdidaUnidadesReajustablesActivosFinancierosValorRazonable</t>
  </si>
  <si>
    <t>cl-cs_UtilidadPerdidaUnidadesReajustablesActivosFinancierosCostoAmortizado</t>
  </si>
  <si>
    <t>cl-cs_UtilidadPerdidaUnidadesReajustablesPrestamos</t>
  </si>
  <si>
    <t>cl-cs_UtilidadPerdidaUnidadesReajustablesInversionesSegurosCUI</t>
  </si>
  <si>
    <t>cl-cs_UtilidadPerdidaUnidadesReajustablesInversionesInmobiliarias</t>
  </si>
  <si>
    <t>cl-cs_UtilidadPerdidaUnidadesReajustablesCuentasPorCobrarAsegurados</t>
  </si>
  <si>
    <t>cl-cs_UtilidadPerdidaUnidadesReajustablesDeudoresOperacionesReaseguro</t>
  </si>
  <si>
    <t>cl-cs_UtilidadPerdidaUnidadesReajustablesDeudoresOperacionesCoaseguro</t>
  </si>
  <si>
    <t>cl-cs_UtilidadPerdidaUnidadesReajustablesParticipacionReaseguroReservasTecnicas</t>
  </si>
  <si>
    <t>cl-cs_UtilidadPerdidaUnidadesReajustablesOtrosActivos</t>
  </si>
  <si>
    <t>cl-cs_UtilidadPerdidaUnidadesReajustablesPasivo</t>
  </si>
  <si>
    <t>cl-cs_UtilidadPerdidaUnidadesReajustablesPasivosFinancieros</t>
  </si>
  <si>
    <t>cl-cs_UtilidadPerdidaUnidadesReajustablesReservasTecnicas</t>
  </si>
  <si>
    <t>cl-cs_UtilidadPerdidaUnidadesReajustablesDeudasConAsegurados</t>
  </si>
  <si>
    <t>cl-cs_UtilidadPerdidaUnidadesReajustablesDeudasOperacionesReaseguro</t>
  </si>
  <si>
    <t>cl-cs_UtilidadPerdidaUnidadesReajustablesDeudasOperacionesCoaseguro</t>
  </si>
  <si>
    <t>cl-cs_UtilidadPerdidaUnidadesReajustablesOtrosPasivos</t>
  </si>
  <si>
    <t>cl-cs_UtilidadPerdidaUnidadesReajustablesPatrimonio</t>
  </si>
  <si>
    <t>cl-cs_UtilidadPerdidaUnidadesReajustablesCuentasResultados</t>
  </si>
  <si>
    <t>cl-cs_UtilidadPerdidaUnidadesReajustablesCuentasIngresos</t>
  </si>
  <si>
    <t>cl-cs_UtilidadPerdidaUnidadesReajustablesCuentasEgresos</t>
  </si>
  <si>
    <t>cl-cs_UtilidadPerdidaUnidadesReajustablesResultadoInversiones</t>
  </si>
  <si>
    <t>cl-cs_UtilidadPerdidaUnidadesReajustables</t>
  </si>
  <si>
    <t>cl-cs_ReconciliacionTasaImpuestoEfectivaTabla</t>
  </si>
  <si>
    <t>cl-cs_TasaImpuesto</t>
  </si>
  <si>
    <t>cl-cs_Monto</t>
  </si>
  <si>
    <t>cl-cs_ContingenciasCompromisosTabla</t>
  </si>
  <si>
    <t>cl-cs_DetalleCompromisosPartidas</t>
  </si>
  <si>
    <t>cl-cs_AcreedorDelCompromiso</t>
  </si>
  <si>
    <t>cl-cs_TipoActivosComprometidos</t>
  </si>
  <si>
    <t>cl-cs_ValorContableActivosComprometidos</t>
  </si>
  <si>
    <t>cl-cs_SaldoPendientePagoFechaCierreEEFF</t>
  </si>
  <si>
    <t>cl-cs_FechaLiberacionCompromiso</t>
  </si>
  <si>
    <t>cl-cs_MontoLiberacionCompromiso</t>
  </si>
  <si>
    <t>cl-cs_Observaciones</t>
  </si>
  <si>
    <t>cl-cs_MargenContribucionOperacionesSegurosEnMonedaExtranjeraTabla</t>
  </si>
  <si>
    <t>cl-cs_PrimaDirectaEnMonedaExtranjera</t>
  </si>
  <si>
    <t>cl-cs_PrimaCedidaEnMonedaExtranjera</t>
  </si>
  <si>
    <t>cl-cs_PrimaAceptadaEnMonedaExtranjera</t>
  </si>
  <si>
    <t>cl-cs_AjusteReservaTecnicaEnMonedaExtranjera</t>
  </si>
  <si>
    <t>cl-cs_IngresoExplotacionEnMonedaExtranjera</t>
  </si>
  <si>
    <t>cl-cs_CostoIntermediacionEnMonedaExtranjera</t>
  </si>
  <si>
    <t>cl-cs_CostoSiniestrosEnMonedaExtranjera</t>
  </si>
  <si>
    <t>cl-cs_CostoAdministracionEnMonedaExtranjera</t>
  </si>
  <si>
    <t>cl-cs_CostoExplotacionEnMonedaExtranjera</t>
  </si>
  <si>
    <t>cl-cs_ProductoInversionesEnMonedaExtranjera</t>
  </si>
  <si>
    <t>cl-cs_OtrosIngresosYEgresosEnMonedaExtranjera</t>
  </si>
  <si>
    <t>cl-cs_DiferenciaCambioOperacionesSegurosMonedaExtranjera</t>
  </si>
  <si>
    <t>cl-cs_ResultadoAntesImpuestoEnMonedaExtranjera</t>
  </si>
  <si>
    <t>cl-cs_MovimientoDivisasPorConceptoReasegurosTabla</t>
  </si>
  <si>
    <t>cl-cs_MovimientoDivisasPorPrimas</t>
  </si>
  <si>
    <t>cl-cs_MovimientosDivisasPorSiniestros</t>
  </si>
  <si>
    <t>cl-cs_OtrosMovimientosDivisas</t>
  </si>
  <si>
    <t>cl-cs_MovimientoNetoDivisas</t>
  </si>
  <si>
    <t>cl-cs_PosicionEnActivosYPasivosEnMonedaExtranjeraTabla</t>
  </si>
  <si>
    <t>cl-cs_ActivosEnMonedaExtranjeraSinopsis</t>
  </si>
  <si>
    <t>cl-cs_InversionesEnMonedaExtranjera</t>
  </si>
  <si>
    <t>cl-cs_DepositosEnMonedaExtranjera</t>
  </si>
  <si>
    <t>cl-cs_OtrasInversionesEnMonedaExtranjera</t>
  </si>
  <si>
    <t>cl-cs_DeudoresPorPrimasEnMonedaExtranjera</t>
  </si>
  <si>
    <t>cl-cs_DeudoresPorPrimasAseguradosEnMonedaExtranjera</t>
  </si>
  <si>
    <t>cl-cs_DeudoresPorPrimasReaseguradoresEnMonedaExtranjera</t>
  </si>
  <si>
    <t>cl-cs_DeudoresPorSiniestrosEnMonedaExtranjera</t>
  </si>
  <si>
    <t>cl-cs_OtrosDeudoresEnMonedaExtranjera</t>
  </si>
  <si>
    <t>cl-cs_OtrosActivosEnMonedaExtranjera</t>
  </si>
  <si>
    <t>cl-cs_ActivosEnMonedaExtranjera</t>
  </si>
  <si>
    <t>cl-cs_PasivosEnMonedaExtranjeraSinopsis</t>
  </si>
  <si>
    <t>cl-cs_ReservasEnMonedaExtranjera</t>
  </si>
  <si>
    <t>cl-cs_ReservaRiesgoEnCursoEnMonedaExtranjera</t>
  </si>
  <si>
    <t>cl-cs_ReservaMatematicaEnMonedaExtranjera</t>
  </si>
  <si>
    <t>cl-cs_SiniestrosPorPagarEnMonedaExtranjera</t>
  </si>
  <si>
    <t>cl-cs_PrimasPorPagarEnMonedaExtranjera</t>
  </si>
  <si>
    <t>cl-cs_PrimasPorPagarAseguradosEnMonedaExtranjera</t>
  </si>
  <si>
    <t>cl-cs_PrimasPorPagarReaseguradoresEnMonedaExtranjera</t>
  </si>
  <si>
    <t>cl-cs_DeudasConInstitucionesFinancierasEnMonedaExtranjera</t>
  </si>
  <si>
    <t>cl-cs_OtrosPasivosEnMonedaExtranjera</t>
  </si>
  <si>
    <t>cl-cs_PasivosEnMonedaExtranjera</t>
  </si>
  <si>
    <t>cl-cs_PosicionNetaEnMonedaExtranjera</t>
  </si>
  <si>
    <t>cl-cs_PosicionNetaMonedaOrigen</t>
  </si>
  <si>
    <t>cl-cs_TiposCambiosCierreFechaInformacion</t>
  </si>
  <si>
    <t>cl-cs_CuadroVentasPorRegionesSegurosGeneralesTabla</t>
  </si>
  <si>
    <t>cl-cs_IRegionPrimaDirecta</t>
  </si>
  <si>
    <t>cl-cs_IIRegionPrimaDirecta</t>
  </si>
  <si>
    <t>cl-cs_IIIRegionPrimaDirecta</t>
  </si>
  <si>
    <t>cl-cs_IVRegionPrimaDirecta</t>
  </si>
  <si>
    <t>cl-cs_VRegionPrimaDirecta</t>
  </si>
  <si>
    <t>cl-cs_VIRegionPrimaDirecta</t>
  </si>
  <si>
    <t>cl-cs_VIIRegionPrimaDirecta</t>
  </si>
  <si>
    <t>cl-cs_VIIIRegionPrimaDirecta</t>
  </si>
  <si>
    <t>cl-cs_IXRegionPrimaDirecta</t>
  </si>
  <si>
    <t>cl-cs_XRegionPrimaDirecta</t>
  </si>
  <si>
    <t>cl-cs_XIRegionPrimaDirecta</t>
  </si>
  <si>
    <t>cl-cs_XIIRegionPrimaDirecta</t>
  </si>
  <si>
    <t>cl-cs_XIVRegionPrimaDirecta</t>
  </si>
  <si>
    <t>cl-cs_XVRegionPrimaDirecta</t>
  </si>
  <si>
    <t>cl-cs_RegionMetropolitanaPrimaDirecta</t>
  </si>
  <si>
    <t>cl-cs_MargenSolvenciaGeneralesTabla</t>
  </si>
  <si>
    <t>cl-cs_TotalEnFuncionDeLasPrimasResumen</t>
  </si>
  <si>
    <t>cl-cs_FPResumen</t>
  </si>
  <si>
    <t>cl-cs_PrimasResumen</t>
  </si>
  <si>
    <t>cl-cs_FRPrimasResumenSinopsis</t>
  </si>
  <si>
    <t>cl-cs_FRPrimasCompañiaResumen</t>
  </si>
  <si>
    <t>cl-cs_FRSVSResumen</t>
  </si>
  <si>
    <t>cl-cs_TotalEnFuncionDeLosSiniestrosResumen</t>
  </si>
  <si>
    <t>cl-cs_FSResumen</t>
  </si>
  <si>
    <t>cl-cs_SiniestrosResumen</t>
  </si>
  <si>
    <t>cl-cs_FRSiniestrosResumenSinopsis</t>
  </si>
  <si>
    <t>cl-cs_FRSiniestrosCompañiaResumen</t>
  </si>
  <si>
    <t>cl-cs_MargenDeSolvencia</t>
  </si>
  <si>
    <t>cl-cs_PrimasYFactorReaseguroTabla</t>
  </si>
  <si>
    <t>cl-cs_TotalPrimaPI</t>
  </si>
  <si>
    <t>cl-cs_TotalPrimaDirectaPI</t>
  </si>
  <si>
    <t>cl-cs_PrimaDirectaPI</t>
  </si>
  <si>
    <t>cl-cs_PrimaDirectaDicMenosUno</t>
  </si>
  <si>
    <t>cl-cs_PrimaDirectaPIMenosUno</t>
  </si>
  <si>
    <t>cl-cs_TotalPrimaAceptadaPI</t>
  </si>
  <si>
    <t>cl-cs_PrimaAceptadaPI</t>
  </si>
  <si>
    <t>cl-cs_PrimaAceptadaDicMenosUno</t>
  </si>
  <si>
    <t>cl-cs_PrimaAceptadaPIMenosUno</t>
  </si>
  <si>
    <t>cl-cs_FactorReaseguroPI</t>
  </si>
  <si>
    <t>cl-cs_TotalCostoSiniestosPI</t>
  </si>
  <si>
    <t>cl-cs_CostoSiniestosPI</t>
  </si>
  <si>
    <t>cl-cs_CostoSiniestosDicMenosUno</t>
  </si>
  <si>
    <t>cl-cs_CostoSiniestosPIMenosUno</t>
  </si>
  <si>
    <t>cl-cs_TotalCostoSiniestrosDirectosPI</t>
  </si>
  <si>
    <t>cl-cs_CostoSiniestrosDirectosPI</t>
  </si>
  <si>
    <t>cl-cs_CostoSiniestrosDirectosDicMenosUno</t>
  </si>
  <si>
    <t>cl-cs_CostoSiniestrosDirectosPIMenosUno</t>
  </si>
  <si>
    <t>cl-cs_TotalCostoSiniestrosAceptadosPI</t>
  </si>
  <si>
    <t>cl-cs_CostoSiniestrosAceptadosPI</t>
  </si>
  <si>
    <t>cl-cs_CostoSiniestrosAceptadosDicMenosUno</t>
  </si>
  <si>
    <t>cl-cs_CostoSiniestrosAceptadosPIMenosUno</t>
  </si>
  <si>
    <t>cl-cs_SiniestrosUltimosTresAñosTabla</t>
  </si>
  <si>
    <t>cl-cs_PromedioSiniestrosUltimosTresAños</t>
  </si>
  <si>
    <t>cl-cs_CostoSiniestrosDirectosUltimosTresAños</t>
  </si>
  <si>
    <t>cl-cs_CostoSiniestrosAceptadosUltimosTresAñosSiniestrosUltimosTresAños</t>
  </si>
  <si>
    <t>cl-cs_CostoDeSiniestrosUltimosTresAñosTabla</t>
  </si>
  <si>
    <t>cl-cs_CostoSiniestrosAccidentes</t>
  </si>
  <si>
    <t>cl-cs_CostoSiniestrosSalud</t>
  </si>
  <si>
    <t>cl-cs_CostoSiniestrosAdicionales</t>
  </si>
  <si>
    <t>cl-cs_CostoDeSiniestos</t>
  </si>
  <si>
    <t>cl-cs_InformacionGeneralMargenSolvenciaTabla</t>
  </si>
  <si>
    <t>cl-cs_SegurosAccidentes</t>
  </si>
  <si>
    <t>cl-cs_SegurosSalud</t>
  </si>
  <si>
    <t>cl-cs_SegurosAdicionales</t>
  </si>
  <si>
    <t>cl-cs_SubtotalSeguros</t>
  </si>
  <si>
    <t>cl-cs_SinResMatemRrcSinAdicionales</t>
  </si>
  <si>
    <t>cl-cs_ConResMatemRrcSinAdicionales</t>
  </si>
  <si>
    <t>cl-cs_DelDl3500Sinopsis</t>
  </si>
  <si>
    <t>cl-cs_SegurosAFP</t>
  </si>
  <si>
    <t>cl-cs_InvalidezYSobrevivencia</t>
  </si>
  <si>
    <t>cl-cs_RentaVitalicia</t>
  </si>
  <si>
    <t>cl-cs_SubtotalDelDL3500</t>
  </si>
  <si>
    <t>cl-cs_SegAccidentesSaludYAdicionalesTabla</t>
  </si>
  <si>
    <t>cl-cs_MargendeSolvenciaSegurosAccidentesSaludYAdicionales</t>
  </si>
  <si>
    <t>cl-cs_SegurosAccidentesSaludYAdicionalesEnFuncionDeLasPrimas</t>
  </si>
  <si>
    <t>cl-cs_FPSegurosAccidentesSaludYAdicionales</t>
  </si>
  <si>
    <t>cl-cs_PrimasSegurosAccidentesSaludYAdicionales</t>
  </si>
  <si>
    <t>cl-cs_FRPrimasSegurosAccidentesSaludYAdicionalesSinopsis</t>
  </si>
  <si>
    <t>cl-cs_FRPrimaCompañiaSegurosAccidentesSaludYAdicionales</t>
  </si>
  <si>
    <t>cl-cs_FRSVSSegurosAccidentesSaludYAdicionales</t>
  </si>
  <si>
    <t>cl-cs_SegurosAccidentesSaludYAdicionalesEnFuncionDeLosSiniestros</t>
  </si>
  <si>
    <t>cl-cs_FSSegurosAccidentesSaludYAdicionales</t>
  </si>
  <si>
    <t>cl-cs_SiniestrosSegurosAccidentesSaludYAdicionales</t>
  </si>
  <si>
    <t>cl-cs_FRSiniestrosSegurosAccidentesSaludYAdicionalesSinopsis</t>
  </si>
  <si>
    <t>cl-cs_FRSiniestrosCompañiaSegurosAccidentesSaludYAdicionales</t>
  </si>
  <si>
    <t>cl-cs_CreditoDevengadoYNoDevengadoPorPolizasIndividualesTabla</t>
  </si>
  <si>
    <t>cl-cs_IdentificacionPolizaSinopsis</t>
  </si>
  <si>
    <t>cl-cs_IdentificacionAsegurado</t>
  </si>
  <si>
    <t>cl-cs_NumeroPoliza</t>
  </si>
  <si>
    <t>cl-cs_VigenciaPolizaSinopsis</t>
  </si>
  <si>
    <t>cl-cs_DesdeVigenciaPoliza</t>
  </si>
  <si>
    <t>cl-cs_HastaVigenciaPoliza</t>
  </si>
  <si>
    <t>cl-cs_MonedaPoliza</t>
  </si>
  <si>
    <t>cl-cs_PrimaDirectaNoDevengada</t>
  </si>
  <si>
    <t>cl-cs_CreditoAseguradosSinopsis</t>
  </si>
  <si>
    <t>cl-cs_CreditoAseguradosVencidoPolizasIndividuales</t>
  </si>
  <si>
    <t>cl-cs_CreditoAseguradosNoVencidoPolizasIndividuales</t>
  </si>
  <si>
    <t>cl-cs_CreditoAseguradoNoVencidoNoDevengado</t>
  </si>
  <si>
    <t>cl-cs_DeterminacionPrimaNoDevengadaACompararConCreditoAAseguradosTabla</t>
  </si>
  <si>
    <t>cl-cs_DescuentosCesionNoDevengado</t>
  </si>
  <si>
    <t>cl-cs_PrimaDirectaNoGanadaNetaDeDescuento</t>
  </si>
  <si>
    <t>cl-cs_PrimaPorCobrarReaseguradosTabla</t>
  </si>
  <si>
    <t>cl-cs_IdentificacionEntidadCedente</t>
  </si>
  <si>
    <t>cl-cs_PrimaAceptadaNoDevengada</t>
  </si>
  <si>
    <t>cl-cs_DescuentoAceptacionNoDevengado</t>
  </si>
  <si>
    <t>cl-cs_PrimaAceptadaNoDevengadaNetaDeDescuento</t>
  </si>
  <si>
    <t>cl-cs_PrimaPorCobrarNoVencida</t>
  </si>
  <si>
    <t>cl-cs_PrimaPorCobrarVencidaNoProvisionadaRepresentativaPatrimonioLibre</t>
  </si>
  <si>
    <t>cl-cs_PrimaPorCobrarNoVencidaRepresentativaReservaRiesgoEnCurso</t>
  </si>
  <si>
    <t>cl-cs_PrimaPorCobrarNoVencidaRepresentativaReservaSiniestros</t>
  </si>
  <si>
    <t>cl-cs_ActivoNoEfectivoTabla</t>
  </si>
  <si>
    <t>cl-cs_CuentaEstadoFinanciero</t>
  </si>
  <si>
    <t>cl-cs_ActivoNoEfectivo</t>
  </si>
  <si>
    <t>cl-cs_FechaGastoOrigenActivoNoEfectivo</t>
  </si>
  <si>
    <t>cl-cs_AmortizacionDelPeriodo</t>
  </si>
  <si>
    <t>cl-cs_PlazoAmortizacionMeses</t>
  </si>
  <si>
    <t>cl-cs_RiesgoCreditoPorClaseActivoFinancieroTabla</t>
  </si>
  <si>
    <t>cl-cs_De1A3Meses</t>
  </si>
  <si>
    <t>cl-cs_De3A6Meses</t>
  </si>
  <si>
    <t>cl-cs_De6A9Meses</t>
  </si>
  <si>
    <t>cl-cs_De9A12Meses</t>
  </si>
  <si>
    <t>cl-cs_De12A24Meses</t>
  </si>
  <si>
    <t>cl-cs_Mas24Meses</t>
  </si>
  <si>
    <t>cl-cs_ActivosFinancierosEnMora</t>
  </si>
  <si>
    <t>cl-cs_DetalleEfectivoYEfectivoEquivalenteTabla</t>
  </si>
  <si>
    <t>cl-cs_EfectivoEnCaja</t>
  </si>
  <si>
    <t>cl-cs_Bancos</t>
  </si>
  <si>
    <t>cl-cs_EquivalenteAlEfectivo</t>
  </si>
  <si>
    <t>cl-cs_EfectivoYEfectivoEquivalente</t>
  </si>
  <si>
    <t>cl-cs_CoberturaRiesgoCreditoTabla</t>
  </si>
  <si>
    <t>cl-cs_FolioOperacion</t>
  </si>
  <si>
    <t>cl-cs_ItemOperacion</t>
  </si>
  <si>
    <t>cl-cs_ContrapartesOperacionCoberturaRiesgoCreditoSinopsis</t>
  </si>
  <si>
    <t>cl-cs_NombreContraparte</t>
  </si>
  <si>
    <t>cl-cs_NacionalidadContraparte</t>
  </si>
  <si>
    <t>cl-cs_ClasificacionRiesgoContraparte</t>
  </si>
  <si>
    <t>cl-cs_CaracteristicasOperacionCoberturaRiesgoCreditoSinopsis</t>
  </si>
  <si>
    <t>cl-cs_ActivoObjeto</t>
  </si>
  <si>
    <t>cl-cs_NominalesCoberturaRiesgoCredito</t>
  </si>
  <si>
    <t>cl-cs_MonedaCoberturaRiesgoCredito</t>
  </si>
  <si>
    <t>cl-cs_PrecioEjercicioCoberturaRiesgoCredito</t>
  </si>
  <si>
    <t>cl-cs_MontoPrimaCoberturaRiesgoCredito</t>
  </si>
  <si>
    <t>cl-cs_PeriodicidadPagoPrimaCoberturaRiesgoCredito</t>
  </si>
  <si>
    <t>cl-cs_MonedaPrimaCoberturaRiesgoCredito</t>
  </si>
  <si>
    <t>cl-cs_FechaOperacion</t>
  </si>
  <si>
    <t>cl-cs_FechaVencimientoContrato</t>
  </si>
  <si>
    <t>cl-cs_InformacionValorizacionCoberturaRiesgoCreditoSinopsis</t>
  </si>
  <si>
    <t>cl-cs_ValorRazonableActivoObjetoCoberturaRiesgoCreditoFechaInformacion</t>
  </si>
  <si>
    <t>cl-cs_PrecioSpotActivoSubyacenteCoberturaRiesgoCredito</t>
  </si>
  <si>
    <t>cl-cs_ValorCoberturaRiesgoCreditoFechaInformacion</t>
  </si>
  <si>
    <t>cl-cs_OrigenInformacionCoberturaRiesgoCredito</t>
  </si>
  <si>
    <t>cl-cs_ForwardsCompraTabla</t>
  </si>
  <si>
    <t>cl-cs_ContrapartesOperacionForwardCompraSinopsis</t>
  </si>
  <si>
    <t>cl-cs_CaracteristicasOperacionForwardCompraSinopsis</t>
  </si>
  <si>
    <t>cl-cs_Nominales</t>
  </si>
  <si>
    <t>cl-cs_MonedaForward</t>
  </si>
  <si>
    <t>cl-cs_PrecioForward</t>
  </si>
  <si>
    <t>cl-cs_InformacionValorizacionForwardCompraSinopsis</t>
  </si>
  <si>
    <t>cl-cs_ValorMercadoActivoObjetoAFechaInformacion</t>
  </si>
  <si>
    <t>cl-cs_PrecioSpotForwardAFechaInformacion</t>
  </si>
  <si>
    <t>cl-cs_PrecioForwardCotizadoEnMercadoAFechaInformacion</t>
  </si>
  <si>
    <t>cl-cs_TasaDescuentoFlujosForward</t>
  </si>
  <si>
    <t>cl-cs_ValorRazonableContratoForwardAFechaInformacion</t>
  </si>
  <si>
    <t>cl-cs_OrigenInformacionForward</t>
  </si>
  <si>
    <t>cl-cs_ForwardsVentaTabla</t>
  </si>
  <si>
    <t>cl-cs_ContrapartesOperacionForwardVentaSinopsis</t>
  </si>
  <si>
    <t>cl-cs_CaracteristicasOperacionForwardVentaSinopsis</t>
  </si>
  <si>
    <t>cl-cs_InformacionValorizacionForwardVentaSinopsis</t>
  </si>
  <si>
    <t>cl-cs_FuturosCompraTabla</t>
  </si>
  <si>
    <t>cl-cs_ContrapartesOperacionFuturoCompraSinopsis</t>
  </si>
  <si>
    <t>cl-cs_CaracteristicasOperacionFuturoCompraSinopsis</t>
  </si>
  <si>
    <t>cl-cs_MonedaFuturo</t>
  </si>
  <si>
    <t>cl-cs_NumeroContratosFuturosCompra</t>
  </si>
  <si>
    <t>cl-cs_InformacionValorizacionFuturoCompraSinopsis</t>
  </si>
  <si>
    <t>cl-cs_PrecioSpotFuturoAFechaInformacion</t>
  </si>
  <si>
    <t>cl-cs_PrecioFuturoMercadoInicioOperacion</t>
  </si>
  <si>
    <t>cl-cs_PrecioFuturoCotizadoEnMercadoAFechaInformacion</t>
  </si>
  <si>
    <t>cl-cs_OrigenInformacionFuturo</t>
  </si>
  <si>
    <t>cl-cs_FuturosVentaTabla</t>
  </si>
  <si>
    <t>cl-cs_ContrapartesOperacionFuturoVentaSinopsis</t>
  </si>
  <si>
    <t>cl-cs_CaracteristicasOperacionFuturoVentaSinopsis</t>
  </si>
  <si>
    <t>cl-cs_NumeroContratosFuturosVenta</t>
  </si>
  <si>
    <t>cl-cs_InformacionValorizacionFuturoVentaSinopsis</t>
  </si>
  <si>
    <t>cl-cs_InstrumentosFinancierosValorRazonablePorClasesYNivelesTabla</t>
  </si>
  <si>
    <t>cl-cs_InversionesNacionalesValorRazonable</t>
  </si>
  <si>
    <t>cl-cs_RentaFijaNacionalValorRazonable</t>
  </si>
  <si>
    <t>cl-cs_InstrumentosEstadoValorRazonable</t>
  </si>
  <si>
    <t>cl-cs_InstrumentosEmitidosSistemaFinancieroValorRazonable</t>
  </si>
  <si>
    <t>cl-cs_InstrumentoDeudaOCreditoValorRazonable</t>
  </si>
  <si>
    <t>cl-cs_InstrumentosEmpresasNacionalesTransadosEnExtranjeroValorRazonable</t>
  </si>
  <si>
    <t>cl-cs_MutuosHipotecariosValorRazonable</t>
  </si>
  <si>
    <t>cl-cs_OtraRentaFijaNacionalValorRazonable</t>
  </si>
  <si>
    <t>cl-cs_RentaVariableNacionalValorRazonable</t>
  </si>
  <si>
    <t>cl-cs_AccionesSociedadesAnonimasAbiertasValorRazonable</t>
  </si>
  <si>
    <t>cl-cs_AccionesSociedadesAnonimasCerradasValorRazonable</t>
  </si>
  <si>
    <t>cl-cs_FondosInversionValorRazonable</t>
  </si>
  <si>
    <t>cl-cs_FondosMutuosValorRazonable</t>
  </si>
  <si>
    <t>cl-cs_OtraRentaVariableNacionalValorRazonable</t>
  </si>
  <si>
    <t>cl-cs_InversionesExtranjeroValorRazonable</t>
  </si>
  <si>
    <t>cl-cs_RentaFijaExtranjeraValorRazonable</t>
  </si>
  <si>
    <t>cl-cs_EmitidosPorEstadosYBancosCentralesExtranjerosValorRazonable</t>
  </si>
  <si>
    <t>cl-cs_TitulosEmitidosPorBancosYFinancierasExtranjerasValorRazonable</t>
  </si>
  <si>
    <t>cl-cs_TitulosEmitidosPorEmpresasExtranjerasValorRazonable</t>
  </si>
  <si>
    <t>cl-cs_RentaVariableExtranjeraValorRazonable</t>
  </si>
  <si>
    <t>cl-cs_AccionesSociedadesExtranjerasValorRazonable</t>
  </si>
  <si>
    <t>cl-cs_CuotasFondosInversionExtranjerosValorRazonable</t>
  </si>
  <si>
    <t>cl-cs_CuotasFondosInversionConstituidosPaisCuyosActivosEstanInvertidosValoresExtranjerosValorRazonable</t>
  </si>
  <si>
    <t>cl-cs_CuotasFondosMutuosExtranjerosValorRazonable</t>
  </si>
  <si>
    <t>cl-cs_CuotasFondosMutuosConstituidosPaisCuyosActivosEstanInvertidosValoresExtranjerosValoblerRazona</t>
  </si>
  <si>
    <t>cl-cs_OtraRentaVariableExtranjera</t>
  </si>
  <si>
    <t>cl-cs_DerivadosActivo</t>
  </si>
  <si>
    <t>cl-cs_DerivadosCoberturaActivo</t>
  </si>
  <si>
    <t>cl-cs_DerivadosInversionActivo</t>
  </si>
  <si>
    <t>cl-cs_OtrosDerivadosActivo</t>
  </si>
  <si>
    <t>cl-cs_ActivosFinancierosValorRazonable</t>
  </si>
  <si>
    <t>cl-cs_OpcionesCompraTabla</t>
  </si>
  <si>
    <t>cl-cs_ContrapartesOperacionOpcionesCompraSinopsis</t>
  </si>
  <si>
    <t>cl-cs_CaracteristicasOperacionOpcionesCompraSinopsis</t>
  </si>
  <si>
    <t>cl-cs_MonedaOpciones</t>
  </si>
  <si>
    <t>cl-cs_PrecioEjercicioOpciones</t>
  </si>
  <si>
    <t>cl-cs_MontoPrimaOpcion</t>
  </si>
  <si>
    <t>cl-cs_MonedaPrimaOpcion</t>
  </si>
  <si>
    <t>cl-cs_NumeroContratosOpcionesCompra</t>
  </si>
  <si>
    <t>cl-cs_InformacionValorizacionOpcionesCompraSinopsis</t>
  </si>
  <si>
    <t>cl-cs_ValorRazonableActivoObjetoOpcionesFechaInformacion</t>
  </si>
  <si>
    <t>cl-cs_PrecioSpotActivoSubyacenteOpciones</t>
  </si>
  <si>
    <t>cl-cs_ValorOpcionFechaInformacion</t>
  </si>
  <si>
    <t>cl-cs_OrigenInformacionOpciones</t>
  </si>
  <si>
    <t>cl-cs_OpcionesVentaTabla</t>
  </si>
  <si>
    <t>cl-cs_ContrapartesOperacionOpcionesVentaSinopsis</t>
  </si>
  <si>
    <t>cl-cs_CaracteristicasOperacionOpcionesVentaSinopsis</t>
  </si>
  <si>
    <t>cl-cs_NumeroContratosOpcionesVenta</t>
  </si>
  <si>
    <t>cl-cs_InformacionValorizacionOpcionesVentaSinopsis</t>
  </si>
  <si>
    <t>cl-cs_OperacionesVentaCortaTabla</t>
  </si>
  <si>
    <t>cl-cs_NemotecnicoAccion</t>
  </si>
  <si>
    <t>cl-cs_NumeroAccionesEntregadasEnPrestamo</t>
  </si>
  <si>
    <t>cl-cs_MontoOperacionVentaCorta</t>
  </si>
  <si>
    <t>cl-cs_FechaTerminoOperacionVentaCorta</t>
  </si>
  <si>
    <t>cl-cs_NombreContraparteVentaCorta</t>
  </si>
  <si>
    <t>cl-cs_NombreCustodioVentaCorta</t>
  </si>
  <si>
    <t>cl-cs_PosicionContratosDerivadosForwardOpcionesYSwapTabla</t>
  </si>
  <si>
    <t>cl-cs_DerivadosCoberturaSinopsis</t>
  </si>
  <si>
    <t>cl-cs_CoberturaPosicion</t>
  </si>
  <si>
    <t>cl-cs_Cobertura1512Posicion</t>
  </si>
  <si>
    <t>cl-cs_DerivadosInversionPosicion</t>
  </si>
  <si>
    <t>cl-cs_OtrosDerivadosPosicion</t>
  </si>
  <si>
    <t>cl-cs_DerivadosPosicion</t>
  </si>
  <si>
    <t>cl-cs_NumeroContratos</t>
  </si>
  <si>
    <t>cl-cs_EfectoEnResultadosEjercicio</t>
  </si>
  <si>
    <t>cl-cs_EfectoEnOCI</t>
  </si>
  <si>
    <t>cl-cs_MontoActivosEnMargen</t>
  </si>
  <si>
    <t>cl-cs_PosicionContratosDerivadosFuturosTabla</t>
  </si>
  <si>
    <t>cl-cs_DerivadosCoberturaFuturos</t>
  </si>
  <si>
    <t>cl-cs_DerivadosInversionFuturos</t>
  </si>
  <si>
    <t>cl-cs_NumeroContratosFuturos</t>
  </si>
  <si>
    <t>cl-cs_CuentaDeMargen</t>
  </si>
  <si>
    <t>cl-cs_ResultadoPeriodoFuturos</t>
  </si>
  <si>
    <t>cl-cs_ResultadoDesdeInicioOperacionFuturo</t>
  </si>
  <si>
    <t>cl-cs_SwapsTabla</t>
  </si>
  <si>
    <t>cl-cs_ContrapartesOperacionSwapSinopsis</t>
  </si>
  <si>
    <t>cl-cs_CaracteristicasOperacionSwapSinopsis</t>
  </si>
  <si>
    <t>cl-cs_NominalesPosicionLargaSwap</t>
  </si>
  <si>
    <t>cl-cs_NominalesPosicionCortaSwap</t>
  </si>
  <si>
    <t>cl-cs_MonedaPosicionLargaSwap</t>
  </si>
  <si>
    <t>cl-cs_MonedaPosicionCortaSwap</t>
  </si>
  <si>
    <t>cl-cs_TipoCambioContratoSwap</t>
  </si>
  <si>
    <t>cl-cs_TasaPosicionLargaSwap</t>
  </si>
  <si>
    <t>cl-cs_TasaPosicionCortaSwap</t>
  </si>
  <si>
    <t>cl-cs_InformacionValorizacionSwapSinopsis</t>
  </si>
  <si>
    <t>cl-cs_TipoCambioMercadoSwap</t>
  </si>
  <si>
    <t>cl-cs_TasaMercadoPosicionLargaSwap</t>
  </si>
  <si>
    <t>cl-cs_TasaMercadoPosicionCortaSwap</t>
  </si>
  <si>
    <t>cl-cs_ValorPresentePosicionLargaSwap</t>
  </si>
  <si>
    <t>cl-cs_ValorPresentePosicionCortaSwap</t>
  </si>
  <si>
    <t>cl-cs_ValorRazonableContratoSwapFechaInformacion</t>
  </si>
  <si>
    <t>cl-cs_OrigenInformacionSwap</t>
  </si>
  <si>
    <t>cl-cs_InversionesCostoAmortizadoTabla</t>
  </si>
  <si>
    <t>cl-cs_InversionesRentaFijaNacionalCostoAmortizado</t>
  </si>
  <si>
    <t>cl-cs_InstrumentosDelEstadoCostoAmortizado</t>
  </si>
  <si>
    <t>cl-cs_InstrumentosEmitidosPorSistemaFinancieroCostoAmortizado</t>
  </si>
  <si>
    <t>cl-cs_InstrumentoDeudaOCreditoCostoAmortizado</t>
  </si>
  <si>
    <t>cl-cs_InstrumentosEmpresasNacionalesTransadosEnExtranjeroCostoAmortizado</t>
  </si>
  <si>
    <t>cl-cs_MutuosHipotecariosCostoAmortizado</t>
  </si>
  <si>
    <t>cl-cs_CreditosSindicados</t>
  </si>
  <si>
    <t>cl-cs_OtrasInversionesRentaFijaNacionalCostoAmortizado</t>
  </si>
  <si>
    <t>cl-cs_InversionesRentaFijaExtranjeraCostoAmortizado</t>
  </si>
  <si>
    <t>cl-cs_TitulosEmitidosPorEstadosYBancosCentralesExtranjerosCostoAmortizado</t>
  </si>
  <si>
    <t>cl-cs_TitulosEmitidosPorBancosYFinancierasExtranjerasCostoAmortizado</t>
  </si>
  <si>
    <t>cl-cs_TitulosEmitidosPorEmpresasExtranjerasCostoAmortizado</t>
  </si>
  <si>
    <t>cl-cs_OtrasInversionesExtranjerasRentaFijaCostoAmortizado</t>
  </si>
  <si>
    <t>cl-cs_OtrosActivosFinancierosCostoAmortizado</t>
  </si>
  <si>
    <t>cl-cs_ActivosFinancierosCostoAmortizado</t>
  </si>
  <si>
    <t>cl-cs_OperacionesCompromisosEfectuadosSobreInstrumentosFinancierosTabla</t>
  </si>
  <si>
    <t>cl-cs_FolioOperacionPactos</t>
  </si>
  <si>
    <t>cl-cs_ItemOperacionPactos</t>
  </si>
  <si>
    <t>cl-cs_ContrapartesOperacionPactosSinopsis</t>
  </si>
  <si>
    <t>cl-cs_NombreContrapartePactos</t>
  </si>
  <si>
    <t>cl-cs_NacionalidadContrapartePactos</t>
  </si>
  <si>
    <t>cl-cs_CaracteristicasOperacionPactosSinopsis</t>
  </si>
  <si>
    <t>cl-cs_ActivoObjetoPactos</t>
  </si>
  <si>
    <t>cl-cs_SerieactivoObjetoPactos</t>
  </si>
  <si>
    <t>cl-cs_NominalesPactos</t>
  </si>
  <si>
    <t>cl-cs_ValorInicialPactos</t>
  </si>
  <si>
    <t>cl-cs_ValorPactadoPactos</t>
  </si>
  <si>
    <t>cl-cs_MonedaPactos</t>
  </si>
  <si>
    <t>cl-cs_TasaInteresPactos</t>
  </si>
  <si>
    <t>cl-cs_FechaOperacionPactos</t>
  </si>
  <si>
    <t>cl-cs_FechaVencimientoContratoPactos</t>
  </si>
  <si>
    <t>cl-cs_InformacionValorizacionPactosSinopsis</t>
  </si>
  <si>
    <t>cl-cs_InteresDevengadoPactos</t>
  </si>
  <si>
    <t>cl-cs_ValorRazonableActivoObjetoAFechaDeInformacionPactos</t>
  </si>
  <si>
    <t>cl-cs_ValorPactosAFechaInformacion</t>
  </si>
  <si>
    <t>ifrs_DisclosureOfTemporaryDifferenceUnusedTaxLossesAndUnusedTaxCreditsTable</t>
  </si>
  <si>
    <t>ifrs_DeferredTaxAssetsAndLiabilitiesAbstract</t>
  </si>
  <si>
    <t>ifrs_DeferredTaxAssets</t>
  </si>
  <si>
    <t>ifrs_DeferredTaxLiabilities</t>
  </si>
  <si>
    <t>ifrs_DeferredTaxLiabilityAsset</t>
  </si>
  <si>
    <t>ifrs_NetDeferredTaxAssetsAndLiabilitiesAbstract</t>
  </si>
  <si>
    <t>ifrs_NetDeferredTaxAssets</t>
  </si>
  <si>
    <t>ifrs_NetDeferredTaxLiabilities</t>
  </si>
  <si>
    <t>ifrs_DeferredTaxExpenseIncomeAbstract</t>
  </si>
  <si>
    <t>ifrs_DeferredTaxExpenseIncome</t>
  </si>
  <si>
    <t>ifrs_DeferredTaxExpenseIncomeRecognisedInProfitOrLoss</t>
  </si>
  <si>
    <t>ifrs_ReconciliationOfChangesInDeferredTaxLiabilityAssetAbstract</t>
  </si>
  <si>
    <t>ifrs_ChangesInDeferredTaxLiabilityAssetAbstract</t>
  </si>
  <si>
    <t>ifrs_DeferredTaxRelatingToItemsChargedOrCreditedDirectlyToEquity</t>
  </si>
  <si>
    <t>ifrs_IncomeTaxRelatingToComponentsOfOtherComprehensiveIncome</t>
  </si>
  <si>
    <t>ifrs_IncreaseDecreaseThroughBusinessCombinationsDeferredTaxLiabilityAsset</t>
  </si>
  <si>
    <t>ifrs_IncreaseDecreaseThroughLossOfControlOfSubsidiaryDeferredTaxLiabilityAsset</t>
  </si>
  <si>
    <t>ifrs_IncreaseDecreaseThroughNetExchangeDifferencesDeferredTaxLiabilityAsset</t>
  </si>
  <si>
    <t>ifrs_IncreaseDecreaseInDeferredTaxLiabilityAsset</t>
  </si>
  <si>
    <t>cl-ci_ActivoImpuestosDiferidos</t>
  </si>
  <si>
    <t>cl-ci_PasivoImpuestosDiferidos</t>
  </si>
  <si>
    <t>ifrs_DisclosureOfReconciliationOfChangesInBiologicalAssetsTable</t>
  </si>
  <si>
    <t>ifrs_ReconciliationOfChangesInBiologicalAssetsAbstract</t>
  </si>
  <si>
    <t>ifrs_BiologicalAssets</t>
  </si>
  <si>
    <t>ifrs_ChangesInBiologicalAssetsAbstract</t>
  </si>
  <si>
    <t>ifrs_AdditionsOtherThanThroughBusinessCombinationsBiologicalAssets</t>
  </si>
  <si>
    <t>ifrs_AcquisitionsThroughBusinessCombinationsBiologicalAssets</t>
  </si>
  <si>
    <t>ifrs_IncreaseDecreaseThroughNetExchangeDifferencesBiologicalAssets</t>
  </si>
  <si>
    <t>ifrs_DepreciationBiologicalAssets</t>
  </si>
  <si>
    <t>ifrs_ImpairmentLossRecognisedInProfitOrLossBiologicalAssets</t>
  </si>
  <si>
    <t>ifrs_ReversalOfImpairmentLossRecognisedInProfitOrLossBiologicalAssets</t>
  </si>
  <si>
    <t>ifrs_GainsLossesOnFairValueAdjustmentBiologicalAssetsAbstract</t>
  </si>
  <si>
    <t>ifrs_GainsLossesOnFairValueAdjustmentAttributableToPhysicalChangesBiologicalAssets</t>
  </si>
  <si>
    <t>ifrs_GainsLossesOnFairValueAdjustmentAttributableToPriceChangesBiologicalAssets</t>
  </si>
  <si>
    <t>ifrs_GainsLossesOnFairValueAdjustmentBiologicalAssets</t>
  </si>
  <si>
    <t>ifrs_IncreaseDecreaseThroughTransfersAndOtherChangesBiologicalAssets</t>
  </si>
  <si>
    <t>ifrs_DisposalsBiologicalAssets</t>
  </si>
  <si>
    <t>ifrs_DecreaseDueToHarvestBiologicalAssets</t>
  </si>
  <si>
    <t>ifrs_DecreaseThroughClassifiedAsHeldForSaleBiologicalAssets</t>
  </si>
  <si>
    <t>ifrs_ChangesInBiologicalAssets</t>
  </si>
  <si>
    <t>ifrs_DisclosureOfFairValueMeasurementOfAssetsTable</t>
  </si>
  <si>
    <t>ifrs_DescriptionOfReasonsForFairValueMeasurementAssets</t>
  </si>
  <si>
    <t>ifrs_TransfersOutOfLevel1IntoLevel2OfFairValueHierarchyAssets</t>
  </si>
  <si>
    <t>ifrs_DescriptionOfReasonsForTransfersOutOfLevel1IntoLevel2OfFairValueHierarchyAssets</t>
  </si>
  <si>
    <t>ifrs_TransfersOutOfLevel2IntoLevel1OfFairValueHierarchyAssets</t>
  </si>
  <si>
    <t>ifrs_DescriptionOfReasonsForTransfersOutOfLevel2IntoLevel1OfFairValueHierarchyAssets</t>
  </si>
  <si>
    <t>ifrs_DescriptionOfPolicyForDeterminingWhenTransfersBetweenLevelsAreDeemedToHaveOccurredAssets</t>
  </si>
  <si>
    <t>ifrs_DescriptionOfValuationTechniquesUsedInFairValueMeasurementAssets</t>
  </si>
  <si>
    <t>ifrs_DescriptionOfInputsUsedInFairValueMeasurementAssets</t>
  </si>
  <si>
    <t>ifrs_DescriptionOfChangeInValuationTechniqueUsedInFairValueMeasurementAssets</t>
  </si>
  <si>
    <t>ifrs_DescriptionOfReasonsForChangeInValuationTechniqueUsedInFairValueMeasurementAssets</t>
  </si>
  <si>
    <t>ifrs_ReconciliationOfChangesInFairValueMeasurementAssetsAbstract</t>
  </si>
  <si>
    <t>ifrs_ChangesInFairValueMeasurementAssetsAbstract</t>
  </si>
  <si>
    <t>ifrs_GainsLossesRecognisedInProfitOrLossFairValueMeasurementAssets</t>
  </si>
  <si>
    <t>ifrs_GainsLossesRecognisedInOtherComprehensiveIncomeFairValueMeasurementAssets</t>
  </si>
  <si>
    <t>ifrs_PurchasesFairValueMeasurementAssets</t>
  </si>
  <si>
    <t>ifrs_SalesFairValueMeasurementAssets</t>
  </si>
  <si>
    <t>ifrs_IssuesFairValueMeasurementAssets</t>
  </si>
  <si>
    <t>ifrs_SettlementsFairValueMeasurementAssets</t>
  </si>
  <si>
    <t>ifrs_TransfersIntoLevel3OfFairValueHierarchyAssets</t>
  </si>
  <si>
    <t>ifrs_TransfersOutOfLevel3OfFairValueHierarchyAssets</t>
  </si>
  <si>
    <t>ifrs_IncreaseDecreaseInFairValueMeasurementAssets</t>
  </si>
  <si>
    <t>ifrs_DescriptionOfLineItemsInProfitOrLossWhereGainsLossesAreRecognisedFairValueMeasurementAssets</t>
  </si>
  <si>
    <t>ifrs_DescriptionOfLineItemsInOtherComprehensiveIncomeWhereGainsLossesAreRecognisedFairValueMeasurementAssets</t>
  </si>
  <si>
    <t>ifrs_DescriptionOfReasonsForTransfersIntoLevel3OfFairValueHierarchyAssets</t>
  </si>
  <si>
    <t>ifrs_DescriptionOfReasonsForTransfersOutOfLevel3OfFairValueHierarchyAssets</t>
  </si>
  <si>
    <t>ifrs_GainsLossesRecognisedInProfitOrLossAttributableToChangeInUnrealisedGainsOrLossesForAssetsHeldAtEndOfPeriodFairValueMeasurement</t>
  </si>
  <si>
    <t>ifrs_DescriptionOfLineItemsInProfitOrLossWhereGainsLossesAttributableToChangeInUnrealisedGainsOrLossesForAssetsHeldAtEndOfPeriodAreRecognisedFairValueMeasurement</t>
  </si>
  <si>
    <t>ifrs_DescriptionOfValuationProcessesUsedInFairValueMeasurementAssets</t>
  </si>
  <si>
    <t>ifrs_DescriptionOfGroupWithinEntityThatDecidesEntitysValuationPoliciesAndProceduresAssets</t>
  </si>
  <si>
    <t>ifrs_DescriptionOfToWhomGroupWithinEntityThatDecidesEntitysValuationPoliciesAndProceduresReportsAssets</t>
  </si>
  <si>
    <t>ifrs_DescriptionOfInternalReportingProceduresForDiscussingAndAssessingFairValueMeasurementsAssets</t>
  </si>
  <si>
    <t>ifrs_DescriptionOfFrequencyAndMethodsForTestingProceduresOfPricingModelsAssets</t>
  </si>
  <si>
    <t>ifrs_DescriptionOfProcessForAnalysingChangesInFairValueMeasurementsAssets</t>
  </si>
  <si>
    <t>ifrs_DescriptionOfHowEntityDeterminedThatThirdpartyInformationUsedInFairValueMeasurementWasDevelopedInAccordanceWithIFRS13Assets</t>
  </si>
  <si>
    <t>ifrs_DescriptionOfMethodsUsedToDevelopAndSubstantiateUnobservableInputsUsedInFairValueMeasurementAssets</t>
  </si>
  <si>
    <t>ifrs_DescriptionOfSensitivityOfFairValueMeasurementToChangesInUnobservableInputsAssets</t>
  </si>
  <si>
    <t>ifrs_DescriptionOfInterrelationshipsBetweenUnobservableInputsAndOfHowTheyMightMagnifyOrMitigateEffectOfChangesInUnobservableInputsOnFairValueMeasurementAssets</t>
  </si>
  <si>
    <t>ifrs_DescriptionOfFactThatChangingOneOrMoreUnobservableInputsToReflectReasonablyPossibleAlternativeAssumptionsWouldChangeFairValueSignificantlyAssets</t>
  </si>
  <si>
    <t>ifrs_IncreaseDecreaseInFairValueMeasurementDueToChangeInOneOrMoreUnobservableInputsToReflectReasonablyPossibleAlternativeAssumptionsAssets</t>
  </si>
  <si>
    <t>ifrs_DescriptionOfHowEffectOnFairValueMeasurementDueToChangeInOneOrMoreUnobservableInputsToReflectReasonablyPossibleAlternativeAssumptionsWasCalculatedAssets</t>
  </si>
  <si>
    <t>ifrs_DescriptionOfFactThatHighestAndBestUseOfNonfinancialAssetDiffersFromCurrentUse</t>
  </si>
  <si>
    <t>ifrs_DescriptionOfReasonWhyNonfinancialAssetIsBeingUsedInMannerDifferentFromHighestAndBestUse</t>
  </si>
  <si>
    <t>ifrs_DisclosureOfInformationSufficientToPermitReconciliationOfClassesDeterminedForFairValueMeasurementToLineItemsInStatementOfFinancialPositionAssetsExplanatory</t>
  </si>
  <si>
    <t>ifrs_DescriptionOfAccountingPolicyDecisionToUseExceptionInIFRS1348Assets</t>
  </si>
  <si>
    <t>ifrs_DescriptionOfNatureOfClassOfAssetsMeasuredAtFairValue</t>
  </si>
  <si>
    <t>ifrs_DescriptionOfHowThirdpartyInformationWasTakenIntoAccountWhenMeasuringFairValueAssets</t>
  </si>
  <si>
    <t>ifrs_DisclosureOfFairValueMeasurementOfEquityTable</t>
  </si>
  <si>
    <t>ifrs_DescriptionOfReasonsForFairValueMeasurementEntitysOwnEquityInstruments</t>
  </si>
  <si>
    <t>ifrs_TransfersOutOfLevel1IntoLevel2OfFairValueHierarchyEntitysOwnEquityInstruments</t>
  </si>
  <si>
    <t>ifrs_DescriptionOfReasonsForTransfersOutOfLevel1IntoLevel2OfFairValueHierarchyEntitysOwnEquityInstruments</t>
  </si>
  <si>
    <t>ifrs_TransfersOutOfLevel2IntoLevel1OfFairValueHierarchyEntitysOwnEquityInstruments</t>
  </si>
  <si>
    <t>ifrs_DescriptionOfReasonsForTransfersOutOfLevel2IntoLevel1OfFairValueHierarchyEntitysOwnEquityInstruments</t>
  </si>
  <si>
    <t>ifrs_DescriptionOfPolicyForDeterminingWhenTransfersBetweenLevelsAreDeemedToHaveOccurredEntitysOwnEquityInstruments</t>
  </si>
  <si>
    <t>ifrs_DescriptionOfValuationTechniquesUsedInFairValueMeasurementEntitysOwnEquityInstruments</t>
  </si>
  <si>
    <t>ifrs_DescriptionOfInputsUsedInFairValueMeasurementEntitysOwnEquityInstruments</t>
  </si>
  <si>
    <t>ifrs_DescriptionOfChangeInValuationTechniqueUsedInFairValueMeasurementEntitysOwnEquityInstruments</t>
  </si>
  <si>
    <t>ifrs_DescriptionOfReasonsForChangeInValuationTechniqueUsedInFairValueMeasurementEntitysOwnEquityInstruments</t>
  </si>
  <si>
    <t>ifrs_ReconciliationOfChangesInFairValueMeasurementEntitysOwnEquityInstrumentsAbstract</t>
  </si>
  <si>
    <t>ifrs_ChangesInFairValueMeasurementEntitysOwnEquityInstrumentsAbstract</t>
  </si>
  <si>
    <t>ifrs_GainsLossesRecognisedInProfitOrLossFairValueMeasurementEntitysOwnEquityInstruments</t>
  </si>
  <si>
    <t>ifrs_GainsLossesRecognisedInOtherComprehensiveIncomeFairValueMeasurementEntitysOwnEquityInstruments</t>
  </si>
  <si>
    <t>ifrs_PurchasesFairValueMeasurementEntitysOwnEquityInstruments</t>
  </si>
  <si>
    <t>ifrs_SalesFairValueMeasurementEntitysOwnEquityInstruments</t>
  </si>
  <si>
    <t>ifrs_IssuesFairValueMeasurementEntitysOwnEquityInstruments</t>
  </si>
  <si>
    <t>ifrs_SettlementsFairValueMeasurementEntitysOwnEquityInstruments</t>
  </si>
  <si>
    <t>ifrs_TransfersIntoLevel3OfFairValueHierarchyEntitysOwnEquityInstruments</t>
  </si>
  <si>
    <t>ifrs_TransfersOutOfLevel3OfFairValueHierarchyEntitysOwnEquityInstruments</t>
  </si>
  <si>
    <t>ifrs_IncreaseDecreaseInFairValueMeasurementEntitysOwnEquityInstruments</t>
  </si>
  <si>
    <t>ifrs_DescriptionOfLineItemsInProfitOrLossWhereGainsLossesAreRecognisedFairValueMeasurementEntitysOwnEquityInstruments</t>
  </si>
  <si>
    <t>ifrs_DescriptionOfLineItemsInOtherComprehensiveIncomeWhereGainsLossesAreRecognisedFairValueMeasurementEntitysOwnEquityInstruments</t>
  </si>
  <si>
    <t>ifrs_DescriptionOfReasonsForTransfersIntoLevel3OfFairValueHierarchyEntitysOwnEquityInstruments</t>
  </si>
  <si>
    <t>ifrs_DescriptionOfReasonsForTransfersOutOfLevel3OfFairValueHierarchyEntitysOwnEquityInstruments</t>
  </si>
  <si>
    <t>ifrs_GainsLossesRecognisedInProfitOrLossAttributableToChangeInUnrealisedGainsOrLossesForEntitysOwnEquityInstrumentsHeldAtEndOfPeriodFairValueMeasurement</t>
  </si>
  <si>
    <t>ifrs_DescriptionOfLineItemsInProfitOrLossWhereGainsLossesAttributableToChangeInUnrealisedGainsOrLossesForEntitysOwnEquityInstrumentsHeldAtEndOfPeriodAreRecognisedFairValueMeasurement</t>
  </si>
  <si>
    <t>ifrs_DescriptionOfValuationProcessesUsedInFairValueMeasurementEntitysOwnEquityInstruments</t>
  </si>
  <si>
    <t>ifrs_DescriptionOfGroupWithinEntityThatDecidesEntitysValuationPoliciesAndProceduresEntitysOwnEquityInstruments</t>
  </si>
  <si>
    <t>ifrs_DescriptionOfToWhomGroupWithinEntityThatDecidesEntitysValuationPoliciesAndProceduresReportsEntitysOwnEquityInstruments</t>
  </si>
  <si>
    <t>ifrs_DescriptionOfInternalReportingProceduresForDiscussingAndAssessingFairValueMeasurementsEntitysOwnEquityInstruments</t>
  </si>
  <si>
    <t>ifrs_DescriptionOfFrequencyAndMethodsForTestingProceduresOfPricingModelsEntitysOwnEquityInstruments</t>
  </si>
  <si>
    <t>ifrs_DescriptionOfProcessForAnalysingChangesInFairValueMeasurementsEntitysOwnEquityInstruments</t>
  </si>
  <si>
    <t>ifrs_DescriptionOfHowEntityDeterminedThatThirdpartyInformationUsedInFairValueMeasurementWasDevelopedInAccordanceWithIFRS13EntitysOwnEquityInstruments</t>
  </si>
  <si>
    <t>ifrs_DescriptionOfMethodsUsedToDevelopAndSubstantiateUnobservableInputsUsedInFairValueMeasurementEntitysOwnEquityInstruments</t>
  </si>
  <si>
    <t>ifrs_DescriptionOfSensitivityOfFairValueMeasurementToChangesInUnobservableInputsEntitysOwnEquityInstruments</t>
  </si>
  <si>
    <t>ifrs_DescriptionOfInterrelationshipsBetweenUnobservableInputsAndOfHowTheyMightMagnifyOrMitigateEffectOfChangesInUnobservableInputsOnFairValueMeasurementEntitysOwnEquityInstruments</t>
  </si>
  <si>
    <t>ifrs_DescriptionOfFactThatChangingOneOrMoreUnobservableInputsToReflectReasonablyPossibleAlternativeAssumptionsWouldChangeFairValueSignificantlyEntitysOwnEquityInstruments</t>
  </si>
  <si>
    <t>ifrs_IncreaseDecreaseInFairValueMeasurementDueToChangeInOneOrMoreUnobservableInputsToReflectReasonablyPossibleAlternativeAssumptionsEntitysOwnEquityInstruments</t>
  </si>
  <si>
    <t>ifrs_DescriptionOfHowEffectOnFairValueMeasurementDueToChangeInOneOrMoreUnobservableInputsToReflectReasonablyPossibleAlternativeAssumptionsWasCalculatedEntitysOwnEquityInstruments</t>
  </si>
  <si>
    <t>ifrs_DisclosureOfInformationSufficientToPermitReconciliationOfClassesDeterminedForFairValueMeasurementToLineItemsInStatementOfFinancialPositionEntitysOwnEquityInstrumentsExplanatory</t>
  </si>
  <si>
    <t>ifrs_DescriptionOfNatureOfClassOfEntitysOwnEquityInstrumentsMeasuredAtFairValue</t>
  </si>
  <si>
    <t>ifrs_DescriptionOfHowThirdpartyInformationWasTakenIntoAccountWhenMeasuringFairValueEntitysOwnEquityInstruments</t>
  </si>
  <si>
    <t>ifrs_DisclosureOfFairValueMeasurementOfLiabilitiesTable</t>
  </si>
  <si>
    <t>ifrs_DescriptionOfReasonsForFairValueMeasurementLiabilities</t>
  </si>
  <si>
    <t>ifrs_TransfersOutOfLevel1IntoLevel2OfFairValueHierarchyLiabilities</t>
  </si>
  <si>
    <t>ifrs_DescriptionOfReasonsForTransfersOutOfLevel1IntoLevel2OfFairValueHierarchyLiabilities</t>
  </si>
  <si>
    <t>ifrs_TransfersOutOfLevel2IntoLevel1OfFairValueHierarchyLiabilities</t>
  </si>
  <si>
    <t>ifrs_DescriptionOfReasonsForTransfersOutOfLevel2IntoLevel1OfFairValueHierarchyLiabilities</t>
  </si>
  <si>
    <t>ifrs_DescriptionOfPolicyForDeterminingWhenTransfersBetweenLevelsAreDeemedToHaveOccurredLiabilities</t>
  </si>
  <si>
    <t>ifrs_DescriptionOfValuationTechniquesUsedInFairValueMeasurementLiabilities</t>
  </si>
  <si>
    <t>ifrs_DescriptionOfInputsUsedInFairValueMeasurementLiabilities</t>
  </si>
  <si>
    <t>ifrs_DescriptionOfChangeInValuationTechniqueUsedInFairValueMeasurementLiabilities</t>
  </si>
  <si>
    <t>ifrs_DescriptionOfReasonsForChangeInValuationTechniqueUsedInFairValueMeasurementLiabilities</t>
  </si>
  <si>
    <t>ifrs_ReconciliationOfChangesInFairValueMeasurementLiabilitiesAbstract</t>
  </si>
  <si>
    <t>ifrs_ChangesInFairValueMeasurementLiabilitiesAbstract</t>
  </si>
  <si>
    <t>ifrs_GainsLossesRecognisedInProfitOrLossFairValueMeasurementLiabilities</t>
  </si>
  <si>
    <t>ifrs_GainsLossesRecognisedInOtherComprehensiveIncomeFairValueMeasurementLiabilities</t>
  </si>
  <si>
    <t>ifrs_PurchasesFairValueMeasurementLiabilities</t>
  </si>
  <si>
    <t>ifrs_SalesFairValueMeasurementLiabilities</t>
  </si>
  <si>
    <t>ifrs_IssuesFairValueMeasurementLiabilities</t>
  </si>
  <si>
    <t>ifrs_SettlementsFairValueMeasurementLiabilities</t>
  </si>
  <si>
    <t>ifrs_TransfersIntoLevel3OfFairValueHierarchyLiabilities</t>
  </si>
  <si>
    <t>ifrs_TransfersOutOfLevel3OfFairValueHierarchyLiabilities</t>
  </si>
  <si>
    <t>ifrs_IncreaseDecreaseInFairValueMeasurementLiabilities</t>
  </si>
  <si>
    <t>ifrs_DescriptionOfLineItemsInProfitOrLossWhereGainsLossesAreRecognisedFairValueMeasurementLiabilities</t>
  </si>
  <si>
    <t>ifrs_DescriptionOfLineItemsInOtherComprehensiveIncomeWhereGainsLossesAreRecognisedFairValueMeasurementLiabilities</t>
  </si>
  <si>
    <t>ifrs_DescriptionOfReasonsForTransfersIntoLevel3OfFairValueHierarchyLiabilities</t>
  </si>
  <si>
    <t>ifrs_DescriptionOfReasonsForTransfersOutOfLevel3OfFairValueHierarchyLiabilities</t>
  </si>
  <si>
    <t>ifrs_GainsLossesRecognisedInProfitOrLossAttributableToChangeInUnrealisedGainsOrLossesForLiabilitiesHeldAtEndOfPeriodFairValueMeasurement</t>
  </si>
  <si>
    <t>ifrs_DescriptionOfLineItemsInProfitOrLossWhereGainsLossesAttributableToChangeInUnrealisedGainsOrLossesForLiabilitiesHeldAtEndOfPeriodAreRecognisedFairValueMeasurement</t>
  </si>
  <si>
    <t>ifrs_DescriptionOfValuationProcessesUsedInFairValueMeasurementLiabilities</t>
  </si>
  <si>
    <t>ifrs_DescriptionOfGroupWithinEntityThatDecidesEntitysValuationPoliciesAndProceduresLiabilities</t>
  </si>
  <si>
    <t>ifrs_DescriptionOfToWhomGroupWithinEntityThatDecidesEntitysValuationPoliciesAndProceduresReportsLiabilities</t>
  </si>
  <si>
    <t>ifrs_DescriptionOfInternalReportingProceduresForDiscussingAndAssessingFairValueMeasurementsLiabilities</t>
  </si>
  <si>
    <t>ifrs_DescriptionOfFrequencyAndMethodsForTestingProceduresOfPricingModelsLiabilities</t>
  </si>
  <si>
    <t>ifrs_DescriptionOfProcessForAnalysingChangesInFairValueMeasurementsLiabilities</t>
  </si>
  <si>
    <t>ifrs_DescriptionOfHowEntityDeterminedThatThirdpartyInformationUsedInFairValueMeasurementWasDevelopedInAccordanceWithIFRS13Liabilities</t>
  </si>
  <si>
    <t>ifrs_DescriptionOfMethodsUsedToDevelopAndSubstantiateUnobservableInputsUsedInFairValueMeasurementLiabilities</t>
  </si>
  <si>
    <t>ifrs_DescriptionOfSensitivityOfFairValueMeasurementToChangesInUnobservableInputsLiabilities</t>
  </si>
  <si>
    <t>ifrs_DescriptionOfInterrelationshipsBetweenUnobservableInputsAndOfHowTheyMightMagnifyOrMitigateEffectOfChangesInUnobservableInputsOnFairValueMeasurementLiabilities</t>
  </si>
  <si>
    <t>ifrs_DescriptionOfFactThatChangingOneOrMoreUnobservableInputsToReflectReasonablyPossibleAlternativeAssumptionsWouldChangeFairValueSignificantlyLiabilities</t>
  </si>
  <si>
    <t>ifrs_IncreaseDecreaseInFairValueMeasurementDueToChangeInOneOrMoreUnobservableInputsToReflectReasonablyPossibleAlternativeAssumptionsLiabilities</t>
  </si>
  <si>
    <t>ifrs_DescriptionOfHowEffectOnFairValueMeasurementDueToChangeInOneOrMoreUnobservableInputsToReflectReasonablyPossibleAlternativeAssumptionsWasCalculatedLiabilities</t>
  </si>
  <si>
    <t>ifrs_DisclosureOfInformationSufficientToPermitReconciliationOfClassesDeterminedForFairValueMeasurementToLineItemsInStatementOfFinancialPositionLiabilitiesExplanatory</t>
  </si>
  <si>
    <t>ifrs_DescriptionOfAccountingPolicyDecisionToUseExceptionInIFRS1348Liabilities</t>
  </si>
  <si>
    <t>ifrs_DescriptionOfNatureOfClassOfLiabilitiesMeasuredAtFairValue</t>
  </si>
  <si>
    <t>ifrs_DescriptionOfHowThirdpartyInformationWasTakenIntoAccountWhenMeasuringFairValueLiabilities</t>
  </si>
  <si>
    <t>ifrs_DisclosureOfLiabilitiesMeasuredAtFairValueAndIssuedWithInseparableThirdpartyCreditEnhancementTable</t>
  </si>
  <si>
    <t>ifrs_DescriptionOfExistenceOfThirdpartyCreditEnhancement</t>
  </si>
  <si>
    <t>ifrs_DescriptionOfWhetherThirdpartyCreditEnhancementIsReflectedInFairValueMeasurement</t>
  </si>
  <si>
    <t>ifrs_DisclosureOfSignificantUnobservableInputsUsedInFairValueMeasurementOfAssetsTable</t>
  </si>
  <si>
    <t>ifrs_InterestRateSignificantUnobservableInputsAssets</t>
  </si>
  <si>
    <t>ifrs_HistoricalVolatilityForSharesSignificantUnobservableInputsAssets</t>
  </si>
  <si>
    <t>ifrs_AdjustmentToMidmarketConsensusPriceSignificantUnobservableInputsAssets</t>
  </si>
  <si>
    <t>ifrs_CurrentEstimateOfFutureCashOutflowsToBePaidToFulfilObligationSignificantUnobservableInputsAssets</t>
  </si>
  <si>
    <t>ifrs_FinancialForecastOfProfitOrLossForCashgeneratingUnitSignificantUnobservableInputsAssets</t>
  </si>
  <si>
    <t>ifrs_FinancialForecastOfCashFlowsForCashgeneratingUnitSignificantUnobservableInputsAssets</t>
  </si>
  <si>
    <t>ifrs_WeightedAverageCostOfCapitalSignificantUnobservableInputsAssets</t>
  </si>
  <si>
    <t>ifrs_RevenueMultipleSignificantUnobservableInputsAssets</t>
  </si>
  <si>
    <t>ifrs_ConstantPrepaymentRateSignificantUnobservableInputsAssets</t>
  </si>
  <si>
    <t>ifrs_ProbabilityOfDefaultSignificantUnobservableInputsAssets</t>
  </si>
  <si>
    <t>ifrs_DisclosureOfSignificantUnobservableInputsUsedInFairValueMeasurementOfEquityTable</t>
  </si>
  <si>
    <t>ifrs_InterestRateSignificantUnobservableInputsEntitysOwnEquityInstruments</t>
  </si>
  <si>
    <t>ifrs_HistoricalVolatilityForSharesSignificantUnobservableInputsEntitysOwnEquityInstruments</t>
  </si>
  <si>
    <t>ifrs_AdjustmentToMidmarketConsensusPriceSignificantUnobservableInputsEntitysOwnEquityInstruments</t>
  </si>
  <si>
    <t>ifrs_CurrentEstimateOfFutureCashOutflowsToBePaidToFulfilObligationSignificantUnobservableInputsEntitysOwnEquityInstruments</t>
  </si>
  <si>
    <t>ifrs_FinancialForecastOfProfitOrLossForCashgeneratingUnitSignificantUnobservableInputsEntitysOwnEquityInstruments</t>
  </si>
  <si>
    <t>ifrs_FinancialForecastOfCashFlowsForCashgeneratingUnitSignificantUnobservableInputsEntitysOwnEquityInstruments</t>
  </si>
  <si>
    <t>ifrs_WeightedAverageCostOfCapitalSignificantUnobservableInputsEntitysOwnEquityInstruments</t>
  </si>
  <si>
    <t>ifrs_RevenueMultipleSignificantUnobservableInputsEntitysOwnEquityInstruments</t>
  </si>
  <si>
    <t>ifrs_ConstantPrepaymentRateSignificantUnobservableInputsEntitysOwnEquityInstruments</t>
  </si>
  <si>
    <t>ifrs_ProbabilityOfDefaultSignificantUnobservableInputsEntitysOwnEquityInstruments</t>
  </si>
  <si>
    <t>ifrs_DisclosureOfSignificantUnobservableInputsUsedInFairValueMeasurementOfLiabilitiesTable</t>
  </si>
  <si>
    <t>ifrs_InterestRateSignificantUnobservableInputsLiabilities</t>
  </si>
  <si>
    <t>ifrs_HistoricalVolatilityForSharesSignificantUnobservableInputsLiabilities</t>
  </si>
  <si>
    <t>ifrs_AdjustmentToMidmarketConsensusPriceSignificantUnobservableInputsLiabilities</t>
  </si>
  <si>
    <t>ifrs_CurrentEstimateOfFutureCashOutflowsToBePaidToFulfilObligationSignificantUnobservableInputsLiabilities</t>
  </si>
  <si>
    <t>ifrs_FinancialForecastOfProfitOrLossForCashgeneratingUnitSignificantUnobservableInputsLiabilities</t>
  </si>
  <si>
    <t>ifrs_FinancialForecastOfCashFlowsForCashgeneratingUnitSignificantUnobservableInputsLiabilities</t>
  </si>
  <si>
    <t>ifrs_WeightedAverageCostOfCapitalSignificantUnobservableInputsLiabilities</t>
  </si>
  <si>
    <t>ifrs_RevenueMultipleSignificantUnobservableInputsLiabilities</t>
  </si>
  <si>
    <t>ifrs_ConstantPrepaymentRateSignificantUnobservableInputsLiabilities</t>
  </si>
  <si>
    <t>ifrs_ProbabilityOfDefaultSignificantUnobservableInputsLiabilities</t>
  </si>
  <si>
    <t>cl-ci_ActivosNota</t>
  </si>
  <si>
    <t>cl-ci_PatrimonioNota</t>
  </si>
  <si>
    <t>cl-ci_PasivosNota</t>
  </si>
  <si>
    <t>ifrs_DisclosureOfAcquiredReceivablesTable</t>
  </si>
  <si>
    <t>ifrs_FairValueOfAcquiredReceivables</t>
  </si>
  <si>
    <t>ifrs_GrossContractualAmountsReceivableForAcquiredReceivables</t>
  </si>
  <si>
    <t>ifrs_BestEstimateAtAcquisitionDateOfContractualCashFlowsNotExpectedToBeCollectedForAcquiredReceivables</t>
  </si>
  <si>
    <t>ifrs_DisclosureOfBusinessCombinationsTable</t>
  </si>
  <si>
    <t>ifrs_NameOfAcquiree</t>
  </si>
  <si>
    <t>ifrs_DescriptionOfAcquiree</t>
  </si>
  <si>
    <t>ifrs_DateOfAcquisition</t>
  </si>
  <si>
    <t>ifrs_PercentageOfVotingEquityInterestsAcquired</t>
  </si>
  <si>
    <t>ifrs_DescriptionOfPrimaryReasonsForBusinessCombination</t>
  </si>
  <si>
    <t>ifrs_DescriptionOfHowAcquirerObtainedControlOfAcquiree</t>
  </si>
  <si>
    <t>ifrs_DescriptionOfFactorsThatMakeUpGoodwillRecognised</t>
  </si>
  <si>
    <t>ifrs_AcquisitiondateFairValueOfTotalConsiderationTransferredAbstract</t>
  </si>
  <si>
    <t>ifrs_CashTransferred</t>
  </si>
  <si>
    <t>ifrs_OtherTangibleOrIntangibleAssetsTransferred</t>
  </si>
  <si>
    <t>ifrs_LiabilitiesIncurred</t>
  </si>
  <si>
    <t>ifrs_EquityInterestsOfAcquirer</t>
  </si>
  <si>
    <t>ifrs_NumberOfInstrumentsOrInterestsIssuedOrIssuable</t>
  </si>
  <si>
    <t>ifrs_MethodOfDeterminingFairValueOfInstrumentsOrInterests</t>
  </si>
  <si>
    <t>ifrs_AcquisitiondateFairValueOfTotalConsiderationTransferred</t>
  </si>
  <si>
    <t>ifrs_ContingentConsiderationArrangementsAndIndemnificationAssetsRecognisedAsOfAcquisitionDate</t>
  </si>
  <si>
    <t>ifrs_DescriptionOfArrangementForContingentConsiderationArrangementsAndIndemnificationAssets</t>
  </si>
  <si>
    <t>ifrs_DescriptionOfBasisForDeterminingAmountOfPaymentForContingentConsiderationArrangementsAndIndemnificationAssets</t>
  </si>
  <si>
    <t>ifrs_DescriptionOfEstimateOfRangeOfOutcomesFromContingentConsiderationArrangementsAndIndemnificationAssets</t>
  </si>
  <si>
    <t>ifrs_DescriptionOfExplanationOfFactAndReasonsWhyRangeOfOutcomesFromContingentConsiderationArrangementsAndIndemnificationAssetsCannotBeEstimated</t>
  </si>
  <si>
    <t>ifrs_ExplanationOfFactThatMaximumAmountOfPaymentForContingentConsiderationArrangementsAndIndemnificationAssetsIsUnlimited</t>
  </si>
  <si>
    <t>ifrs_AmountsRecognisedAsOfAcquisitionDateForEachMajorClassOfAssetsAcquiredAndLiabilitiesAssumedAbstract</t>
  </si>
  <si>
    <t>ifrs_FinancialAssetsRecognisedAsOfAcquisitionDate</t>
  </si>
  <si>
    <t>ifrs_InventoryRecognisedAsOfAcquisitionDate</t>
  </si>
  <si>
    <t>ifrs_PropertyPlantAndEquipmentRecognisedAsOfAcquisitionDate</t>
  </si>
  <si>
    <t>ifrs_IdentifiableIntangibleAssetsRecognisedAsOfAcquisitionDate</t>
  </si>
  <si>
    <t>ifrs_FinancialLiabilitiesRecognisedAsOfAcquisitionDate</t>
  </si>
  <si>
    <t>ifrs_ContingentLiabilitiesRecognisedAsOfAcquisitionDate</t>
  </si>
  <si>
    <t>ifrs_IdentifiableAssetsAcquiredLiabilitiesAssumed</t>
  </si>
  <si>
    <t>ifrs_GoodwillExpectedDeductibleForTaxPurposes</t>
  </si>
  <si>
    <t>ifrs_GainRecognisedInBargainPurchaseTransaction</t>
  </si>
  <si>
    <t>ifrs_ExplanationOfAmountOfAnyGainRecognisedAndLineItemInStatementOfComprehensiveIncomeInWhichGainIsRecognisedInBargainPurchase</t>
  </si>
  <si>
    <t>ifrs_DescriptionOfReasonsWhyTransactionResultedInGainInBargainPurchase</t>
  </si>
  <si>
    <t>ifrs_NoncontrollingInterestInAcquireeRecognisedAtAcquisitionDate</t>
  </si>
  <si>
    <t>ifrs_DescriptionOfMeasurementBasisForNoncontrollingInterestInAcquireeRecognisedAtAcquisitionDate</t>
  </si>
  <si>
    <t>ifrs_DescriptionOfValuationTechniquesAndKeyModelInputsUsedForDeterminingNoncontrollingInterestInAnAcquireeMeasuredAtFairValue</t>
  </si>
  <si>
    <t>ifrs_AcquisitiondateFairValueOfEquityInterestInAcquireeHeldByAcquirerImmediatelyBeforeAcquisitionDate</t>
  </si>
  <si>
    <t>ifrs_GainLossRecognisedAsResultOfRemeasuringToFairValueEquityInterestInAcquireeHeldByAcquirerBeforeBusinessCombination</t>
  </si>
  <si>
    <t>ifrs_DescriptionOfLineItemInStatementOfComprehensiveIncomeInWhichGainOrLossAsResultOfRemeasuringToFairValueEquityInterestIsRecognised</t>
  </si>
  <si>
    <t>ifrs_RevenueOfAcquiree</t>
  </si>
  <si>
    <t>ifrs_ProfitLossOfAcquiree</t>
  </si>
  <si>
    <t>ifrs_RevenueOfCombinedEntity</t>
  </si>
  <si>
    <t>ifrs_ProfitLossOfCombinedEntity</t>
  </si>
  <si>
    <t>ifrs_DisclosureOfFactAndExplanationWhyDisclosureOfInformationForEachBusinessCombinationIsImpracticable</t>
  </si>
  <si>
    <t>ifrs_DescriptionOfReasonsWhyInitialAccountingForBusinessCombinationIsIncomplete</t>
  </si>
  <si>
    <t>ifrs_DescriptionOfAmountsOfAssetsLiabilitiesEquityInterestsOrItemsOfConsiderationForWhichInitialAccountingIsIncomplete</t>
  </si>
  <si>
    <t>ifrs_DescriptionOfNatureAndAmountOfAnyMeasurementPeriodAdjustmentsRecognisedForParticularAssetsLiabilitiesNoncontrollingInterestsOrItemsOfConsideration</t>
  </si>
  <si>
    <t>ifrs_MeasurementPeriodAdjustmentsRecognisedForParticularAssetsLiabilitiesNoncontrollingInterestsOrItemsOfConsideration</t>
  </si>
  <si>
    <t>ifrs_ExplanationOfAnyChangesInRecognisedAmountsOfContingentConsideration</t>
  </si>
  <si>
    <t>ifrs_ExplanationOfAnyChangesInRangeOfOutcomesUndiscountedAndReasonsForThoseChangesForContingentConsideration</t>
  </si>
  <si>
    <t>ifrs_DescriptionOfValuationTechniquesAndKeyModelInputsUsedToMeasureContingentConsideration</t>
  </si>
  <si>
    <t>ifrs_GainLossThatRelatesToIdentifiableAssetsAcquiredOrLiabilitiesAssumedInBusinessCombination</t>
  </si>
  <si>
    <t>ifrs_ExplanationOfGainOrLossThatRelatesToIdentifiableAssetsAcquiredOrLiabilitiesAssumedInBusinessCombination</t>
  </si>
  <si>
    <t>ifrs_DisclosureOfContingentLiabilitiesInBusinessCombinationTable</t>
  </si>
  <si>
    <t>ifrs_DescriptionOfNatureOfObligationContingentLiabilitiesInBusinessCombination</t>
  </si>
  <si>
    <t>ifrs_DescriptionOfExpectedTimingOfOutflowsContingentLiabilitiesInBusinessCombination</t>
  </si>
  <si>
    <t>ifrs_IndicationOfUncertaintiesOfAmountOrTimingOfOutflowsContingentLiabilitiesInBusinessCombination</t>
  </si>
  <si>
    <t>ifrs_DescriptionOfMajorAssumptionsMadeConcerningFutureEventsContingentLiabilitiesInBusinessCombination</t>
  </si>
  <si>
    <t>ifrs_ExpectedReimbursementContingentLiabilitiesInBusinessCombination</t>
  </si>
  <si>
    <t>ifrs_AssetRecognisedForExpectedReimbursementContingentLiabilitiesInBusinessCombination</t>
  </si>
  <si>
    <t>ifrs_ExplanationOfEstimatedFinancialEffectContingentLiabilitiesInBusinessCombination</t>
  </si>
  <si>
    <t>ifrs_ExplanationOfPossibilityOfReimbursementContingentLiabilitiesInBusinessCombination</t>
  </si>
  <si>
    <t>ifrs_DescriptionOfReasonsWhyLiabilityCannotBeMeasuredReliably</t>
  </si>
  <si>
    <t>ifrs_ReconciliationOfChangesInContingentLiabilitiesRecognisedInBusinessCombinationAbstract</t>
  </si>
  <si>
    <t>ifrs_ContingentLiabilitiesRecognisedInBusinessCombination</t>
  </si>
  <si>
    <t>ifrs_ChangesInContingentLiabilitiesRecognisedInBusinessCombinationAbstract</t>
  </si>
  <si>
    <t>ifrs_AdditionalLiabilitiesContingentLiabilitiesRecognisedInBusinessCombination</t>
  </si>
  <si>
    <t>ifrs_IncreaseDecreaseInExistingLiabilitiesContingentLiabilitiesRecognisedInBusinessCombination</t>
  </si>
  <si>
    <t>ifrs_SettledLiabilitiesContingentLiabilitiesRecognisedInBusinessCombination</t>
  </si>
  <si>
    <t>ifrs_ReversedUnsettledLiabilitiesContingentLiabilitiesRecognisedInBusinessCombination</t>
  </si>
  <si>
    <t>ifrs_IncreaseThroughAdjustmentsArisingFromPassageOfTimeContingentLiabilitiesRecognisedInBusinessCombination</t>
  </si>
  <si>
    <t>ifrs_IncreaseDecreaseThroughChangeInDiscountRateContingentLiabilitiesRecognisedInBusinessCombination</t>
  </si>
  <si>
    <t>ifrs_IncreaseDecreaseInContingentLiabilitiesRecognisedInBusinessCombination</t>
  </si>
  <si>
    <t>ifrs_DisclosureOfReconciliationOfChangesInGoodwillTable</t>
  </si>
  <si>
    <t>ifrs_ReconciliationOfChangesInGoodwillAbstract</t>
  </si>
  <si>
    <t>ifrs_Goodwill</t>
  </si>
  <si>
    <t>ifrs_ChangesInGoodwillAbstract</t>
  </si>
  <si>
    <t>ifrs_AdditionalRecognitionGoodwill</t>
  </si>
  <si>
    <t>ifrs_SubsequentRecognitionOfDeferredTaxAssetsGoodwill</t>
  </si>
  <si>
    <t>ifrs_DecreaseThroughClassifiedAsHeldForSaleGoodwill</t>
  </si>
  <si>
    <t>ifrs_GoodwillDerecognisedWithoutHavingPreviouslyBeenIncludedInDisposalGroupClassifiedAsHeldForSale</t>
  </si>
  <si>
    <t>ifrs_ImpairmentLossRecognisedInProfitOrLossGoodwill</t>
  </si>
  <si>
    <t>ifrs_IncreaseDecreaseThroughNetExchangeDifferencesGoodwill</t>
  </si>
  <si>
    <t>ifrs_IncreaseDecreaseThroughTransfersAndOtherChangesGoodwill</t>
  </si>
  <si>
    <t>ifrs_ChangesInGoodwill</t>
  </si>
  <si>
    <t>ifrs_DisclosureOfTransactionsRecognisedSeparatelyFromAcquisitionOfAssetsAndAssumptionOfLiabilitiesInBusinessCombinationTable</t>
  </si>
  <si>
    <t>ifrs_ExplanationOfTransactionsRecognisedSeparatelyFromAcquisitionOfAssetsAndAssumptionOfLiabilitiesInBusinessCombination</t>
  </si>
  <si>
    <t>ifrs_DescriptionOfAccountingForTransactionRecognisedSeparatelyFromAcquisitionOfAssetsAndAssumptionOfLiabilitiesInBusinessCombination</t>
  </si>
  <si>
    <t>ifrs_AmountsRecognisedForTransactionRecognisedSeparatelyFromAcquisitionOfAssetsAndAssumptionOfLiabilitiesInBusinessCombination</t>
  </si>
  <si>
    <t>ifrs_AcquisitionrelatedCostsForTransactionRecognisedSeparatelyFromAcquisitionOfAssetsAndAssumptionOfLiabilitiesInBusinessCombination</t>
  </si>
  <si>
    <t>ifrs_AcquisitionrelatedCostsRecognisedAsExpenseForTransactionRecognisedSeparatelyFromAcquisitionOfAssetsAndAssumptionOfLiabilitiesInBusinessCombination</t>
  </si>
  <si>
    <t>ifrs_IssueCostsNotRecognisedAsExpenseForTransactionRecognisedSeparatelyFromAcquisitionOfAssetsAndAssumptionOfLiabilitiesInBusinessCombination</t>
  </si>
  <si>
    <t>ifrs_DescriptionOfLineItemsInFinancialStatementsForAmountsRecognisedForTransactionRecognisedSeparatelyFromAcquisitionOfAssetsAndAssumptionOfLiabilitiesInBusinessCombination</t>
  </si>
  <si>
    <t>ifrs_DescriptionOfLineItemsForAcquisitionRelatedCostsRecognisedAsExpenseForTransactionRecognisedSeparatelyFromAcquisitionOfAssetsAndAssumptionOfLiabilitiesInBusinessCombination</t>
  </si>
  <si>
    <t>ifrs_MethodUsedToDetermineSettlementAmountForPreexistingRelationshipForTransactionRecognisedSeparatelyFromAcquisitionOfAssetsAndAssumptionOfLiabilitiesInBusinessCombination</t>
  </si>
  <si>
    <t>ifrs_DescriptionOfHowIssueCostsNotRecognisedAsExpenseWereRecognisedForTransactionRecognisedSeparatelyFromAcquisitionOfAssetsAndAssumptionOfLiabilitiesInBusinessCombination</t>
  </si>
  <si>
    <t>ifrs_AdditionalDisclosuresForAmountsRecognisedAsOfAcquisitionDateForEachMajorClassOfAssetsAcquiredAndLiabilitiesAssumedAbstract</t>
  </si>
  <si>
    <t>ifrs_NoncurrentAssetsRecognisedAsOfAcquisitionDate</t>
  </si>
  <si>
    <t>ifrs_CurrentAssetsRecognisedAsOfAcquisitionDate</t>
  </si>
  <si>
    <t>ifrs_NoncurrentLiabilitiesRecognisedAsOfAcquisitionDate</t>
  </si>
  <si>
    <t>ifrs_CurrentLiabilitiesRecognisedAsOfAcquisitionDate</t>
  </si>
  <si>
    <t>ifrs_TradeAndOtherPayablesRecognisedAsOfAcquisitionDate</t>
  </si>
  <si>
    <t>ifrs_DeferredTaxAssetsRecognisedAsOfAcquisitionDate</t>
  </si>
  <si>
    <t>ifrs_DeferredTaxLiabilitiesRecognisedAsOfAcquisitionDate</t>
  </si>
  <si>
    <t>ifrs_BorrowingsRecognisedAsOfAcquisitionDate</t>
  </si>
  <si>
    <t>ifrs_EstimatedFinancialEffectContingentLiabilitiesInBusinessCombination</t>
  </si>
  <si>
    <t>ifrs_AdditionalLiabilitiesContingentLiabilitiesRecognisedInBusinessCombinationAbstract</t>
  </si>
  <si>
    <t>ifrs_NewLiabilitiesContingentLiabilitiesRecognisedInBusinessCombination</t>
  </si>
  <si>
    <t>ifrs_OtherMaterialItemsOfIncomeExpense</t>
  </si>
  <si>
    <t>ifrs_EntitysInterestInProfitOrLossOfAssociatesAndJointVenturersAccountedForByEquityMethod</t>
  </si>
  <si>
    <t>cl-cs</t>
  </si>
  <si>
    <t>RamosGenerales</t>
  </si>
  <si>
    <t>RamosVida</t>
  </si>
  <si>
    <t>RentasPorPagarPeriodoAnterior</t>
  </si>
  <si>
    <t>ReservaInsuficienciaPrimasNetaPeriodoAnterior</t>
  </si>
  <si>
    <t>ReservaMatematicaNetaPeriodoAnterior</t>
  </si>
  <si>
    <t>ReservaRiesgoCursoNetaPeriodoAnterior</t>
  </si>
  <si>
    <t>ReservaValorDelFondoNetaDescalce</t>
  </si>
  <si>
    <t>ReservaValorDelFondoNetaDescalcePeriodoAnterior</t>
  </si>
  <si>
    <t>SiniestrosPorPagarNetoReaseguroPeriodoAnterior</t>
  </si>
  <si>
    <t>ifrs</t>
  </si>
  <si>
    <t>AdditionalDisclosuresForAmountsRecognisedAsOfAcquisitionDateForEachMajorClassOfAssetsAcquiredAndLiabilitiesAssumedAbstract</t>
  </si>
  <si>
    <t>AdditionalInformationAboutNatureOfAndChangesInRisksAssociatedWithInterestsInStructuredEntitiesExplanatory</t>
  </si>
  <si>
    <t>AdditionalLiabilitiesContingentLiabilitiesRecognisedInBusinessCombinationAbstract</t>
  </si>
  <si>
    <t>AdjustmentToMidmarketConsensusPriceSignificantUnobservableInputsAssets</t>
  </si>
  <si>
    <t>AdjustmentToMidmarketConsensusPriceSignificantUnobservableInputsEntitysOwnEquityInstruments</t>
  </si>
  <si>
    <t>AdjustmentToMidmarketConsensusPriceSignificantUnobservableInputsLiabilities</t>
  </si>
  <si>
    <t>AssetsRecognisedInEntitysFinancialStatementsInRelationToStructuredEntities</t>
  </si>
  <si>
    <t>AssetsTransferredToStructuredEntitiesAtTimeOfTransfer</t>
  </si>
  <si>
    <t>BorrowingsRecognisedAsOfAcquisitionDate</t>
  </si>
  <si>
    <t>ChangesInDeferredTaxLiabilityAssetAbstract</t>
  </si>
  <si>
    <t>ChangesInFairValueMeasurementAssetsAbstract</t>
  </si>
  <si>
    <t>ChangesInFairValueMeasurementEntitysOwnEquityInstrumentsAbstract</t>
  </si>
  <si>
    <t>ChangesInFairValueMeasurementLiabilitiesAbstract</t>
  </si>
  <si>
    <t>CommitmentsInRelationToJointVentures</t>
  </si>
  <si>
    <t>ConstantPrepaymentRateSignificantUnobservableInputsAssets</t>
  </si>
  <si>
    <t>ConstantPrepaymentRateSignificantUnobservableInputsEntitysOwnEquityInstruments</t>
  </si>
  <si>
    <t>ConstantPrepaymentRateSignificantUnobservableInputsLiabilities</t>
  </si>
  <si>
    <t>ContingentLiabilitiesIncurredInRelationToInterestsInAssociates</t>
  </si>
  <si>
    <t>CountryOfIncorporationOfJointOperation</t>
  </si>
  <si>
    <t>CountryOfIncorporationOfJointVenture</t>
  </si>
  <si>
    <t>CumulativeUnrecognisedShareOfLossesOfJointVentures</t>
  </si>
  <si>
    <t>CurrentAssetsRecognisedAsOfAcquisitionDate</t>
  </si>
  <si>
    <t>CurrentEstimateOfFutureCashOutflowsToBePaidToFulfilObligationSignificantUnobservableInputsAssets</t>
  </si>
  <si>
    <t>CurrentEstimateOfFutureCashOutflowsToBePaidToFulfilObligationSignificantUnobservableInputsEntitysOwnEquityInstruments</t>
  </si>
  <si>
    <t>CurrentEstimateOfFutureCashOutflowsToBePaidToFulfilObligationSignificantUnobservableInputsLiabilities</t>
  </si>
  <si>
    <t>CurrentLiabilitiesRecognisedAsOfAcquisitionDate</t>
  </si>
  <si>
    <t>DateOfEndOfReportingPeriodOfFinancialStatementsOfJointVenture</t>
  </si>
  <si>
    <t>DeferredTaxAssetsRecognisedAsOfAcquisitionDate</t>
  </si>
  <si>
    <t>DeferredTaxLiabilitiesRecognisedAsOfAcquisitionDate</t>
  </si>
  <si>
    <t>DescriptionOfAccountingPolicyDecisionToUseExceptionInIFRS1348Assets</t>
  </si>
  <si>
    <t>DescriptionOfAccountingPolicyDecisionToUseExceptionInIFRS1348Liabilities</t>
  </si>
  <si>
    <t>DescriptionOfBasisOfPreparationOfSummarisedFinancialInformationOfAssociate</t>
  </si>
  <si>
    <t>DescriptionOfBasisOfPreparationOfSummarisedFinancialInformationOfJointVenture</t>
  </si>
  <si>
    <t>DescriptionOfChangeInValuationTechniqueUsedInFairValueMeasurementAssets</t>
  </si>
  <si>
    <t>DescriptionOfChangeInValuationTechniqueUsedInFairValueMeasurementEntitysOwnEquityInstruments</t>
  </si>
  <si>
    <t>DescriptionOfChangeInValuationTechniqueUsedInFairValueMeasurementLiabilities</t>
  </si>
  <si>
    <t>DescriptionOfComparisonBetweenAssetsAndLiabilitiesRecognisedInRelationToStructuredEntitiesAndMaximumExposureToLossFromInterestsInStructuredEntities</t>
  </si>
  <si>
    <t>DescriptionOfDifficultiesStructuredEntityExperiencedInFinancingItsActivities</t>
  </si>
  <si>
    <t>DescriptionOfFactAndReasonsWhyMaximumExposureToLossFromInterestsInStructuredEntitiesCannotBeQuantified</t>
  </si>
  <si>
    <t>DescriptionOfFactThatChangingOneOrMoreUnobservableInputsToReflectReasonablyPossibleAlternativeAssumptionsWouldChangeFairValueSignificantlyAssets</t>
  </si>
  <si>
    <t>DescriptionOfFactThatChangingOneOrMoreUnobservableInputsToReflectReasonablyPossibleAlternativeAssumptionsWouldChangeFairValueSignificantlyEntitysOwnEquityInstruments</t>
  </si>
  <si>
    <t>DescriptionOfFactThatChangingOneOrMoreUnobservableInputsToReflectReasonablyPossibleAlternativeAssumptionsWouldChangeFairValueSignificantlyLiabilities</t>
  </si>
  <si>
    <t>DescriptionOfFactThatHighestAndBestUseOfNonfinancialAssetDiffersFromCurrentUse</t>
  </si>
  <si>
    <t>DescriptionOfFrequencyAndMethodsForTestingProceduresOfPricingModelsAssets</t>
  </si>
  <si>
    <t>DescriptionOfFrequencyAndMethodsForTestingProceduresOfPricingModelsEntitysOwnEquityInstruments</t>
  </si>
  <si>
    <t>DescriptionOfFrequencyAndMethodsForTestingProceduresOfPricingModelsLiabilities</t>
  </si>
  <si>
    <t>DescriptionOfGroupWithinEntityThatDecidesEntitysValuationPoliciesAndProceduresAssets</t>
  </si>
  <si>
    <t>DescriptionOfGroupWithinEntityThatDecidesEntitysValuationPoliciesAndProceduresEntitysOwnEquityInstruments</t>
  </si>
  <si>
    <t>DescriptionOfGroupWithinEntityThatDecidesEntitysValuationPoliciesAndProceduresLiabilities</t>
  </si>
  <si>
    <t>DescriptionOfHowEffectOnFairValueMeasurementDueToChangeInOneOrMoreUnobservableInputsToReflectReasonablyPossibleAlternativeAssumptionsWasCalculatedAssets</t>
  </si>
  <si>
    <t>DescriptionOfHowEffectOnFairValueMeasurementDueToChangeInOneOrMoreUnobservableInputsToReflectReasonablyPossibleAlternativeAssumptionsWasCalculatedEntitysOwnEquityInstruments</t>
  </si>
  <si>
    <t>DescriptionOfHowEffectOnFairValueMeasurementDueToChangeInOneOrMoreUnobservableInputsToReflectReasonablyPossibleAlternativeAssumptionsWasCalculatedLiabilities</t>
  </si>
  <si>
    <t>DescriptionOfHowEntityDeterminedThatThirdpartyInformationUsedInFairValueMeasurementWasDevelopedInAccordanceWithIFRS13Assets</t>
  </si>
  <si>
    <t>DescriptionOfHowEntityDeterminedThatThirdpartyInformationUsedInFairValueMeasurementWasDevelopedInAccordanceWithIFRS13EntitysOwnEquityInstruments</t>
  </si>
  <si>
    <t>DescriptionOfHowEntityDeterminedThatThirdpartyInformationUsedInFairValueMeasurementWasDevelopedInAccordanceWithIFRS13Liabilities</t>
  </si>
  <si>
    <t>DescriptionOfHowEntityDeterminedWhichStructuredEntitiesItSponsored</t>
  </si>
  <si>
    <t>DescriptionOfHowThirdpartyInformationWasTakenIntoAccountWhenMeasuringFairValueAssets</t>
  </si>
  <si>
    <t>DescriptionOfHowThirdpartyInformationWasTakenIntoAccountWhenMeasuringFairValueEntitysOwnEquityInstruments</t>
  </si>
  <si>
    <t>DescriptionOfHowThirdpartyInformationWasTakenIntoAccountWhenMeasuringFairValueLiabilities</t>
  </si>
  <si>
    <t>DescriptionOfInputsUsedInFairValueMeasurementAssets</t>
  </si>
  <si>
    <t>DescriptionOfInputsUsedInFairValueMeasurementEntitysOwnEquityInstruments</t>
  </si>
  <si>
    <t>DescriptionOfInputsUsedInFairValueMeasurementLiabilities</t>
  </si>
  <si>
    <t>DescriptionOfIntentionsToProvideSupportToStructuredEntity</t>
  </si>
  <si>
    <t>DescriptionOfInternalReportingProceduresForDiscussingAndAssessingFairValueMeasurementsAssets</t>
  </si>
  <si>
    <t>DescriptionOfInternalReportingProceduresForDiscussingAndAssessingFairValueMeasurementsEntitysOwnEquityInstruments</t>
  </si>
  <si>
    <t>DescriptionOfInternalReportingProceduresForDiscussingAndAssessingFairValueMeasurementsLiabilities</t>
  </si>
  <si>
    <t>DescriptionOfInterrelationshipsBetweenUnobservableInputsAndOfHowTheyMightMagnifyOrMitigateEffectOfChangesInUnobservableInputsOnFairValueMeasurementAssets</t>
  </si>
  <si>
    <t>DescriptionOfInterrelationshipsBetweenUnobservableInputsAndOfHowTheyMightMagnifyOrMitigateEffectOfChangesInUnobservableInputsOnFairValueMeasurementEntitysOwnEquityInstruments</t>
  </si>
  <si>
    <t>DescriptionOfInterrelationshipsBetweenUnobservableInputsAndOfHowTheyMightMagnifyOrMitigateEffectOfChangesInUnobservableInputsOnFairValueMeasurementLiabilities</t>
  </si>
  <si>
    <t>DescriptionOfLineItemsInOtherComprehensiveIncomeWhereGainsLossesAreRecognisedFairValueMeasurementAssets</t>
  </si>
  <si>
    <t>DescriptionOfLineItemsInOtherComprehensiveIncomeWhereGainsLossesAreRecognisedFairValueMeasurementEntitysOwnEquityInstruments</t>
  </si>
  <si>
    <t>DescriptionOfLineItemsInOtherComprehensiveIncomeWhereGainsLossesAreRecognisedFairValueMeasurementLiabilities</t>
  </si>
  <si>
    <t>DescriptionOfLineItemsInProfitOrLossWhereGainsLossesAreRecognisedFairValueMeasurementAssets</t>
  </si>
  <si>
    <t>DescriptionOfLineItemsInProfitOrLossWhereGainsLossesAreRecognisedFairValueMeasurementEntitysOwnEquityInstruments</t>
  </si>
  <si>
    <t>DescriptionOfLineItemsInProfitOrLossWhereGainsLossesAreRecognisedFairValueMeasurementLiabilities</t>
  </si>
  <si>
    <t>DescriptionOfLineItemsInProfitOrLossWhereGainsLossesAttributableToChangeInUnrealisedGainsOrLossesForAssetsHeldAtEndOfPeriodAreRecognisedFairValueMeasurement</t>
  </si>
  <si>
    <t>DescriptionOfLineItemsInProfitOrLossWhereGainsLossesAttributableToChangeInUnrealisedGainsOrLossesForEntitysOwnEquityInstrumentsHeldAtEndOfPeriodAreRecognisedFairValueMeasurement</t>
  </si>
  <si>
    <t>DescriptionOfLineItemsInProfitOrLossWhereGainsLossesAttributableToChangeInUnrealisedGainsOrLossesForLiabilitiesHeldAtEndOfPeriodAreRecognisedFairValueMeasurement</t>
  </si>
  <si>
    <t>DescriptionOfLineItemsInStatementOfFinancialPositionInWhichAssetsAndLiabilitiesRecognisedInRelationToStructuredEntitiesAreRecognised</t>
  </si>
  <si>
    <t>DescriptionOfMethodsUsedToDevelopAndSubstantiateUnobservableInputsUsedInFairValueMeasurementAssets</t>
  </si>
  <si>
    <t>DescriptionOfMethodsUsedToDevelopAndSubstantiateUnobservableInputsUsedInFairValueMeasurementEntitysOwnEquityInstruments</t>
  </si>
  <si>
    <t>DescriptionOfMethodsUsedToDevelopAndSubstantiateUnobservableInputsUsedInFairValueMeasurementLiabilities</t>
  </si>
  <si>
    <t>DescriptionOfNatureOfClassOfAssetsMeasuredAtFairValue</t>
  </si>
  <si>
    <t>DescriptionOfNatureOfClassOfEntitysOwnEquityInstrumentsMeasuredAtFairValue</t>
  </si>
  <si>
    <t>DescriptionOfNatureOfClassOfLiabilitiesMeasuredAtFairValue</t>
  </si>
  <si>
    <t>DescriptionOfNatureOfEntitysRelationshipWithAssociate</t>
  </si>
  <si>
    <t>DescriptionOfNatureOfEntitysRelationshipWithJointOperation</t>
  </si>
  <si>
    <t>DescriptionOfNatureOfEntitysRelationshipWithJointVenture</t>
  </si>
  <si>
    <t>DescriptionOfPolicyForDeterminingWhenTransfersBetweenLevelsAreDeemedToHaveOccurredAssets</t>
  </si>
  <si>
    <t>DescriptionOfPolicyForDeterminingWhenTransfersBetweenLevelsAreDeemedToHaveOccurredEntitysOwnEquityInstruments</t>
  </si>
  <si>
    <t>DescriptionOfPolicyForDeterminingWhenTransfersBetweenLevelsAreDeemedToHaveOccurredLiabilities</t>
  </si>
  <si>
    <t>DescriptionOfProcessForAnalysingChangesInFairValueMeasurementsAssets</t>
  </si>
  <si>
    <t>DescriptionOfProcessForAnalysingChangesInFairValueMeasurementsEntitysOwnEquityInstruments</t>
  </si>
  <si>
    <t>DescriptionOfProcessForAnalysingChangesInFairValueMeasurementsLiabilities</t>
  </si>
  <si>
    <t>DescriptionOfReasonsForChangeInValuationTechniqueUsedInFairValueMeasurementAssets</t>
  </si>
  <si>
    <t>DescriptionOfReasonsForChangeInValuationTechniqueUsedInFairValueMeasurementEntitysOwnEquityInstruments</t>
  </si>
  <si>
    <t>DescriptionOfReasonsForChangeInValuationTechniqueUsedInFairValueMeasurementLiabilities</t>
  </si>
  <si>
    <t>DescriptionOfReasonsForFairValueMeasurementAssets</t>
  </si>
  <si>
    <t>DescriptionOfReasonsForFairValueMeasurementEntitysOwnEquityInstruments</t>
  </si>
  <si>
    <t>DescriptionOfReasonsForFairValueMeasurementLiabilities</t>
  </si>
  <si>
    <t>DescriptionOfReasonsForProvidingSupportToStructuredEntityWithoutHavingContractualObligationToDoSo</t>
  </si>
  <si>
    <t>DescriptionOfReasonsForTransfersIntoLevel3OfFairValueHierarchyAssets</t>
  </si>
  <si>
    <t>DescriptionOfReasonsForTransfersIntoLevel3OfFairValueHierarchyEntitysOwnEquityInstruments</t>
  </si>
  <si>
    <t>DescriptionOfReasonsForTransfersIntoLevel3OfFairValueHierarchyLiabilities</t>
  </si>
  <si>
    <t>DescriptionOfReasonsForTransfersOutOfLevel1IntoLevel2OfFairValueHierarchyAssets</t>
  </si>
  <si>
    <t>DescriptionOfReasonsForTransfersOutOfLevel1IntoLevel2OfFairValueHierarchyEntitysOwnEquityInstruments</t>
  </si>
  <si>
    <t>DescriptionOfReasonsForTransfersOutOfLevel1IntoLevel2OfFairValueHierarchyLiabilities</t>
  </si>
  <si>
    <t>DescriptionOfReasonsForTransfersOutOfLevel2IntoLevel1OfFairValueHierarchyAssets</t>
  </si>
  <si>
    <t>DescriptionOfReasonsForTransfersOutOfLevel2IntoLevel1OfFairValueHierarchyEntitysOwnEquityInstruments</t>
  </si>
  <si>
    <t>DescriptionOfReasonsForTransfersOutOfLevel2IntoLevel1OfFairValueHierarchyLiabilities</t>
  </si>
  <si>
    <t>DescriptionOfReasonsForTransfersOutOfLevel3OfFairValueHierarchyAssets</t>
  </si>
  <si>
    <t>DescriptionOfReasonsForTransfersOutOfLevel3OfFairValueHierarchyEntitysOwnEquityInstruments</t>
  </si>
  <si>
    <t>DescriptionOfReasonsForTransfersOutOfLevel3OfFairValueHierarchyLiabilities</t>
  </si>
  <si>
    <t>DescriptionOfReasonWhyNonfinancialAssetIsBeingUsedInMannerDifferentFromHighestAndBestUse</t>
  </si>
  <si>
    <t>DescriptionOfReasonWhyUsingDifferentReportingDateOrPeriodForJointVenture</t>
  </si>
  <si>
    <t>DescriptionOfReasonWhyUsingDifferentReportingDateOrPeriodForSubsidiary</t>
  </si>
  <si>
    <t>DescriptionOfSensitivityOfFairValueMeasurementToChangesInUnobservableInputsAssets</t>
  </si>
  <si>
    <t>DescriptionOfSensitivityOfFairValueMeasurementToChangesInUnobservableInputsEntitysOwnEquityInstruments</t>
  </si>
  <si>
    <t>DescriptionOfSensitivityOfFairValueMeasurementToChangesInUnobservableInputsLiabilities</t>
  </si>
  <si>
    <t>DescriptionOfTermsOfContractualArrangementsThatCouldRequireParentOrSubsidiariesToProvideFinancialSupportToStructuredEntity</t>
  </si>
  <si>
    <t>DescriptionOfToWhomGroupWithinEntityThatDecidesEntitysValuationPoliciesAndProceduresReportsAssets</t>
  </si>
  <si>
    <t>DescriptionOfToWhomGroupWithinEntityThatDecidesEntitysValuationPoliciesAndProceduresReportsEntitysOwnEquityInstruments</t>
  </si>
  <si>
    <t>DescriptionOfToWhomGroupWithinEntityThatDecidesEntitysValuationPoliciesAndProceduresReportsLiabilities</t>
  </si>
  <si>
    <t>DescriptionOfTypeOfSupportProvidedToStructuredEntityWithoutHavingContractualObligationToDoSo</t>
  </si>
  <si>
    <t>DescriptionOfTypesOfIncomeFromStructuredEntities</t>
  </si>
  <si>
    <t>DescriptionOfValuationProcessesUsedInFairValueMeasurementAssets</t>
  </si>
  <si>
    <t>DescriptionOfValuationProcessesUsedInFairValueMeasurementEntitysOwnEquityInstruments</t>
  </si>
  <si>
    <t>DescriptionOfValuationProcessesUsedInFairValueMeasurementLiabilities</t>
  </si>
  <si>
    <t>DescriptionOfValuationTechniquesUsedInFairValueMeasurementAssets</t>
  </si>
  <si>
    <t>DescriptionOfValuationTechniquesUsedInFairValueMeasurementEntitysOwnEquityInstruments</t>
  </si>
  <si>
    <t>DescriptionOfValuationTechniquesUsedInFairValueMeasurementLiabilities</t>
  </si>
  <si>
    <t>DescriptionOfWhetherEntityIsRequiredToAbsorbLossesOfStructuredEntitiesBeforeOtherParties</t>
  </si>
  <si>
    <t>DescriptionOfWhetherInvestmentInAssociateIsMeasuredUsingEquityMethodOrAtFairValue</t>
  </si>
  <si>
    <t>DescriptionOfWhetherInvestmentInJointVentureIsMeasuredUsingEquityMethodOrAtFairValue</t>
  </si>
  <si>
    <t>DisclosureOfFormsOfFundingOfStructuredEntityAndTheirWeightedaverageLifeExplanatory</t>
  </si>
  <si>
    <t>DisclosureOfInformationAboutInterestsInStructuredEntityExplanatory</t>
  </si>
  <si>
    <t>DisclosureOfInformationAboutLiquidityArrangementsGuaranteesOrOtherCommitmentsWithThirdPartiesThatMayAffectFairValueOrRiskOfInterestsInStructuredEntitiesExplanatory</t>
  </si>
  <si>
    <t>DisclosureOfInformationSufficientToPermitReconciliationOfClassesDeterminedForFairValueMeasurementToLineItemsInStatementOfFinancialPositionAssetsExplanatory</t>
  </si>
  <si>
    <t>DisclosureOfInformationSufficientToPermitReconciliationOfClassesDeterminedForFairValueMeasurementToLineItemsInStatementOfFinancialPositionEntitysOwnEquityInstrumentsExplanatory</t>
  </si>
  <si>
    <t>DisclosureOfInformationSufficientToPermitReconciliationOfClassesDeterminedForFairValueMeasurementToLineItemsInStatementOfFinancialPositionLiabilitiesExplanatory</t>
  </si>
  <si>
    <t>DisclosureOfRankingAndAmountsOfPotentialLossesInStructuredEntitiesBorneByPartiesWhoseInterestsRankLowerThanEntitysInterestsExplanatory</t>
  </si>
  <si>
    <t>DisclosureOfReconciliationOfSummarisedFinancialInformationOfAssociateAccountedForUsingEquityMethodToCarryingAmountOfInterestInAssociateExplanatory</t>
  </si>
  <si>
    <t>DisclosureOfReconciliationOfSummarisedFinancialInformationOfJointVentureAccountedForUsingEquityMethodToCarryingAmountOfInterestInJointVentureExplanatory</t>
  </si>
  <si>
    <t>DividendsPaidToNoncontrollingInterests</t>
  </si>
  <si>
    <t>DividendsReceived</t>
  </si>
  <si>
    <t>EstimatedFinancialEffectContingentLiabilitiesInBusinessCombination</t>
  </si>
  <si>
    <t>ExercisePriceOfOutstandingShareOptions</t>
  </si>
  <si>
    <t>ExplanationOfFactorsInReachingDecisionThatProvisionOfSupportToPreviouslyUnconsolidatedStructuredEntityResultedInObtainingControl</t>
  </si>
  <si>
    <t>FairValueOfInvestmentInJointVenturesWherePriceQuotationsPublished</t>
  </si>
  <si>
    <t>FinancialForecastOfCashFlowsForCashgeneratingUnitSignificantUnobservableInputsAssets</t>
  </si>
  <si>
    <t>FinancialForecastOfCashFlowsForCashgeneratingUnitSignificantUnobservableInputsEntitysOwnEquityInstruments</t>
  </si>
  <si>
    <t>FinancialForecastOfCashFlowsForCashgeneratingUnitSignificantUnobservableInputsLiabilities</t>
  </si>
  <si>
    <t>FinancialForecastOfProfitOrLossForCashgeneratingUnitSignificantUnobservableInputsAssets</t>
  </si>
  <si>
    <t>FinancialForecastOfProfitOrLossForCashgeneratingUnitSignificantUnobservableInputsEntitysOwnEquityInstruments</t>
  </si>
  <si>
    <t>FinancialForecastOfProfitOrLossForCashgeneratingUnitSignificantUnobservableInputsLiabilities</t>
  </si>
  <si>
    <t>GainsLossesOnFairValueAdjustmentAttributableToPhysicalChangesBiologicalAssets</t>
  </si>
  <si>
    <t>GainsLossesOnFairValueAdjustmentAttributableToPriceChangesBiologicalAssets</t>
  </si>
  <si>
    <t>GainsLossesOnFairValueAdjustmentBiologicalAssetsAbstract</t>
  </si>
  <si>
    <t>GainsLossesRecognisedInOtherComprehensiveIncomeFairValueMeasurementAssets</t>
  </si>
  <si>
    <t>GainsLossesRecognisedInOtherComprehensiveIncomeFairValueMeasurementEntitysOwnEquityInstruments</t>
  </si>
  <si>
    <t>GainsLossesRecognisedInOtherComprehensiveIncomeFairValueMeasurementLiabilities</t>
  </si>
  <si>
    <t>GainsLossesRecognisedInProfitOrLossAttributableToChangeInUnrealisedGainsOrLossesForAssetsHeldAtEndOfPeriodFairValueMeasurement</t>
  </si>
  <si>
    <t>GainsLossesRecognisedInProfitOrLossAttributableToChangeInUnrealisedGainsOrLossesForEntitysOwnEquityInstrumentsHeldAtEndOfPeriodFairValueMeasurement</t>
  </si>
  <si>
    <t>GainsLossesRecognisedInProfitOrLossAttributableToChangeInUnrealisedGainsOrLossesForLiabilitiesHeldAtEndOfPeriodFairValueMeasurement</t>
  </si>
  <si>
    <t>GainsLossesRecognisedInProfitOrLossFairValueMeasurementAssets</t>
  </si>
  <si>
    <t>GainsLossesRecognisedInProfitOrLossFairValueMeasurementEntitysOwnEquityInstruments</t>
  </si>
  <si>
    <t>GainsLossesRecognisedInProfitOrLossFairValueMeasurementLiabilities</t>
  </si>
  <si>
    <t>HistoricalVolatilityForSharesSignificantUnobservableInputsAssets</t>
  </si>
  <si>
    <t>HistoricalVolatilityForSharesSignificantUnobservableInputsEntitysOwnEquityInstruments</t>
  </si>
  <si>
    <t>HistoricalVolatilityForSharesSignificantUnobservableInputsLiabilities</t>
  </si>
  <si>
    <t>IncomeFromStructuredEntities</t>
  </si>
  <si>
    <t>IncreaseDecreaseInDeferredTaxLiabilityAsset</t>
  </si>
  <si>
    <t>IncreaseDecreaseInFairValueMeasurementAssets</t>
  </si>
  <si>
    <t>IncreaseDecreaseInFairValueMeasurementDueToChangeInOneOrMoreUnobservableInputsToReflectReasonablyPossibleAlternativeAssumptionsAssets</t>
  </si>
  <si>
    <t>IncreaseDecreaseInFairValueMeasurementDueToChangeInOneOrMoreUnobservableInputsToReflectReasonablyPossibleAlternativeAssumptionsEntitysOwnEquityInstruments</t>
  </si>
  <si>
    <t>IncreaseDecreaseInFairValueMeasurementDueToChangeInOneOrMoreUnobservableInputsToReflectReasonablyPossibleAlternativeAssumptionsLiabilities</t>
  </si>
  <si>
    <t>IncreaseDecreaseInFairValueMeasurementEntitysOwnEquityInstruments</t>
  </si>
  <si>
    <t>IncreaseDecreaseInFairValueMeasurementLiabilities</t>
  </si>
  <si>
    <t>IncreaseDecreaseThroughBusinessCombinationsDeferredTaxLiabilityAsset</t>
  </si>
  <si>
    <t>IncreaseDecreaseThroughLossOfControlOfSubsidiaryDeferredTaxLiabilityAsset</t>
  </si>
  <si>
    <t>IncreaseDecreaseThroughNetExchangeDifferencesDeferredTaxLiabilityAsset</t>
  </si>
  <si>
    <t>InformationAboutHowMaximumExposureToLossFromInterestsInStructuredEntitiesIsDetermined</t>
  </si>
  <si>
    <t>InterestRateSignificantUnobservableInputsAssets</t>
  </si>
  <si>
    <t>InterestRateSignificantUnobservableInputsEntitysOwnEquityInstruments</t>
  </si>
  <si>
    <t>InterestRateSignificantUnobservableInputsLiabilities</t>
  </si>
  <si>
    <t>IssuesFairValueMeasurementAssets</t>
  </si>
  <si>
    <t>IssuesFairValueMeasurementEntitysOwnEquityInstruments</t>
  </si>
  <si>
    <t>IssuesFairValueMeasurementLiabilities</t>
  </si>
  <si>
    <t>LiabilitiesRecognisedInEntitysFinancialStatementsInRelationToStructuredEntities</t>
  </si>
  <si>
    <t>LossesIncurredInRelationToInterestsInStructuredEntities</t>
  </si>
  <si>
    <t>MaximumExposureToLossFromInterestsInStructuredEntities</t>
  </si>
  <si>
    <t>MaximumLimitOfLossesOfStructuredEntitiesWhichEntityIsRequiredToAbsorbBeforeOtherParties</t>
  </si>
  <si>
    <t>NameOfJointOperation</t>
  </si>
  <si>
    <t>NameOfJointVenture</t>
  </si>
  <si>
    <t>NetDeferredTaxAssets</t>
  </si>
  <si>
    <t>NetDeferredTaxAssetsAndLiabilitiesAbstract</t>
  </si>
  <si>
    <t>NetDeferredTaxLiabilities</t>
  </si>
  <si>
    <t>NewLiabilitiesContingentLiabilitiesRecognisedInBusinessCombination</t>
  </si>
  <si>
    <t>NoncurrentAssetsRecognisedAsOfAcquisitionDate</t>
  </si>
  <si>
    <t>NoncurrentLiabilitiesRecognisedAsOfAcquisitionDate</t>
  </si>
  <si>
    <t>NumberOfSharesIssued</t>
  </si>
  <si>
    <t>PrincipalPlaceOfBusinessOfAssociate</t>
  </si>
  <si>
    <t>PrincipalPlaceOfBusinessOfJointOperation</t>
  </si>
  <si>
    <t>PrincipalPlaceOfBusinessOfJointVenture</t>
  </si>
  <si>
    <t>PrincipalPlaceOfBusinessOfSubsidiary</t>
  </si>
  <si>
    <t>ProbabilityOfDefaultSignificantUnobservableInputsAssets</t>
  </si>
  <si>
    <t>ProbabilityOfDefaultSignificantUnobservableInputsEntitysOwnEquityInstruments</t>
  </si>
  <si>
    <t>ProbabilityOfDefaultSignificantUnobservableInputsLiabilities</t>
  </si>
  <si>
    <t>ProportionOfOwnershipInterestInJointOperation</t>
  </si>
  <si>
    <t>ProportionOfOwnershipInterestInJointVenture</t>
  </si>
  <si>
    <t>ProportionOfOwnershipInterestsHeldByNoncontrollingInterests</t>
  </si>
  <si>
    <t>ProportionOfVotingRightsHeldByNoncontrollingInterests</t>
  </si>
  <si>
    <t>ProportionOfVotingRightsHeldInJointOperation</t>
  </si>
  <si>
    <t>ProportionOfVotingRightsHeldInJointVenture</t>
  </si>
  <si>
    <t>PurchasesFairValueMeasurementAssets</t>
  </si>
  <si>
    <t>PurchasesFairValueMeasurementEntitysOwnEquityInstruments</t>
  </si>
  <si>
    <t>PurchasesFairValueMeasurementLiabilities</t>
  </si>
  <si>
    <t>ReconciliationOfChangesInDeferredTaxLiabilityAssetAbstract</t>
  </si>
  <si>
    <t>ReconciliationOfChangesInFairValueMeasurementAssetsAbstract</t>
  </si>
  <si>
    <t>ReconciliationOfChangesInFairValueMeasurementEntitysOwnEquityInstrumentsAbstract</t>
  </si>
  <si>
    <t>ReconciliationOfChangesInFairValueMeasurementLiabilitiesAbstract</t>
  </si>
  <si>
    <t>RevenueMultipleSignificantUnobservableInputsAssets</t>
  </si>
  <si>
    <t>RevenueMultipleSignificantUnobservableInputsEntitysOwnEquityInstruments</t>
  </si>
  <si>
    <t>RevenueMultipleSignificantUnobservableInputsLiabilities</t>
  </si>
  <si>
    <t>SalesFairValueMeasurementAssets</t>
  </si>
  <si>
    <t>SalesFairValueMeasurementEntitysOwnEquityInstruments</t>
  </si>
  <si>
    <t>SalesFairValueMeasurementLiabilities</t>
  </si>
  <si>
    <t>SettlementsFairValueMeasurementAssets</t>
  </si>
  <si>
    <t>SettlementsFairValueMeasurementEntitysOwnEquityInstruments</t>
  </si>
  <si>
    <t>SettlementsFairValueMeasurementLiabilities</t>
  </si>
  <si>
    <t>ShareOfProfitLossOfContinuingOperationsOfAssociatesAndJointVenturesAccountedForUsingEquityMethod</t>
  </si>
  <si>
    <t>ShareOfProfitLossOfDiscontinuedOperationsOfAssociatesAndJointVenturesAccountedForUsingEquityMethod</t>
  </si>
  <si>
    <t>ShareOfTotalComprehensiveIncomeOfAssociatesAndJointVenturesAccountedForUsingEquityMethod</t>
  </si>
  <si>
    <t>SupportProvidedToStructuredEntityWithoutHavingContractualObligationToDoSo</t>
  </si>
  <si>
    <t>TradeAndOtherPayablesRecognisedAsOfAcquisitionDate</t>
  </si>
  <si>
    <t>TransfersIntoLevel3OfFairValueHierarchyAssets</t>
  </si>
  <si>
    <t>TransfersIntoLevel3OfFairValueHierarchyEntitysOwnEquityInstruments</t>
  </si>
  <si>
    <t>TransfersIntoLevel3OfFairValueHierarchyLiabilities</t>
  </si>
  <si>
    <t>TransfersOutOfLevel1IntoLevel2OfFairValueHierarchyAssets</t>
  </si>
  <si>
    <t>TransfersOutOfLevel1IntoLevel2OfFairValueHierarchyEntitysOwnEquityInstruments</t>
  </si>
  <si>
    <t>TransfersOutOfLevel1IntoLevel2OfFairValueHierarchyLiabilities</t>
  </si>
  <si>
    <t>TransfersOutOfLevel2IntoLevel1OfFairValueHierarchyAssets</t>
  </si>
  <si>
    <t>TransfersOutOfLevel2IntoLevel1OfFairValueHierarchyEntitysOwnEquityInstruments</t>
  </si>
  <si>
    <t>TransfersOutOfLevel2IntoLevel1OfFairValueHierarchyLiabilities</t>
  </si>
  <si>
    <t>TransfersOutOfLevel3OfFairValueHierarchyAssets</t>
  </si>
  <si>
    <t>TransfersOutOfLevel3OfFairValueHierarchyEntitysOwnEquityInstruments</t>
  </si>
  <si>
    <t>TransfersOutOfLevel3OfFairValueHierarchyLiabilities</t>
  </si>
  <si>
    <t>UnrecognisedShareOfLossesOfJointVentures</t>
  </si>
  <si>
    <t>WeightedAverageCostOfCapitalSignificantUnobservableInputsAssets</t>
  </si>
  <si>
    <t>WeightedAverageCostOfCapitalSignificantUnobservableInputsEntitysOwnEquityInstruments</t>
  </si>
  <si>
    <t>WeightedAverageCostOfCapitalSignificantUnobservableInputsLiabilities</t>
  </si>
  <si>
    <t>Descripción del hecho y razón por la que la exposición máxima a pérdidas procedentes de participaciones en entidades estructuradas no puede cuantificarse</t>
  </si>
  <si>
    <t>ifrs-cor_2012-03-29.xsd</t>
  </si>
  <si>
    <t>xbrli:item</t>
  </si>
  <si>
    <t>duration</t>
  </si>
  <si>
    <t>xbrli:stringItemType</t>
  </si>
  <si>
    <t>stringItemType</t>
  </si>
  <si>
    <t>Ganancias (pérdidas) reconocidas en el resultado del periodo atribuible a cambios en ganancias o pérdidas no realizadas por activos mantenidos al final del periodo, medición del valor razonable</t>
  </si>
  <si>
    <t>xbrli:monetaryItemType</t>
  </si>
  <si>
    <t>credit</t>
  </si>
  <si>
    <t>monetaryItemType</t>
  </si>
  <si>
    <t>Pasivos adicionales, pasivos contingentes reconocidos en combinaciones de negocios [resumen]</t>
  </si>
  <si>
    <t>abstract</t>
  </si>
  <si>
    <t>Transferencias fuera del Nivel 3 de la jerarquía del valor razonable, pasivos</t>
  </si>
  <si>
    <t>debit</t>
  </si>
  <si>
    <t>Previsiones financieras del resultado del periodo para unidades generadoras de efectivo, datos de entrada no observables significativas, instrumentos de patrimonio propio de la entidad</t>
  </si>
  <si>
    <t>Ganancias (pérdidas) reconocidas en el resultado del periodo atribuible a cambios en ganancias o pérdidas no realizadas por instrumentos de patrimonio propio de la entidad mantenidos al final del periodo, medición del valor razonable</t>
  </si>
  <si>
    <t>Transferencias desde el Nivel 2 al Nivel 1 de la jerarquía del valor razonable, pasivos mantenidos al final del periodo sobre el que se informa</t>
  </si>
  <si>
    <t>Conciliación de los cambios en pasivos (activos) por impuestos diferidos [resumen]</t>
  </si>
  <si>
    <t>Previsiones financieras de flujos de efectivo para unidades generadoras de efectivo, datos de entrada no observables significativas, pasivos</t>
  </si>
  <si>
    <t>Descripción de a qué grupo dentro de la entidad que decide las políticas de valoración e informes de procedimientos de la entidad, activos</t>
  </si>
  <si>
    <t>Descripción de las partidas otro resultado integral en las que se reconocen las ganancias (pérdidas), medición del valor razonable, instrumentos de patrimonio propio de la entidad</t>
  </si>
  <si>
    <t>Cambios en la medición del valor razonable, instrumentos de patrimonio propio de la entidad [resumen]</t>
  </si>
  <si>
    <t>Número de acciones emitidas</t>
  </si>
  <si>
    <t>instant</t>
  </si>
  <si>
    <t>xbrli:sharesItemType</t>
  </si>
  <si>
    <t>sharesItemType</t>
  </si>
  <si>
    <t>Ganancias (pérdidas) reconocidas en otro resultado integral, medición del valor razonable, pasivos</t>
  </si>
  <si>
    <t>Ventas, medición del valor razonable, instrumentos de patrimonio propio de la entidad</t>
  </si>
  <si>
    <t>Descripción del grupo dentro de la entidad que decide las políticas de valoración y procedimientos de la entidad, activos</t>
  </si>
  <si>
    <t>Ganancias (pérdidas) reconocidas en el resultado del periodo, medición del valor razonable, activos</t>
  </si>
  <si>
    <t>Tasa de interés, datos de entrada no observables significativos, activos</t>
  </si>
  <si>
    <t>num:percentItemType</t>
  </si>
  <si>
    <t>percentItemType</t>
  </si>
  <si>
    <t>Dividendos recibidos</t>
  </si>
  <si>
    <t>Descripción del cambio en la técnica de valoración utilizada para la medición del valor razonable, pasivos</t>
  </si>
  <si>
    <t>Costo promedio ponderado del capital, datos de entrada no observables significativos, pasivos</t>
  </si>
  <si>
    <t>Descripción de los datos de entrada utilizados en la medición del valor razonable, pasivos</t>
  </si>
  <si>
    <t>Activos y pasivos por impuestos diferidos netos [resumen]</t>
  </si>
  <si>
    <t>Descripción de la forma en que se calculó el efecto sobre la medición del valor razonable debido al cambio en uno o más datos de entrada no observables para reflejar suposiciones alternativas razonablemente posibles, pasivos</t>
  </si>
  <si>
    <t>Descripción de la naturaleza de la relación de la entidad con una asociada</t>
  </si>
  <si>
    <t>Transferencias fuera del Nivel 3 de la jerarquía del valor razonable, activos</t>
  </si>
  <si>
    <t>Descripción de las razones del cambio en una técnica de valoración utilizada para la medición del valor razonable, instrumentos de patrimonio propio de la entidad</t>
  </si>
  <si>
    <t>Descripción de la frecuencia y métodos para comprobar procedimientos de modelos de fijación de precios, activos</t>
  </si>
  <si>
    <t>Reserva de riesgo en curso neta reaseguro periodo anterior</t>
  </si>
  <si>
    <t>cl-cs_cor_2013-01-31.xsd</t>
  </si>
  <si>
    <t>Múltiplo de ingresos de actividades ordinarias, datos de entrada no observables significativos, pasivos</t>
  </si>
  <si>
    <t>xbrli:pureItemType</t>
  </si>
  <si>
    <t>pureItemType</t>
  </si>
  <si>
    <t>Información a revelar suficiente para permitir la conciliación de determinadas clases de mediciones del valor razonable de partidas en el estado de situación financiera, pasivos [bloque de texto]</t>
  </si>
  <si>
    <t>nonnum:escapedItemType</t>
  </si>
  <si>
    <t>escapedItemType</t>
  </si>
  <si>
    <t>Descripción de las razones para transferencias desde el Nivel 2 al Nivel 1 de la jerarquía del valor razonable, instrumentos de patrimonio propio de la entidad</t>
  </si>
  <si>
    <t>Descripción de la política para determinar cuándo se atribuye que han tenido lugar transferencias entre niveles, pasivos</t>
  </si>
  <si>
    <t>Tasa de interés, datos de entrada no observables significativos, instrumentos de patrimonio propio de la entidad</t>
  </si>
  <si>
    <t>Descripción de los datos de entrada utilizados en la medición del valor razonable, instrumentos de patrimonio propio de la entidad</t>
  </si>
  <si>
    <t>Descripción de las razones para transferencias desde el Nivel 1 al Nivel 2 de la jerarquía del valor razonable, pasivos</t>
  </si>
  <si>
    <t>Ventas, medición del valor razonable, activos</t>
  </si>
  <si>
    <t>Costo promedio ponderado del capital, datos de entrada no observables significativos, instrumentos de patrimonio propio de la entidad</t>
  </si>
  <si>
    <t>Rentas por pagar periodo anterior</t>
  </si>
  <si>
    <t>false</t>
  </si>
  <si>
    <t>Pasivos por impuestos diferidos reconocidos en la fecha de la adquisición</t>
  </si>
  <si>
    <t>Descripción de las razones para respaldar entidades estructuradas sin tener una obligación contractual para hacerlo</t>
  </si>
  <si>
    <t>Información a revelar suficiente para permitir la conciliación de determinadas clases de mediciones del valor razonable de partidas en el estado de situación financiera, activos [bloque de texto]</t>
  </si>
  <si>
    <t>Activos corrientes reconocidos en la fecha de la adquisición</t>
  </si>
  <si>
    <t>Cambios en la medición del valor razonable, pasivos [resumen]</t>
  </si>
  <si>
    <t>Información a revelar sobre la conciliación de la información financiera resumida de asociadas contabilizadas utilizando el método de la participación con el importe en libros de la participación en la asociada [bloque de texto]</t>
  </si>
  <si>
    <t>Información a revelar suficiente para permitir la conciliación de determinadas clases de mediciones del valor razonable de partidas en el estado de situación financiera, instrumentos de patrimonio propio de la entidad [bloque de texto]</t>
  </si>
  <si>
    <t>Descripción de las razones para transferencias desde el Nivel 1 al Nivel 2 de la jerarquía del valor razonable, activos</t>
  </si>
  <si>
    <t>Préstamos reconocidos en la fecha de la adquisición</t>
  </si>
  <si>
    <t>Descripción de las razones para transferencias desde el Nivel 3 de la jerarquía del valor razonable, activos</t>
  </si>
  <si>
    <t>Reserva de insuficiencia de primas periodo anterior</t>
  </si>
  <si>
    <t>Estimación corriente de salidas de efectivo futuras a pagar para cumplir con obligaciones, datos de entrada no observables significativos, instrumentos de patrimonio propio de la entidad</t>
  </si>
  <si>
    <t>Precio a ejercer de opciones sobre acciones existentes</t>
  </si>
  <si>
    <t>Descripción de las razones de utilizar diferentes fechas de presentación o periodos sobre los que se informa para subsidiarias</t>
  </si>
  <si>
    <t>Incrementos (disminuciones) de la medición del valor razonable, instrumentos de patrimonio propio de la entidad</t>
  </si>
  <si>
    <t>Respaldo proporcionado a entidades estructuradas sin tener obligación contractual de hacerlo</t>
  </si>
  <si>
    <t>Descripción de la naturaleza de clases de instrumentos de patrimonio propio de la entidad medidos a valor razonable</t>
  </si>
  <si>
    <t>Compromisos en relación con negocios conjuntos</t>
  </si>
  <si>
    <t>Participación en las ganancias (pérdidas) de operaciones discontinuadas de asociadas y negocios conjuntos contabilizados utilizando el método de la participación</t>
  </si>
  <si>
    <t>Compras, medición del valor razonable, instrumentos de patrimonio propio de la entidad</t>
  </si>
  <si>
    <t>Descripción de la decisión de política contable para utilizar la excepción de la NIIF 13.48, pasivos</t>
  </si>
  <si>
    <t>Descripción de las razones para transferencias desde el Nivel 3 de la jerarquía del valor razonable, instrumentos de patrimonio propio de la entidad</t>
  </si>
  <si>
    <t>Siniestros por pagar neto reaseguro periodo anterior</t>
  </si>
  <si>
    <t>Ganancias (pérdidas) reconocidas en el resultado del periodo atribuible a cambios en ganancias o pérdidas no realizadas por pasivos mantenidos al final del periodo, medición del valor razonable</t>
  </si>
  <si>
    <t>Domicilio principal del negocio conjunto</t>
  </si>
  <si>
    <t>Descripción de las condiciones de acuerdos contractuales que podrían requerir que la controladora o subsidiarias proporcionen respaldo financiero a entidades estructuradas</t>
  </si>
  <si>
    <t>Descripción de la política para determinar cuándo se atribuye que han tenido lugar transferencias entre niveles, instrumentos de patrimonio propio de la entidad</t>
  </si>
  <si>
    <t>Descripción de las partidas del estado de situación financiera en las que se reconocen los activos y pasivos reconocidos en relación con las entidades estructuradas</t>
  </si>
  <si>
    <t>Activos no corrientes reconocidos en la fecha de la adquisición</t>
  </si>
  <si>
    <t>Previsiones financieras del resultado del periodo para unidades generadoras de efectivo, datos de entrada no observables significativas, pasivos</t>
  </si>
  <si>
    <t>Pasivos contingentes incurridos en relación con participaciones en asociadas</t>
  </si>
  <si>
    <t>Reserva matemática neta reaseguro periodo anterior</t>
  </si>
  <si>
    <t>Información adicional sobre la naturaleza de los riesgos asociados con participaciones en entidades estructuradas y cambios en dichos riesgos [bloque de texto]</t>
  </si>
  <si>
    <t>Múltiplo de ingresos de actividades ordinarias, datos de entrada no observables significativos, activos</t>
  </si>
  <si>
    <t>ifrs-cor_2010-04-30.xsd#ifrs_FairValueOfInvestmentInJointVenturesWherePriceQuotationsPublished</t>
  </si>
  <si>
    <t>Valor razonable de inversiones en negocios conjuntos cuando se publican los precios de cotización</t>
  </si>
  <si>
    <t>ifrs-cor_2010-04-30.xsd</t>
  </si>
  <si>
    <t>Incrementos (disminuciones) de la medición del valor razonable, pasivos</t>
  </si>
  <si>
    <t>Ajustes al precio acordado de mercado medio, datos de entrada no observables significativos, instrumentos de patrimonio propio de la entidad</t>
  </si>
  <si>
    <t>Descripción de las partidas de otro resultado integral en las que se reconocen las ganancias (pérdidas), medición del valor razonable, activos</t>
  </si>
  <si>
    <t>Valor razonable de inversiones en negocios conjuntos para las que existen precios de mercado cotizados</t>
  </si>
  <si>
    <t>Transferencias desde el Nivel 1 al Nivel 2 de la jerarquía del valor razonable, pasivos mantenidos al final del periodo sobre el que se informa</t>
  </si>
  <si>
    <t>Transferencias al Nivel 3 de la jerarquía del valor razonable, instrumentos de patrimonio propio de la entidad</t>
  </si>
  <si>
    <t>Costo promedio ponderado del capital, datos de entrada no observables significativos, activos</t>
  </si>
  <si>
    <t>Efecto financiero estimado, pasivos contingentes en combinaciones de negocios</t>
  </si>
  <si>
    <t>Proporción de derechos de voto mantenidos en negocios conjuntos</t>
  </si>
  <si>
    <t>Descripción de las razones para transferencias al Nivel 3 de la jerarquía del valor razonable, activos</t>
  </si>
  <si>
    <t>Probabilidad de incumplimiento, datos de entrada no observables significativos, activos</t>
  </si>
  <si>
    <t>Descripción de las intenciones de proporcionar apoyo a una entidad estructurada</t>
  </si>
  <si>
    <t>Ganancias (pérdidas) reconocidas en el resultado del periodo, medición del valor razonable, pasivos</t>
  </si>
  <si>
    <t>Descripción de las razones para transferencias desde el Nivel 3 de la jerarquía del valor razonable, pasivos</t>
  </si>
  <si>
    <t>Tasa de pago anticipado constante, datos de entrada no observables significativos, activos</t>
  </si>
  <si>
    <t>Reserva valor del fondo periodo neta descalce anterior</t>
  </si>
  <si>
    <t>Domicilio principal de la operación conjunta</t>
  </si>
  <si>
    <t>Conciliación de los cambios en la medición del valor razonable, activos [resumen]</t>
  </si>
  <si>
    <t>Probabilidad de incumplimiento, datos de entrada no observables significativos, pasivos</t>
  </si>
  <si>
    <t>Conciliación de los cambios en la medición del valor razonable, pasivos [resumen]</t>
  </si>
  <si>
    <t>Ganancias (pérdidas) reconocidas en el resultado del periodo, medición del valor razonable, instrumentos de patrimonio propio de la entidad</t>
  </si>
  <si>
    <t>Cambios en pasivos (activos) por impuestos diferidos [resumen]</t>
  </si>
  <si>
    <t>Múltiplo de ingresos de actividades ordinarias, datos de entrada no observables significativos, instrumentos de patrimonio propio de la entidad</t>
  </si>
  <si>
    <t>Ganancias (pérdidas) en ajustes del valor razonable atribuibles a cambios de precios, activos biológicos</t>
  </si>
  <si>
    <t>Incrementos (disminuciones) de pasivos (activos) por impuestos diferidos</t>
  </si>
  <si>
    <t>Pérdidas incurridas en relación a participaciones en entidades estructuradas</t>
  </si>
  <si>
    <t>Descripción del proceso para analizar cambios en las mediciones del valor razonable, activos</t>
  </si>
  <si>
    <t>Transferencias desde el Nivel 1 al Nivel 2 de la jerarquía del valor razonable, activos mantenidos al final del periodo sobre el que se informa</t>
  </si>
  <si>
    <t>Descripción de los métodos utilizados para desarrollar y corroborar datos de entrada no observables utilizados en la medición del valor razonable, pasivos</t>
  </si>
  <si>
    <t>Proporción de derechos de voto mantenidos por las participaciones no controladoras</t>
  </si>
  <si>
    <t>Tasa de pago anticipado constante, datos de entrada no observables significativos, instrumentos de patrimonio propio de la entidad</t>
  </si>
  <si>
    <t>Reserva valor del fondo neta de descalce</t>
  </si>
  <si>
    <t>Incrementos (disminuciones) de la medición del valor razonable, activos</t>
  </si>
  <si>
    <t>Domicilio principal de la subsidiaria</t>
  </si>
  <si>
    <t>Explicación de los factores para llegar a la decisión de respaldar entidades estructuradas no consolidadas con anterioridad que da lugar a la obtención del control</t>
  </si>
  <si>
    <t>Descripción de la frecuencia y métodos para comprobar procedimientos de modelos de fijación de precios, instrumentos de patrimonio propio de la entidad</t>
  </si>
  <si>
    <t>Previsiones financieras de flujos de efectivo para unidades generadoras de efectivo, datos de entrada no observables significativas, activos</t>
  </si>
  <si>
    <t>Descripción de la forma en que la información de terceros se tuvo en cuenta al medir el valor razonable, pasivos</t>
  </si>
  <si>
    <t>Descripción de la interrelaciones entre datos de entrada no observables y la forma en que pueden magnificar o mitigar el efecto de cambios en datos de entrada no observables sobre la medición del valor razonable, pasivos</t>
  </si>
  <si>
    <t>Cuentas por pagar comerciales y otras cuentas por pagar reconocidas en la fecha de adquisición</t>
  </si>
  <si>
    <t>Volatilidad histórica de las acciones, datos de entrada no observables significativos, activos</t>
  </si>
  <si>
    <t>Máxima exposición a pérdidas por intereses en entidades estructuradas</t>
  </si>
  <si>
    <t>Ajustes al precio acordado de mercado medio, datos de entrada no observables significativos, activos</t>
  </si>
  <si>
    <t>Información a revelar sobre acuerdos de liquidez, garantías u otros compromisos con terceros que pueden afectar al valor razonable o riesgo de las participaciones en entidades estructuradas [bloque de texto]</t>
  </si>
  <si>
    <t>Descripción de la razones para la medición del valor razonable, instrumentos de patrimonio propio de la entidad</t>
  </si>
  <si>
    <t>Descripción de las interrelaciones entre datos de entrada no observables y la forma en que pueden magnificar o mitigar el efecto de cambios en datos de entrada no observables sobre la medición del valor razonable, activos</t>
  </si>
  <si>
    <t>Transferencias desde el Nivel 2 al Nivel 1 de la jerarquía del valor razonable, instrumentos de patrimonio propio de la entidad mantenidos al final del periodo sobre el que se informa</t>
  </si>
  <si>
    <t>Dividendos pagados a participaciones no controladoras</t>
  </si>
  <si>
    <t>Activos por impuestos diferidos netos</t>
  </si>
  <si>
    <t>Proporción de participaciones en la propiedad de negocios conjuntos</t>
  </si>
  <si>
    <t>Pasivos corrientes reconocidos en la fecha de la adquisición</t>
  </si>
  <si>
    <t>Liquidaciones, medición del valor razonable, pasivos</t>
  </si>
  <si>
    <t>Ajustes al precio acordado de mercado medio, datos de entrada no observables significativos, pasivos</t>
  </si>
  <si>
    <t>Descripción de la forma en que se calculó el efecto sobre la medición del valor razonable debido al cambio en uno o más datos de entrada no observables para reflejar suposiciones alternativas razonablemente posibles, activos</t>
  </si>
  <si>
    <t>Ganancias (pérdidas) reconocidas en otro resultado integral, medición del valor razonable, activos</t>
  </si>
  <si>
    <t>Estimación corriente de salidas de efectivo futuras a pagar para cumplir con obligaciones, datos de entrada no observables significativos, activos</t>
  </si>
  <si>
    <t>Descripción de los procesos de valoración utilizados en la medición del valor razonable, instrumentos de patrimonio propio de la entidad</t>
  </si>
  <si>
    <t>Descripción de la razón por la que se utiliza una fecha de presentación o un periodo sobre el que se informa diferente para negocios conjuntos</t>
  </si>
  <si>
    <t>Domicilio principal de la asociada</t>
  </si>
  <si>
    <t>Emisiones, medición del valor razonable, pasivos</t>
  </si>
  <si>
    <t>Tasa de pago anticipado constante, datos de entrada no observables significativos, pasivos</t>
  </si>
  <si>
    <t>Ramos vida</t>
  </si>
  <si>
    <t>RamosVidaItemType</t>
  </si>
  <si>
    <t>Descripción de las razones del cambio en una técnica de valoración utilizada para la medición del valor razonable, activos</t>
  </si>
  <si>
    <t>Descripción del hecho de que el mayor y mejor uso de un activo no financiero difiere del uso actual</t>
  </si>
  <si>
    <t>Descripción de la forma en que la entidad determinó que la información de terceros utilizada en la medición del valor razonable se desarrolló de acuerdo con la NIIF 13, activos</t>
  </si>
  <si>
    <t>Descripción del cambio en la técnica de valoración utilizada para la medición del valor razonable, instrumentos de patrimonio propio de la entidad</t>
  </si>
  <si>
    <t>Descripción de si las inversiones en negocios conjuntos se miden utilizando el método de la participación o al valor razonable</t>
  </si>
  <si>
    <t>Descripción de las partidas del resultado del periodo en las que se reconocen las ganancias (pérdidas) atribuibles al cambio en ganancias o pérdidas no realizadas por activos mantenidos al final de periodo, medición del valor razonable</t>
  </si>
  <si>
    <t>Previsiones financieras de flujos de efectivo para unidades generadoras de efectivo, datos de entrada no observables significativas, instrumentos de patrimonio propio de la entidad</t>
  </si>
  <si>
    <t>Descripción de la decisión de política contable para utilizar la excepción de la NIIF 13.48, activos</t>
  </si>
  <si>
    <t>Volatilidad histórica de las acciones, datos de entrada no observables significativos, instrumentos de patrimonio propio de la entidad</t>
  </si>
  <si>
    <t>Descripción de las técnicas de valoración utilizadas en la medición del valor razonable, instrumentos de patrimonio propio de la entidad</t>
  </si>
  <si>
    <t>Cambios en la medición del valor razonable, activos [resumen]</t>
  </si>
  <si>
    <t>Previsiones financieras del resultado del periodo para unidades generadoras de efectivo, datos de entrada no observables significativas, activos</t>
  </si>
  <si>
    <t>Tasa de interés, datos de entrada no observables significativos, pasivos</t>
  </si>
  <si>
    <t>Descripción de la política para determinar cuándo se atribuye que han tenido lugar transferencias entre niveles, activos</t>
  </si>
  <si>
    <t>Descripción de los procesos de valoración utilizados en la medición del valor razonable, activos</t>
  </si>
  <si>
    <t>Descripción de los tipos de ingreso procedentes de entidades estructuradas</t>
  </si>
  <si>
    <t>Ganancias (pérdidas) en ajustes del valor razonable, activos biológicos [resumen]</t>
  </si>
  <si>
    <t>Proporción de derechos de voto mantenidos en operaciones conjuntas</t>
  </si>
  <si>
    <t>Descripción de la base de preparación de la información financiera resumida de negocios conjuntos</t>
  </si>
  <si>
    <t>Nombre de la operación conjunta</t>
  </si>
  <si>
    <t>Descripción del proceso para analizar cambios en las mediciones del valor razonable, pasivos</t>
  </si>
  <si>
    <t>Descripción del hecho de que cambiar uno o más datos de entrada no observables para reflejar las suposiciones alternativas razonablemente posibles cambiaría el valor razonable de forma significativa, activos</t>
  </si>
  <si>
    <t>Descripción de los procesos de valoración utilizados en la medición del valor razonable, pasivos</t>
  </si>
  <si>
    <t>Descripción de las partidas del resultado del periodo en las que se reconocen las ganancias (pérdidas), medición del valor razonable, activos</t>
  </si>
  <si>
    <t>Descripción de las partidas del resultado del periodo en las que se reconocen las ganancias (pérdidas) atribuibles al cambio en ganancias o pérdidas no realizadas por instrumentos de patrimonio propio de la entidad mantenidos al final de periodo, medición del valor razonable</t>
  </si>
  <si>
    <t>Fecha al final del periodo sobre el que se informa de los estados financieros del negocio conjunto</t>
  </si>
  <si>
    <t>xbrli:dateItemType</t>
  </si>
  <si>
    <t>dateItemType</t>
  </si>
  <si>
    <t>Descripción de las técnicas de valoración utilizadas en la medición del valor razonable, activos</t>
  </si>
  <si>
    <t>Compras, medición del valor razonable, activos</t>
  </si>
  <si>
    <t>Descripción de la forma en que la entidad determinó que la información de terceros utilizada en la medición del valor razonable se desarrolló de acuerdo con la NIIF 13, instrumentos de patrimonio propio de la entidad</t>
  </si>
  <si>
    <t>Información a revelar sobre la conciliación de la información financiera resumida de negocios conjuntos contabilizados utilizando el método de la participación con el importe en libros de la participación en el negocio conjunto [bloque de texto]</t>
  </si>
  <si>
    <t>Descripción de la base de preparación de la información financiera resumida de asociadas</t>
  </si>
  <si>
    <t>Descripción de la forma en que la información de terceros se tuvo en cuenta al medir el valor razonable, instrumentos de patrimonio propio de la entidad</t>
  </si>
  <si>
    <t>Participación en las ganancias (pérdidas) de operaciones continuadas de asociadas y negocios conjuntos contabilizados utilizando el método de la participación</t>
  </si>
  <si>
    <t>Incrementos (disminuciones) por diferencias de cambio netas, pasivos (activos) por impuestos diferidos</t>
  </si>
  <si>
    <t>Descripción de las razones del cambio en una técnica de valoración utilizada para la medición del valor razonable, pasivos</t>
  </si>
  <si>
    <t>Proporción de participaciones en la propiedad mantenidas por las participaciones no controladoras.</t>
  </si>
  <si>
    <t>Descripción de las partidas del resultado del periodo en las que se reconocen las ganancias (pérdidas) atribuibles al cambio en ganancias o pérdidas no realizadas por pasivos mantenidos al final de periodo, medición del valor razonable</t>
  </si>
  <si>
    <t>Participación en el resultado integral total de asociadas y negocios conjuntos contabilizados utilizando el método de la participación</t>
  </si>
  <si>
    <t>País donde está constituido el negocio conjunto</t>
  </si>
  <si>
    <t>Descripción de los procedimientos de información interna para tratar y evaluar las mediciones del valor razonable, activos</t>
  </si>
  <si>
    <t>Descripción del tipo de respaldo proporcionado a entidades estructuradas sin tener una obligación contractual para hacerlo</t>
  </si>
  <si>
    <t>Descripción de las razones para transferencias desde el Nivel 1 al Nivel 2 de la jerarquía del valor razonable, instrumentos de patrimonio propio de la entidad</t>
  </si>
  <si>
    <t>Descripción de la sensibilidad de la medición del valor razonable a cambios en datos de entrada no observables, instrumentos de patrimonio propio de la entidad</t>
  </si>
  <si>
    <t>Descripción de la naturaleza de la relación de la entidad con un negocio conjunto</t>
  </si>
  <si>
    <t>Descripción de las partidas de otro resultado integral en las que se reconocen las ganancias (pérdidas), medición del valor razonable, pasivos</t>
  </si>
  <si>
    <t>Descripción de las razones para transferencias al Nivel 3 de la jerarquía del valor razonable, instrumentos de patrimonio propio de la entidad</t>
  </si>
  <si>
    <t>Descripción de la razones para la medición del valor razonable, pasivos</t>
  </si>
  <si>
    <t>Descripción de a qué grupo dentro de la entidad que decide las políticas de valoración e informes de procedimientos de la entidad, instrumentos de patrimonio propio de la entidad</t>
  </si>
  <si>
    <t>Ventas, medición del valor razonable, pasivos</t>
  </si>
  <si>
    <t>Descripción de la naturaleza de la relación de la entidad con una operación conjunta</t>
  </si>
  <si>
    <t>Descripción de la sensibilidad de la medición del valor razonable a cambios en datos de entrada no observables, pasivos</t>
  </si>
  <si>
    <t>Transferencias al Nivel 3 de la jerarquía del valor razonable, activos</t>
  </si>
  <si>
    <t>Información a revelar sobre las forma de financiación de entidades estructuradas y su promedio ponderado de vida [bloque de texto]</t>
  </si>
  <si>
    <t>Descripción de si las inversiones en asociadas se miden utilizando el método de la participación o al valor razonable</t>
  </si>
  <si>
    <t>Ganancias (pérdidas) reconocidas en otro resultado integral, medición del valor razonable, instrumentos de patrimonio propio de la entidad</t>
  </si>
  <si>
    <t>Participación no reconocida acumulada en pérdidas de negocios conjuntos</t>
  </si>
  <si>
    <t>Ramos generales</t>
  </si>
  <si>
    <t>RamosGeneralesItemType</t>
  </si>
  <si>
    <t>Estimación corriente de salidas de efectivo futuras a pagar para cumplir con obligaciones, datos de entrada no observables significativos, pasivos</t>
  </si>
  <si>
    <t>Descripción de la forma en que la información de terceros se tuvo en cuenta al medir el valor razonable, activos</t>
  </si>
  <si>
    <t>Transferencias desde el Nivel 1 al Nivel 2 de la jerarquía del valor razonable, instrumentos de patrimonio propio de la entidad mantenidos al final del periodo sobre el que se informa</t>
  </si>
  <si>
    <t>Emisiones, medición del valor razonable, activos</t>
  </si>
  <si>
    <t>Activos por impuestos diferidos reconocidos en la fecha de la adquisición</t>
  </si>
  <si>
    <t>Incrementos (disminuciones) por pérdidas de control de subsidiaria, pasivos (activos) por impuestos diferidos</t>
  </si>
  <si>
    <t>Descripción de los procedimientos de información interna para tratar y evaluar las mediciones del valor razonable, pasivos</t>
  </si>
  <si>
    <t>Nombre del negocio conjunto</t>
  </si>
  <si>
    <t>Participación en pérdidas de negocios conjuntos no reconocidas</t>
  </si>
  <si>
    <t>País donde está constituida la operación conjunta</t>
  </si>
  <si>
    <t>Descripción de las razones para transferencias desde el Nivel 2 al Nivel 1 de la jerarquía del valor razonable, pasivos</t>
  </si>
  <si>
    <t>Transferencias fuera del Nivel 3 de la jerarquía del valor razonable, instrumentos de patrimonio propio de la entidad</t>
  </si>
  <si>
    <t>Descripción del hecho de que cambiar uno o más datos de entrada no observables para reflejar las suposiciones alternativas razonablemente posibles cambiaría el valor razonable de forma significativa, pasivos</t>
  </si>
  <si>
    <t>Información a revelar adicional por importes reconocidos en la fecha de la adquisición para cada clase principal de activos adquiridos y pasivos asumidos [resumen]</t>
  </si>
  <si>
    <t>Descripción de la forma en que la entidad determinó que la información de terceros utilizada en la medición del valor razonable se desarrolló de acuerdo con la NIIF 13, pasivos</t>
  </si>
  <si>
    <t>Compras, medición del valor razonable, pasivos</t>
  </si>
  <si>
    <t>Descripción de la sensibilidad de la medición del valor razonable a cambios en datos de entrada no observables, activos</t>
  </si>
  <si>
    <t>Emisiones, medición del valor razonable, instrumentos de patrimonio propio de la entidad</t>
  </si>
  <si>
    <t>Descripción del grupo dentro de la entidad que decide las políticas de valoración y procedimientos de la entidad, instrumentos de patrimonio propio de la entidad</t>
  </si>
  <si>
    <t>Información a revelar sobre la prioridad e importes de las pérdidas potenciales en entidades estructuradas soportadas por las partes cuyas participaciones están priorizadas por debajo de las participaciones de la entidad [bloque de texto]</t>
  </si>
  <si>
    <t>Pasivos no corrientes reconocidos en la fecha de la adquisición</t>
  </si>
  <si>
    <t>Pasivo reconocido en los estados financieros de la entidad en relación con entidades estructuradas</t>
  </si>
  <si>
    <t>Conciliación de los cambios en la medición del valor razonable, instrumentos de patrimonio propio de la entidad [resumen]</t>
  </si>
  <si>
    <t>Ganancias (pérdidas) en ajustes del valor razonable atribuibles a cambios físicos, activos biológicos</t>
  </si>
  <si>
    <t>Incrementos (disminuciones) de la medición del valor razonable debidos al cambio en uno o más datos de entrada no observables para reflejar suposiciones alternativas razonablemente posibles, pasivos</t>
  </si>
  <si>
    <t>Descripción de la interrelaciones entre datos de entrada no observables y la forma en que pueden magnificar o mitigar el efecto de cambios en datos de entrada no observables sobre la medición del valor razonable, instrumentos de patrimonio propio de la entidad</t>
  </si>
  <si>
    <t>Descripción de la forma en que la entidad determinó qué entidades estructuradas respaldó</t>
  </si>
  <si>
    <t>Incrementos (disminuciones) de la medición del valor razonable debidos al cambio en uno o más datos de entrada no observables para reflejar suposiciones alternativas razonablemente posibles, instrumentos de patrimonio propio de la entidad</t>
  </si>
  <si>
    <t>Descripción de dificultades experimentadas por entidades estructuradas en la financiación de sus actividades</t>
  </si>
  <si>
    <t>Descripción de los datos de entrada utilizados en la medición del valor razonable, activos</t>
  </si>
  <si>
    <t>Transferencia al Nivel 3 de la jerarquía del valor razonable, pasivos</t>
  </si>
  <si>
    <t>Descripción de las razones para transferencias desde el Nivel 2 al Nivel 1 de la jerarquía del valor razonable, activos</t>
  </si>
  <si>
    <t>Activos reconocidos en los estados financieros de la entidad en relación con entidades estructuradas</t>
  </si>
  <si>
    <t>Descripción de la razones para la medición del valor razonable, activos</t>
  </si>
  <si>
    <t>Información sobre la forma en que se determina la exposición máxima a pérdidas por participaciones en entidades estructuradas</t>
  </si>
  <si>
    <t>Límite máximo de pérdidas de entidades estructuradas que se requiere que la entidad absorba antes que otras partes</t>
  </si>
  <si>
    <t>Liquidaciones, medición del valor razonable, activos</t>
  </si>
  <si>
    <t>Probabilidad de incumplimiento, datos de entrada no observables significativos, instrumentos de patrimonio propio de la entidad</t>
  </si>
  <si>
    <t>Descripción de la comparación entre activos y pasivos reconocidos en relación con entidades estructuradas y la exposición máxima a pérdidas por participaciones en entidades estructuradas</t>
  </si>
  <si>
    <t>Descripción de la naturaleza de clases de activos medidos al valor razonable</t>
  </si>
  <si>
    <t>Ingresos procedentes de entidades estructuradas</t>
  </si>
  <si>
    <t>Descripción de si se requiere que la entidad absorba pérdidas de entidades estructuradas antes que otras partes</t>
  </si>
  <si>
    <t>Descripción de los métodos utilizados para desarrollar y corroborar datos de entrada no observables utilizados en la medición del valor razonable, activos</t>
  </si>
  <si>
    <t>Descripción de las técnicas de valoración utilizadas en la medición del valor razonable, pasivos</t>
  </si>
  <si>
    <t>Descripción de las razones para transferencias al Nivel 3 de la jerarquía del valor razonable, pasivos</t>
  </si>
  <si>
    <t>Descripción de la frecuencia y métodos para comprobar procedimientos de modelos de fijación de precios, pasivos</t>
  </si>
  <si>
    <t>Descripción del proceso para analizar cambios en las mediciones del valor razonable, instrumentos de patrimonio propio de la entidad</t>
  </si>
  <si>
    <t>Liquidaciones, medición del valor razonable, instrumentos de patrimonio propio de la entidad</t>
  </si>
  <si>
    <t>Volatilidad histórica de las acciones, datos de entrada no observables significativos, pasivos</t>
  </si>
  <si>
    <t>Descripción de las partidas del resultado del periodo en las que se reconocen las ganancias (pérdidas), medición del valor razonable, instrumentos de patrimonio propio de la entidad</t>
  </si>
  <si>
    <t>Descripción de las partidas del resultado del periodo en las que se reconocen las ganancias (pérdidas), medición del valor razonable, pasivos</t>
  </si>
  <si>
    <t>Proporción de participaciones en la propiedad de operaciones conjuntas</t>
  </si>
  <si>
    <t>Información a revelar sobre participaciones en entidad estructurada [bloque de texto]</t>
  </si>
  <si>
    <t>Pasivos nuevos, pasivos contingentes reconocidos en combinaciones de negocios</t>
  </si>
  <si>
    <t>Descripción de a qué grupo dentro de la entidad que decide las políticas de valoración e informes de procedimientos de la entidad, pasivos</t>
  </si>
  <si>
    <t>Descripción del hecho de que cambiar uno o más datos de entrada no observables para reflejar las suposiciones alternativas razonablemente posibles cambiaría el valor razonable de forma significativa, instrumentos de capital propio de la entidad</t>
  </si>
  <si>
    <t>Pasivos por impuestos diferidos netos</t>
  </si>
  <si>
    <t>Descripción de los procedimientos de información interna para tratar y evaluar las mediciones del valor razonable, instrumentos de patrimonio propio de la entidad</t>
  </si>
  <si>
    <t>Descripción de la naturaleza de clases de pasivos medidos al valor razonable</t>
  </si>
  <si>
    <t>Incrementos (disminuciones) de la medición del valor razonable debidos al cambio en uno o más datos de entrada no observables para reflejar suposiciones alternativas razonablemente posibles, activos</t>
  </si>
  <si>
    <t>Transferencias desde el Nivel 2 al Nivel 1 de la jerarquía del valor razonable, activos mantenidos al final del periodo sobre el que se informa</t>
  </si>
  <si>
    <t>Activos transferidos a entidades estructuradas, en el momento de la transferencia</t>
  </si>
  <si>
    <t>Descripción de los métodos utilizados para desarrollar y corroborar datos de entrada no observables utilizados en la medición del valor razonable, instrumentos de patrimonio propio de la entidad</t>
  </si>
  <si>
    <t>Descripción de la forma en que se calculó el efecto sobre la medición del valor razonable debido al cambio en uno o más datos de entrada no observables para reflejar suposiciones alternativas razonablemente posibles, instrumentos de patrimonio propio de la entidad</t>
  </si>
  <si>
    <t>Incrementos (disminuciones) por combinaciones de negocios, pasivos (activos) por impuestos diferidos</t>
  </si>
  <si>
    <t>Descripción del grupo dentro de la entidad que decide las políticas de valoración y procedimientos de la entidad, pasivos</t>
  </si>
  <si>
    <t>Descripción de la razón por la que se están utilizando activos no financieros de forma diferente de su mayor y mejor uso</t>
  </si>
  <si>
    <t>Descripción del cambio en la técnica de valoración utilizada para la medición del valor razonable, activos</t>
  </si>
  <si>
    <t>cl-ci_ActivosPorDeudoresComercialesEje</t>
  </si>
  <si>
    <t>cl-ci_ActivosAntesProvisionesMiembro</t>
  </si>
  <si>
    <t>domain-member</t>
  </si>
  <si>
    <t>cl-ci_ActivosPorDeudoresComercialesNetosMiembro</t>
  </si>
  <si>
    <t>dimension-default</t>
  </si>
  <si>
    <t>cl-ci_ProvisionesDeudoresComercialesMiembro</t>
  </si>
  <si>
    <t>cl-ci_CarteraSecuritizadaYNoSecuritizadaEje</t>
  </si>
  <si>
    <t>cl-ci_CarteraNoSecuritizadaMiembro</t>
  </si>
  <si>
    <t>cl-ci_CarteraSecuritizadaMiembro</t>
  </si>
  <si>
    <t>cl-ci_DetalleOperacionesEje</t>
  </si>
  <si>
    <t>cl-ci_DetallePorTipoOperacionesMiembro</t>
  </si>
  <si>
    <t>cl-ci_EmisionesDeudaEje</t>
  </si>
  <si>
    <t>cl-ci_ObligacionesEmisionesDeudaMiembro</t>
  </si>
  <si>
    <t>cl-ci_LeasingEje</t>
  </si>
  <si>
    <t>cl-ci_ObligacionesLeasingMiembro</t>
  </si>
  <si>
    <t>cl-ci_PeriodoOperacionesEje</t>
  </si>
  <si>
    <t>cl-ci_AcumuladoAnualMiembro</t>
  </si>
  <si>
    <t>dimension-domain</t>
  </si>
  <si>
    <t>cl-ci_UltimoTrimestreMiembro</t>
  </si>
  <si>
    <t>cl-ci_PrestamosEje</t>
  </si>
  <si>
    <t>cl-ci_PrestamosMiembro</t>
  </si>
  <si>
    <t>cl-ci_ProtestadosYEnCobranzaJudicialEje</t>
  </si>
  <si>
    <t>cl-ci_DocumentosPorCobrarEnCobranzaJudicialMiembro</t>
  </si>
  <si>
    <t>cl-ci_DocumentosPorCobrarProtestadosMiembro</t>
  </si>
  <si>
    <t>cl-ci_SubsidiariasConsolidadasEje</t>
  </si>
  <si>
    <t>ifrs_SubsidiariesMember</t>
  </si>
  <si>
    <t>cl-ci_TramosMorosidadEje</t>
  </si>
  <si>
    <t>cl-ci_AlDiaMiembro</t>
  </si>
  <si>
    <t>cl-ci_CarteraPorTramoMiembro</t>
  </si>
  <si>
    <t>cl-ci_Entre121Y150DiasMiembro</t>
  </si>
  <si>
    <t>cl-ci_Entre151Y180DiasMiembro</t>
  </si>
  <si>
    <t>cl-ci_Entre181Y210DiasMiembro</t>
  </si>
  <si>
    <t>cl-ci_Entre1Y30DiasMiembro</t>
  </si>
  <si>
    <t>cl-ci_Entre211Y250DiasMiembro</t>
  </si>
  <si>
    <t>cl-ci_Entre31Y60DiasMiembro</t>
  </si>
  <si>
    <t>cl-ci_Entre61Y90DiasMiembro</t>
  </si>
  <si>
    <t>cl-ci_Entre91Y120DiasMiembro</t>
  </si>
  <si>
    <t>cl-ci_MasDe250DiasMiembro</t>
  </si>
  <si>
    <t>cl-ci_TotalCarteraMiembro</t>
  </si>
  <si>
    <t>cl-ci_TotalDocumentosProtestadosCobranzaJudicial</t>
  </si>
  <si>
    <t>cl-cs_ActivoNoEfectivoEje</t>
  </si>
  <si>
    <t>cl-cs_ActivoPorReaseguroNoProporcionalMiembro</t>
  </si>
  <si>
    <t>cl-cs_DerechosMarcasPatentesMiembro</t>
  </si>
  <si>
    <t>cl-cs_GastosOrganizacionYPuestaEnMarchaMiembro</t>
  </si>
  <si>
    <t>cl-cs_InversionesNoEfectivasMiembro</t>
  </si>
  <si>
    <t>cl-cs_MenorValorDeInversionesMiembro</t>
  </si>
  <si>
    <t>cl-cs_OtrosActivosNoEfectivosMiembro</t>
  </si>
  <si>
    <t>cl-cs_ProgramasComputacionalesMiembro</t>
  </si>
  <si>
    <t>cl-cs_ActivoPorReservasTecnicasEje</t>
  </si>
  <si>
    <t>cl-cs_DeterioroReservasMiembro</t>
  </si>
  <si>
    <t>cl-cs_ParticipacionReaseguroEnReservasTecnicasBrutoMiembro</t>
  </si>
  <si>
    <t>cl-cs_ParticipacionReaseguroEnReservasTecnicasMiembro</t>
  </si>
  <si>
    <t>cl-cs_ActivosFinancierosEnMoraEje</t>
  </si>
  <si>
    <t>cl-cs_ClaseActivoFinancieroMiembro</t>
  </si>
  <si>
    <t>cl-cs_ActivosYPasivosPorImpuestosDiferidosEje</t>
  </si>
  <si>
    <t>cl-cs_ActivosPorImpuestoDiferidoMiembro</t>
  </si>
  <si>
    <t>cl-cs_ImpuestoDiferidoNetoMiembro</t>
  </si>
  <si>
    <t>cl-cs_PasivosPorImpuestoDiferidoMiembro</t>
  </si>
  <si>
    <t>cl-cs_Alternativa1Eje</t>
  </si>
  <si>
    <t>cl-cs_OtroRamosMiembro</t>
  </si>
  <si>
    <t>cl-cs_PolizasCalculadasIndividualmenteMiembro</t>
  </si>
  <si>
    <t>cl-cs_RamosMiembro</t>
  </si>
  <si>
    <t>cl-cs_SegurosNoRevocablesMiembro</t>
  </si>
  <si>
    <t>cl-cs_Alternativa2Eje</t>
  </si>
  <si>
    <t>cl-cs_DescuentoColumnaOtrosRamosPorFactorPDMiembro</t>
  </si>
  <si>
    <t>cl-cs_AplicacionTablasMortalidadEje</t>
  </si>
  <si>
    <t>cl-cs_AplicacionTablasMortalidadRentasVitaliciasMiembro</t>
  </si>
  <si>
    <t>cl-cs_PolizasInicioVigenciaAContar1Febrero2008Miembro</t>
  </si>
  <si>
    <t>cl-cs_PolizasInicioVigenciaAContar9Marzo2005YHasta31Enero2008Miembro</t>
  </si>
  <si>
    <t>cl-cs_PolizasInicioVigenciaAnterior9Marzo2005Miembro</t>
  </si>
  <si>
    <t>cl-cs_ClasesDeterioroDeudoresPorCoasegurosEje</t>
  </si>
  <si>
    <t>cl-cs_DeterioroDeudasPorCobrarOperacionesCoasegurosMiembro</t>
  </si>
  <si>
    <t>cl-cs_PrimasPorCobrarOperacionesCoasegurosMiembro</t>
  </si>
  <si>
    <t>cl-cs_SiniestrosPorCobrarOperacionesCoasegurosMiembro</t>
  </si>
  <si>
    <t>cl-cs_ClasesDeterioroDeudoresPorReasegurosEje</t>
  </si>
  <si>
    <t>cl-cs_DeterioroActivosPorReaseguroNoProporcionalMiembro</t>
  </si>
  <si>
    <t>cl-cs_DeterioroDeudoresOperacionesReaseguroMiembro</t>
  </si>
  <si>
    <t>cl-cs_DeterioroOtrosDeudoresPorOperacionesReaseguroMiembro</t>
  </si>
  <si>
    <t>cl-cs_DeterioroPrimasPorCobrarReaseguroAceptadoMiembro</t>
  </si>
  <si>
    <t>cl-cs_DeterioroSiniestrosPorCobrarReaseguradoresMiembro</t>
  </si>
  <si>
    <t>cl-cs_CompañiaOAseguradoAsumeRiesgoValorPolizaEje</t>
  </si>
  <si>
    <t>cl-cs_InversionesRespaldanReservasFondoSegurosEnQueAseguradosAsumenRiesgoValorPolizaMiembro</t>
  </si>
  <si>
    <t>cl-cs_InversionesRespaldanReservasFondoSegurosEnQueCompañiaAsumeRiesgoValorPolizaMiembro</t>
  </si>
  <si>
    <t>cl-cs_InversionSegurosCUIMiembro</t>
  </si>
  <si>
    <t>cl-cs_CompensacionesPersonalDirectivoClaveYAdministradoresEje</t>
  </si>
  <si>
    <t>cl-cs_CompensacionesPorPagarDirectivosClaveYAdministradoresMiembro</t>
  </si>
  <si>
    <t>cl-cs_EfectoEnResultadoCompensacionesDirectivosClaveYAdministradoresMiembro</t>
  </si>
  <si>
    <t>cl-cs_ComponentesDelPatrimonioEje</t>
  </si>
  <si>
    <t>cl-cs_CapitalPagadoMiembro</t>
  </si>
  <si>
    <t>cl-cs_OtrasReservasMiembro</t>
  </si>
  <si>
    <t>cl-cs_OtrosAjustesMiembro</t>
  </si>
  <si>
    <t>cl-cs_OtrosResultadosConAjusteEnPatrimonioMiembro</t>
  </si>
  <si>
    <t>cl-cs_PatrimonioMiembro</t>
  </si>
  <si>
    <t>cl-cs_ReservaAjustePorCalceMiembro</t>
  </si>
  <si>
    <t>cl-cs_ReservaDescalceSegurosCUIMiembro</t>
  </si>
  <si>
    <t>cl-cs_ReservasMiembro</t>
  </si>
  <si>
    <t>cl-cs_ResultadoCoberturasFlujoCajaMiembro</t>
  </si>
  <si>
    <t>cl-cs_ResultadoDelPeriodoMiembro</t>
  </si>
  <si>
    <t>cl-cs_ResultadoEvaluacionPropiedadesMueblesYEquipoMiembro</t>
  </si>
  <si>
    <t>cl-cs_ResultadosActivosFinancierosMiembro</t>
  </si>
  <si>
    <t>cl-cs_ResultadosAcumuladosMiembro</t>
  </si>
  <si>
    <t>cl-cs_ResultadosAcumuladosPeriodosAnterioresMiembro</t>
  </si>
  <si>
    <t>cl-cs_SobrePrecioAccionesMiembro</t>
  </si>
  <si>
    <t>cl-cs_ComposicionReservaSiniestrosEje</t>
  </si>
  <si>
    <t>cl-cs_EnProcesoLiquidacionMiembro</t>
  </si>
  <si>
    <t>cl-cs_LiquidadosNoPagadosMiembro</t>
  </si>
  <si>
    <t>cl-cs_LiquidadosYControvertidosPorAseguradoMiembro</t>
  </si>
  <si>
    <t>cl-cs_OcurridosYNoReportadosMiembro</t>
  </si>
  <si>
    <t>cl-cs_ReservaSiniestrosMiembro</t>
  </si>
  <si>
    <t>cl-cs_ComposicionReservaValorDelFondoEje</t>
  </si>
  <si>
    <t>cl-cs_ReservaValorDelFondoMiembro</t>
  </si>
  <si>
    <t>cl-cs_ReservaValorDelFondoOtrosSegurosVidaCUICiaAsumeRiesgoValorPolizaMiembro</t>
  </si>
  <si>
    <t>cl-cs_ReservaValorDelFondoSegurosVidaAPVAseguradoAsumeRiesgoValorPolizaMiembro</t>
  </si>
  <si>
    <t>cl-cs_ReservaValorDelFondoSegurosVidaAPVCiaAsumeRiesgoValorPolizaMiembro</t>
  </si>
  <si>
    <t>cl-cs_ReservaValorFondoOtrosSegurosVidaCUIAseguradoAsumeRiesgoValorPolizaMiembro</t>
  </si>
  <si>
    <t>cl-cs_ConceptoImpuestoEje</t>
  </si>
  <si>
    <t>cl-cs_AgregadosODeduccionesMiembro</t>
  </si>
  <si>
    <t>cl-cs_DiferenciasPermanentesMiembro</t>
  </si>
  <si>
    <t>cl-cs_GastosNoDeduciblesPorGastosFinancierosYNoTributariosMiembro</t>
  </si>
  <si>
    <t>cl-cs_ImpuestoUnicoPorGastosRechazadosMiembro</t>
  </si>
  <si>
    <t>cl-cs_IncentivosImpuestosNoReconocidosEnEstadoResultadosMiembro</t>
  </si>
  <si>
    <t>cl-cs_OtrosConceptosMiembro</t>
  </si>
  <si>
    <t>cl-cs_TasaEfectivaYGastoImpuestoRentaMiembro</t>
  </si>
  <si>
    <t>cl-cs_UtilidadAntesImpuestoMiembro</t>
  </si>
  <si>
    <t>cl-cs_ContratosCoberturaRiesgoCreditoEje</t>
  </si>
  <si>
    <t>cl-cs_Cobertura1512Miembro</t>
  </si>
  <si>
    <t>cl-cs_CoberturaMiembro</t>
  </si>
  <si>
    <t>cl-cs_TotalCoberturaMiembro</t>
  </si>
  <si>
    <t>cl-cs_ContratosForwardsCompraEje</t>
  </si>
  <si>
    <t>cl-cs_InversionMiembro</t>
  </si>
  <si>
    <t>cl-cs_ObjetivoContratoMiembro</t>
  </si>
  <si>
    <t>cl-cs_ContratosForwardsVentaEje</t>
  </si>
  <si>
    <t>cl-cs_ContratosFuturosCompraEje</t>
  </si>
  <si>
    <t>cl-cs_ObjetivoContratoFuturoMiembro</t>
  </si>
  <si>
    <t>cl-cs_ContratosFuturosVentaEje</t>
  </si>
  <si>
    <t>cl-cs_ContratosOpcionesCompraEje</t>
  </si>
  <si>
    <t>cl-cs_ObjetivoContratoOpcionesMiembro</t>
  </si>
  <si>
    <t>cl-cs_ContratosOpcionesVentaEje</t>
  </si>
  <si>
    <t>cl-cs_ContratosSwapsEje</t>
  </si>
  <si>
    <t>cl-cs_DetalleInversionPorFondoEje</t>
  </si>
  <si>
    <t>cl-cs_InversionCuotasFondosPorCuentaAseguradosMiembro</t>
  </si>
  <si>
    <t>cl-cs_DetalleOperacionEje</t>
  </si>
  <si>
    <t>cl-cs_VentaCortaAccionesMiembro</t>
  </si>
  <si>
    <t>cl-cs_DetallePorFondoEje</t>
  </si>
  <si>
    <t>cl-cs_FondosMiembro</t>
  </si>
  <si>
    <t>cl-cs_DetallePorTipoMonedaEje</t>
  </si>
  <si>
    <t>cl-cs_CLPMiembro</t>
  </si>
  <si>
    <t>cl-cs_EURMiembro</t>
  </si>
  <si>
    <t>cl-cs_MonedasMiembro</t>
  </si>
  <si>
    <t>cl-cs_OtraMonedaMiembro</t>
  </si>
  <si>
    <t>cl-cs_USDMiembro</t>
  </si>
  <si>
    <t>cl-cs_DeterioroPorCoaseguroEje</t>
  </si>
  <si>
    <t>cl-cs_DeterioroCuentasPorCobrarAseguradosMiembro</t>
  </si>
  <si>
    <t>cl-cs_DeterioroCuentasPorCobrarAseguradosSinCoaseguroMiembro</t>
  </si>
  <si>
    <t>cl-cs_DeterioroCuentasPorCobrarCoaseguroLiderMiembro</t>
  </si>
  <si>
    <t>cl-cs_DeterminacionAjusteReservaCalceEje</t>
  </si>
  <si>
    <t>cl-cs_AjusteReservaCalceMiembro</t>
  </si>
  <si>
    <t>cl-cs_ReservaTecnicaBaseMiembro</t>
  </si>
  <si>
    <t>cl-cs_ReservaTecnicaFinancieraMiembro</t>
  </si>
  <si>
    <t>cl-cs_DiferenciaCambioEje</t>
  </si>
  <si>
    <t>cl-cs_AbonoMiembro</t>
  </si>
  <si>
    <t>cl-cs_CargoMiembro</t>
  </si>
  <si>
    <t>cl-cs_DiferenciaCambioMiembro</t>
  </si>
  <si>
    <t>cl-cs_DirectoAceptadoCedidoEje</t>
  </si>
  <si>
    <t>cl-cs_AceptadoMiembro</t>
  </si>
  <si>
    <t>cl-cs_CedidoMiembro</t>
  </si>
  <si>
    <t>cl-cs_DirectoMiembro</t>
  </si>
  <si>
    <t>cl-cs_EmpresasAsociadasEje</t>
  </si>
  <si>
    <t>cl-cs_ParticipacionesEnEmpresasAsociadasMiembro</t>
  </si>
  <si>
    <t>cl-cs_EmpresasRelacionadasEje</t>
  </si>
  <si>
    <t>cl-cs_ColigadasMiembro</t>
  </si>
  <si>
    <t>cl-cs_FilialesMiembro</t>
  </si>
  <si>
    <t>cl-cs_ParticipacionesEnEntidadesGrupoMiembro</t>
  </si>
  <si>
    <t>cl-cs_EmpresasSubsidiariasEje</t>
  </si>
  <si>
    <t>cl-cs_ParticipacionesEnEmpresasSubsidiariasMiembro</t>
  </si>
  <si>
    <t>cl-cs_FormaPagoCuentasPorCobrarAseguradosEje</t>
  </si>
  <si>
    <t>cl-cs_CuentasPorCobrarCoaseguroLiderMiembro</t>
  </si>
  <si>
    <t>cl-cs_OtrosDeudoresMiembro</t>
  </si>
  <si>
    <t>cl-cs_PlanPagoCiaMiembro</t>
  </si>
  <si>
    <t>cl-cs_PlanPagoCUPMiembro</t>
  </si>
  <si>
    <t>cl-cs_PlanPagoPACMiembro</t>
  </si>
  <si>
    <t>cl-cs_PlanPagoPATMiembro</t>
  </si>
  <si>
    <t>cl-cs_PrimasDocumentadasMiembro</t>
  </si>
  <si>
    <t>cl-cs_PrimasInvYSobDL3500Miembro</t>
  </si>
  <si>
    <t>cl-cs_SinEspecificarFormaPagoMiembro</t>
  </si>
  <si>
    <t>cl-cs_IdentificacionAccionistasEje</t>
  </si>
  <si>
    <t>cl-cs_AccionistaCincoMiembro</t>
  </si>
  <si>
    <t>cl-cs_AccionistaCuatroMiembro</t>
  </si>
  <si>
    <t>cl-cs_AccionistaDiezMiembro</t>
  </si>
  <si>
    <t>cl-cs_AccionistaDosMiembro</t>
  </si>
  <si>
    <t>cl-cs_AccionistaNueveMiembro</t>
  </si>
  <si>
    <t>cl-cs_AccionistaOchoMiembro</t>
  </si>
  <si>
    <t>cl-cs_AccionistaSeisMiembro</t>
  </si>
  <si>
    <t>cl-cs_AccionistaSieteMiembro</t>
  </si>
  <si>
    <t>cl-cs_AccionistaTresMiembro</t>
  </si>
  <si>
    <t>cl-cs_AccionistaUnoMiembro</t>
  </si>
  <si>
    <t>cl-cs_IdentificacionActivoMantenidosParaVentaEje</t>
  </si>
  <si>
    <t>cl-cs_ActivosNoCorrientesMantenidosParaVentaMiembro</t>
  </si>
  <si>
    <t>cl-cs_IdentificacionDeudasConEntidadesFinancierasEje</t>
  </si>
  <si>
    <t>cl-cs_DeudasConEntidadesFinancierasMiembro</t>
  </si>
  <si>
    <t>cl-cs_IdentificacionPasivoMantenidosParaVentaEje</t>
  </si>
  <si>
    <t>cl-cs_PasivosNoCorrientesMantenidosParaVentaMiembro</t>
  </si>
  <si>
    <t>cl-cs_InformacionGeneralEje</t>
  </si>
  <si>
    <t>cl-cs_CapitalDeRiesgoMiembro</t>
  </si>
  <si>
    <t>cl-cs_MontoAseguradoMiembro</t>
  </si>
  <si>
    <t>cl-cs_PrimaMiembro</t>
  </si>
  <si>
    <t>cl-cs_ReservaMiembro</t>
  </si>
  <si>
    <t>cl-cs_InformacionInvalidezSinPrimerDictamenPorGruposEje</t>
  </si>
  <si>
    <t>cl-cs_GruposMiembro</t>
  </si>
  <si>
    <t>cl-cs_InformacionInvalidezYSobrevivenciaPorGruposEje</t>
  </si>
  <si>
    <t>cl-cs_InformacionInvalidosFallecidosPorGruposEje</t>
  </si>
  <si>
    <t>cl-cs_InformacionInvalidosParcialesPorGruposEje</t>
  </si>
  <si>
    <t>cl-cs_InformacionInvalidosTransitoriosPorGruposEje</t>
  </si>
  <si>
    <t>cl-cs_InformacionPorClasificadoraRiesgoEje</t>
  </si>
  <si>
    <t>cl-cs_ClasificadoraRiesgoDosMiembro</t>
  </si>
  <si>
    <t>cl-cs_ClasificadoraRiesgoUnoMiembro</t>
  </si>
  <si>
    <t>cl-cs_InformacionPorGruposEje</t>
  </si>
  <si>
    <t>cl-cs_InformacionSobrevivenciaPorGruposEje</t>
  </si>
  <si>
    <t>cl-cs_InformacionTramoEje</t>
  </si>
  <si>
    <t>cl-cs_TotalTramosMiembro</t>
  </si>
  <si>
    <t>cl-cs_Tramo10Miembro</t>
  </si>
  <si>
    <t>cl-cs_Tramo1Miembro</t>
  </si>
  <si>
    <t>cl-cs_Tramo2Miembro</t>
  </si>
  <si>
    <t>cl-cs_Tramo3Miembro</t>
  </si>
  <si>
    <t>cl-cs_Tramo4Miembro</t>
  </si>
  <si>
    <t>cl-cs_Tramo5Miembro</t>
  </si>
  <si>
    <t>cl-cs_Tramo6Miembro</t>
  </si>
  <si>
    <t>cl-cs_Tramo7Miembro</t>
  </si>
  <si>
    <t>cl-cs_Tramo8Miembro</t>
  </si>
  <si>
    <t>cl-cs_Tramo9Miembro</t>
  </si>
  <si>
    <t>cl-cs_InvalidezSinPrimerDictamenEjecutoriadoEje</t>
  </si>
  <si>
    <t>cl-cs_I1SinDictamenMiembro</t>
  </si>
  <si>
    <t>cl-cs_I2pParcialAprobadasEnAnalisisCiaMiembro</t>
  </si>
  <si>
    <t>cl-cs_I2tTotalAprobadasEnAnalisisCiaMiembro</t>
  </si>
  <si>
    <t>cl-cs_I3aParcialAprobadasReclamadasAfiliadaMiembro</t>
  </si>
  <si>
    <t>cl-cs_I3pcParcialAprobadasReclamadasEnCiaMiembro</t>
  </si>
  <si>
    <t>cl-cs_I3tTotalAprobadasReclamadasEnCiaMiembro</t>
  </si>
  <si>
    <t>cl-cs_I4RechazadasDentroPlazoReclamacionMiembro</t>
  </si>
  <si>
    <t>cl-cs_I5RechazadasEnProcesoReclamacionMiembro</t>
  </si>
  <si>
    <t>cl-cs_I6pParcialDefinitivoPorPrimerDictamenMiembro</t>
  </si>
  <si>
    <t>cl-cs_I6tTotalDefinitivoPorPrimerDictamenMiembro</t>
  </si>
  <si>
    <t>cl-cs_InvalidezSinPrimerDictamenEjecutoriadoMiembro</t>
  </si>
  <si>
    <t>cl-cs_InvalidosParcialesTransitoriosConSolicitudEje</t>
  </si>
  <si>
    <t>cl-cs_InvalidosParcialesTransitoriosConSolicitudMiembro</t>
  </si>
  <si>
    <t>cl-cs_K1SinDictamenMiembro</t>
  </si>
  <si>
    <t>cl-cs_K2pParcialAprobadasEnAnalisisCiaMiembro</t>
  </si>
  <si>
    <t>cl-cs_K2tTotalAprobadasEnAnalisisCiaMiembro</t>
  </si>
  <si>
    <t>cl-cs_K3ParcialAprobadasReclamadasAfiliadoMiembro</t>
  </si>
  <si>
    <t>cl-cs_K3pcParcialAprobadasReclamadasEnCiaMiembro</t>
  </si>
  <si>
    <t>cl-cs_K3tTotalAprobadasReclamadasEnCiaMiembro</t>
  </si>
  <si>
    <t>cl-cs_K4RechazadasDentroPlazoReclamacionMiembro</t>
  </si>
  <si>
    <t>cl-cs_K5RechazadasEnProcesoReclamacionMiembro</t>
  </si>
  <si>
    <t>cl-cs_K6nNoInvalidosMiembro</t>
  </si>
  <si>
    <t>cl-cs_K6pParcialDefinitivoPorPrimerDictamenMiembro</t>
  </si>
  <si>
    <t>cl-cs_K6tTotalDefinitivoPorPrimerDictamenMiembro</t>
  </si>
  <si>
    <t>cl-cs_InvalidosTransitoriosEje</t>
  </si>
  <si>
    <t>cl-cs_I6pParcialDefinitivoPrimerDictamenMiembro</t>
  </si>
  <si>
    <t>cl-cs_InvalidosTransitoriosFallecidosEje</t>
  </si>
  <si>
    <t>cl-cs_InvalidosTransitoriosFallecidosMiembro</t>
  </si>
  <si>
    <t>cl-cs_InversionesValorRazonableEje</t>
  </si>
  <si>
    <t>cl-cs_CostoAmortizadoMiembro</t>
  </si>
  <si>
    <t>cl-cs_EfectoEnOCIMiembro</t>
  </si>
  <si>
    <t>cl-cs_EfectoEnResultadosMiembro</t>
  </si>
  <si>
    <t>cl-cs_InversionesValorRazonablePorNivelesMiembro</t>
  </si>
  <si>
    <t>cl-cs_NivelDosCotizacionMercadosMiembro</t>
  </si>
  <si>
    <t>cl-cs_NivelTresCotizacionMercadosMiembro</t>
  </si>
  <si>
    <t>cl-cs_NivelUnoCotizacionMercadosMiembro</t>
  </si>
  <si>
    <t>cl-cs_MargenSolvenciaGeneralesEje</t>
  </si>
  <si>
    <t>cl-cs_IncendioGrandesRiesgoMiembro</t>
  </si>
  <si>
    <t>cl-cs_IncendioMiembro</t>
  </si>
  <si>
    <t>cl-cs_MargenSolvenciaGeneralesMiembro</t>
  </si>
  <si>
    <t>cl-cs_OtrosGrandesRiesgosMiembro</t>
  </si>
  <si>
    <t>cl-cs_OtrosRamosMiembro</t>
  </si>
  <si>
    <t>cl-cs_VehiculosMiembro</t>
  </si>
  <si>
    <t>cl-cs_MetodoValorizacionEje</t>
  </si>
  <si>
    <t>cl-cs_CostoAmortizadoBrutoMiembro</t>
  </si>
  <si>
    <t>cl-cs_DeterioroMiembro</t>
  </si>
  <si>
    <t>cl-cs_ValorRazonableMiembro</t>
  </si>
  <si>
    <t>cl-cs_MonedasExtranjerasEje</t>
  </si>
  <si>
    <t>cl-cs_ConsolidadoMonedasExtranjerasMiembro</t>
  </si>
  <si>
    <t>cl-cs_MonedasOperacionesDeSegurosEje</t>
  </si>
  <si>
    <t>cl-cs_MonedasReasegurosEje</t>
  </si>
  <si>
    <t>cl-cs_MovimientoDivisasEje</t>
  </si>
  <si>
    <t>cl-cs_EntradasDivisasMiembro</t>
  </si>
  <si>
    <t>cl-cs_MovimientoNetoDivisasMiembro</t>
  </si>
  <si>
    <t>cl-cs_SalidasDivisasMiembro</t>
  </si>
  <si>
    <t>cl-cs_NivelesCotizacionMetodoValorizacionEje</t>
  </si>
  <si>
    <t>cl-cs_ActivoCostoAmortizadoBrutoMiembro</t>
  </si>
  <si>
    <t>cl-cs_ActivosCostoAmortizadoMiembro</t>
  </si>
  <si>
    <t>cl-cs_ActivosValorRazonableMiembro</t>
  </si>
  <si>
    <t>cl-cs_DeterioroInversionesCostoAmortizadoMiembro</t>
  </si>
  <si>
    <t>cl-cs_InversionesSegurosCUIQuienAsumeRiesgoMiembro</t>
  </si>
  <si>
    <t>cl-cs_OtrasReservasPatrimonialesEje</t>
  </si>
  <si>
    <t>cl-cs_OtrasReservasPatrimonialesMiembro</t>
  </si>
  <si>
    <t>cl-cs_ReservasEstatutariasMiembro</t>
  </si>
  <si>
    <t>cl-cs_ReservasPatrimonialesMiembro</t>
  </si>
  <si>
    <t>cl-cs_PasivoPorReservasTecnicasEje</t>
  </si>
  <si>
    <t>cl-cs_PasivoPorReservaMiembro</t>
  </si>
  <si>
    <t>cl-cs_PolizasIndividualesEje</t>
  </si>
  <si>
    <t>cl-cs_PolizasIndividualesMiembro</t>
  </si>
  <si>
    <t>cl-cs_PrimaPorCobrarReaseguradosEje</t>
  </si>
  <si>
    <t>cl-cs_PrimaPorCobrarReaseguradosMiembro</t>
  </si>
  <si>
    <t>cl-cs_PrimasYFactorReaseguroEje</t>
  </si>
  <si>
    <t>cl-cs_PropiedadesDeInversionEje</t>
  </si>
  <si>
    <t>cl-cs_EdificiosMiembro</t>
  </si>
  <si>
    <t>cl-cs_OtrosMiembro</t>
  </si>
  <si>
    <t>cl-cs_PropiedadesDeInversionMiembro</t>
  </si>
  <si>
    <t>cl-cs_TerrenosMiembro</t>
  </si>
  <si>
    <t>cl-cs_PropiedadesDeUsoPropioEje</t>
  </si>
  <si>
    <t>cl-cs_PropiedadesDeUsoPropioMiembro</t>
  </si>
  <si>
    <t>cl-cs_RamosEje</t>
  </si>
  <si>
    <t>cl-cs_RamosSinopsisMiembro</t>
  </si>
  <si>
    <t>cl-cs_ReaseguradoresEje</t>
  </si>
  <si>
    <t>cl-cs_ReaseguradoresMiembro</t>
  </si>
  <si>
    <t>cl-cs_RiesgosExtranjerosMiembro</t>
  </si>
  <si>
    <t>cl-cs_RiesgosNacionalesMiembro</t>
  </si>
  <si>
    <t>cl-cs_ReaseguradoresExtranjerosEje</t>
  </si>
  <si>
    <t>cl-cs_ReaseguradoresExtranjerosMiembro</t>
  </si>
  <si>
    <t>cl-cs_ReaseguradoresNacionalesEje</t>
  </si>
  <si>
    <t>cl-cs_ReaseguradoresNacionalesMiembro</t>
  </si>
  <si>
    <t>cl-cs_ReaseguroEje</t>
  </si>
  <si>
    <t>cl-cs_GastosPorReaseguroNoProporcionalMiembro</t>
  </si>
  <si>
    <t>cl-cs_PrimasCedidasMiembro</t>
  </si>
  <si>
    <t>cl-cs_ReaseguroMiembro</t>
  </si>
  <si>
    <t>cl-cs_RentasVitaliciasEje</t>
  </si>
  <si>
    <t>cl-cs_Circular528Miembro</t>
  </si>
  <si>
    <t>cl-cs_InvalidezMiembro</t>
  </si>
  <si>
    <t>cl-cs_InvalidezParcialMiembro</t>
  </si>
  <si>
    <t>cl-cs_InvalidezSISMiembro</t>
  </si>
  <si>
    <t>cl-cs_InvalidezTotalMiembro</t>
  </si>
  <si>
    <t>cl-cs_RentasPrivadasMiembro</t>
  </si>
  <si>
    <t>cl-cs_RentasVitaliciasMiembro</t>
  </si>
  <si>
    <t>cl-cs_RentasVitaliciasPrevisionalesMiembro</t>
  </si>
  <si>
    <t>cl-cs_RentasVitaliciasSISMiembro</t>
  </si>
  <si>
    <t>cl-cs_SobrevivenciaMiembro</t>
  </si>
  <si>
    <t>cl-cs_SobrevivenciaSISMiembro</t>
  </si>
  <si>
    <t>cl-cs_SubtotalRentasVitaliciasPrevisionalesMiembro</t>
  </si>
  <si>
    <t>cl-cs_VejezAnticipadaMiembro</t>
  </si>
  <si>
    <t>cl-cs_VejezMiembro</t>
  </si>
  <si>
    <t>cl-cs_VejezNormalMiembro</t>
  </si>
  <si>
    <t>cl-cs_ReservasInvalidezYSobrevivenciaEje</t>
  </si>
  <si>
    <t>cl-cs_NumeroSiniestrosSISMiembro</t>
  </si>
  <si>
    <t>cl-cs_ReaseguroPorSISMiembro</t>
  </si>
  <si>
    <t>cl-cs_ReservaAdicionalSISMiembro</t>
  </si>
  <si>
    <t>cl-cs_ReservaInsuficienciaPrimaSISMiembro</t>
  </si>
  <si>
    <t>cl-cs_ReservaNetaReaseguroPorSISMiembro</t>
  </si>
  <si>
    <t>cl-cs_ReservaTecnicaSISMiembro</t>
  </si>
  <si>
    <t>cl-cs_ReservaTotalCompañiaSISMiembro</t>
  </si>
  <si>
    <t>cl-cs_ResultadoInversionesEje</t>
  </si>
  <si>
    <t>cl-cs_InversionesCostoAmortizadoMiembro</t>
  </si>
  <si>
    <t>cl-cs_InversionesValorRazonableMiembro</t>
  </si>
  <si>
    <t>cl-cs_ResultadoInversionesMiembro</t>
  </si>
  <si>
    <t>cl-cs_SaldosPorEntidadRelacionadaEje</t>
  </si>
  <si>
    <t>cl-cs_SaldosConEntidadesRelacionadasMiembro</t>
  </si>
  <si>
    <t>cl-cs_SaldosPorTipoRelacionEje</t>
  </si>
  <si>
    <t>cl-cs_SaldosEmpresasRelacionadasMiembro</t>
  </si>
  <si>
    <t>cl-cs_SaldosTercerosMiembro</t>
  </si>
  <si>
    <t>cl-cs_TotalSaldosMiembro</t>
  </si>
  <si>
    <t>cl-cs_SegAccidentesSaludYAdicionalesEje</t>
  </si>
  <si>
    <t>cl-cs_SegurosAccidentesMiembro</t>
  </si>
  <si>
    <t>cl-cs_SegurosAccidentesSaludYAdicionalesMiembro</t>
  </si>
  <si>
    <t>cl-cs_SegurosAdicionalesMiembro</t>
  </si>
  <si>
    <t>cl-cs_SegurosSaludMiembro</t>
  </si>
  <si>
    <t>cl-cs_SiniestrosUltimosTresAñosEje</t>
  </si>
  <si>
    <t>cl-cs_TipoContingenciaOCompromisoEje</t>
  </si>
  <si>
    <t>cl-cs_AccionesLegalesMiembro</t>
  </si>
  <si>
    <t>cl-cs_ActivosGarantiaMiembro</t>
  </si>
  <si>
    <t>cl-cs_JuiciosMiembro</t>
  </si>
  <si>
    <t>cl-cs_OtrasContingenciasOCompromisosMiembro</t>
  </si>
  <si>
    <t>cl-cs_PasivoIndirectoMiembro</t>
  </si>
  <si>
    <t>cl-cs_TipoDeInversionTitulo1y2DelArt21Eje</t>
  </si>
  <si>
    <t>cl-cs_AccionesSAAbiertasMiembro</t>
  </si>
  <si>
    <t>cl-cs_AccionesSACerradasMiembro</t>
  </si>
  <si>
    <t>cl-cs_BonosEmpresaMiembro</t>
  </si>
  <si>
    <t>cl-cs_CarteraInversionesNacionalesMiembro</t>
  </si>
  <si>
    <t>cl-cs_FondosInversionMiembro</t>
  </si>
  <si>
    <t>cl-cs_FondosMutuosMiembro</t>
  </si>
  <si>
    <t>cl-cs_InstrumentosDelEstadoMiembro</t>
  </si>
  <si>
    <t>cl-cs_InstrumentosSistemaBancarioMiembro</t>
  </si>
  <si>
    <t>cl-cs_MutuosHipotecariosMiembro</t>
  </si>
  <si>
    <t>cl-cs_TipoFuturoEje</t>
  </si>
  <si>
    <t>cl-cs_FuturosCompraMiembro</t>
  </si>
  <si>
    <t>cl-cs_FuturosMiembro</t>
  </si>
  <si>
    <t>cl-cs_FuturosVentaMiembro</t>
  </si>
  <si>
    <t>cl-cs_TipoInstrumentoEje</t>
  </si>
  <si>
    <t>cl-cs_CoberturaRiesgoCreditoCDSMiembro</t>
  </si>
  <si>
    <t>cl-cs_ForwardCompraMiembro</t>
  </si>
  <si>
    <t>cl-cs_ForwardMiembro</t>
  </si>
  <si>
    <t>cl-cs_ForwardVentaMiembro</t>
  </si>
  <si>
    <t>cl-cs_OpcionesCompraMiembro</t>
  </si>
  <si>
    <t>cl-cs_OpcionesMiembro</t>
  </si>
  <si>
    <t>cl-cs_OpcionesVentaMiembro</t>
  </si>
  <si>
    <t>cl-cs_PosicionContratosDerivadosMiembro</t>
  </si>
  <si>
    <t>cl-cs_SwapMiembro</t>
  </si>
  <si>
    <t>cl-cs_TipoOperacionPactosEje</t>
  </si>
  <si>
    <t>cl-cs_PactosCompraConRetroventaMiembro</t>
  </si>
  <si>
    <t>cl-cs_PactosCompraMiembro</t>
  </si>
  <si>
    <t>cl-cs_PactosVentaConRetrocompraMiembro</t>
  </si>
  <si>
    <t>cl-cs_PactosVentaMiembro</t>
  </si>
  <si>
    <t>cl-cs_TiposProvisionesEje</t>
  </si>
  <si>
    <t>cl-cs_ProvisionesMiembro</t>
  </si>
  <si>
    <t>cl-cs_TransaccionesActivosConPartesRelacionadasEje</t>
  </si>
  <si>
    <t>cl-cs_TransaccionesActivosConPartesRelacionadasMiembro</t>
  </si>
  <si>
    <t>cl-cs_TransaccionesOtrosConPartesRelacionadasEje</t>
  </si>
  <si>
    <t>cl-cs_TransaccionesOtrosConPartesRelacionadasMiembro</t>
  </si>
  <si>
    <t>cl-cs_TransaccionesPasivosConPartesRelacionadasEje</t>
  </si>
  <si>
    <t>cl-cs_TransaccionesPasivosConPartesRelacionadasMiembro</t>
  </si>
  <si>
    <t>cl-cs_UtilidadPerdidaUnidadesReajustablesEje</t>
  </si>
  <si>
    <t>cl-cs_UtilidadPerdidaUnidadesReajustablesMiembro</t>
  </si>
  <si>
    <t>cl-cs_ValoresContratosArrendamientosEje</t>
  </si>
  <si>
    <t>cl-cs_CapitalInsolutoLeasingMiembro</t>
  </si>
  <si>
    <t>cl-cs_CuentasPorCobrarLeasingMiembro</t>
  </si>
  <si>
    <t>cl-cs_DeterioroLeasingMiembro</t>
  </si>
  <si>
    <t>cl-cs_InteresesPorRecibirLeasingMiembro</t>
  </si>
  <si>
    <t>cl-cs_ValorCostoLeasingMiembro</t>
  </si>
  <si>
    <t>cl-cs_ValorFinalContratoMiembro</t>
  </si>
  <si>
    <t>cl-cs_ValorPresenteLeasingMiembro</t>
  </si>
  <si>
    <t>cl-cs_ValorTasacionLeasingMiembro</t>
  </si>
  <si>
    <t>cl-cs_ValorizacionActivosFinancierosEje</t>
  </si>
  <si>
    <t>cl-cs_ActivosFinancierosCostoAmortizadoMiembro</t>
  </si>
  <si>
    <t>cl-cs_ActivosFinancierosValorRazonableMiembro</t>
  </si>
  <si>
    <t>cl-cs_ValorizacionPasivosFinancierosYEfectosEje</t>
  </si>
  <si>
    <t>cl-cs_EfectoEnOCIPasivoFinancieroMiembro</t>
  </si>
  <si>
    <t>cl-cs_EfectoEnResultadoPasivoFinancieroValorRazonableMiembro</t>
  </si>
  <si>
    <t>cl-cs_PasivoFinancieroValorRazonableMiembro</t>
  </si>
  <si>
    <t>cl-cs_ValorLibroPasivoFinancieroValorRazonableMiembro</t>
  </si>
  <si>
    <t>cl-cs_VariacionReservasTecnicasEje</t>
  </si>
  <si>
    <t>cl-cs_VariacionReservasTecnicasMiembro</t>
  </si>
  <si>
    <t>cl-cs_VehiculosSOAPEje</t>
  </si>
  <si>
    <t>cl-cs_AutomovilesSOAPMiembro</t>
  </si>
  <si>
    <t>cl-cs_BusesSOAPMiembro</t>
  </si>
  <si>
    <t>cl-cs_CamionesSOAPMiembro</t>
  </si>
  <si>
    <t>cl-cs_CamionetasYFurgonesSOAPMiembro</t>
  </si>
  <si>
    <t>cl-cs_MotocicletasYSimilaresSOAPMiembro</t>
  </si>
  <si>
    <t>cl-cs_OtrosSOAPMiembro</t>
  </si>
  <si>
    <t>cl-cs_TaxisSOAPMiembro</t>
  </si>
  <si>
    <t>cl-cs_VehiculosSOAPMiembro</t>
  </si>
  <si>
    <t>cl-cs_VentasPorRamossegurosGeneralesEje</t>
  </si>
  <si>
    <t>cl-cs_CascosMiembro</t>
  </si>
  <si>
    <t>cl-cs_PrdidaBeneficiosMiembro</t>
  </si>
  <si>
    <t>cl-cs_RoboMiembro</t>
  </si>
  <si>
    <t>cl-cs_TerremotoMiembro</t>
  </si>
  <si>
    <t>cl-cs_TransportesMiembro</t>
  </si>
  <si>
    <t>cl-cs_VentaPorRamosMiembro</t>
  </si>
  <si>
    <t>ifrs_AssetsAndLiabilitiesAxis</t>
  </si>
  <si>
    <t>ifrs_AssetsAndLiabilitiesMember</t>
  </si>
  <si>
    <t>ifrs_BusinessCombinationsAxis</t>
  </si>
  <si>
    <t>ifrs_AggregatedIndividuallyImmaterialBusinessCombinationsMember</t>
  </si>
  <si>
    <t>ifrs_BusinessCombinationsMember</t>
  </si>
  <si>
    <t>ifrs_EntitysTotalForBusinessCombinationsMember</t>
  </si>
  <si>
    <t>ifrs_CapitalRequirementsAxis</t>
  </si>
  <si>
    <t>ifrs_CapitalRequirementsMember</t>
  </si>
  <si>
    <t>ifrs_CarryingAmountAccumulatedDepreciationAmortisationAndImpairmentAndGrossCarryingAmountAxis</t>
  </si>
  <si>
    <t>ifrs_AccumulatedDepreciationAmortisationAndImpairmentMember</t>
  </si>
  <si>
    <t>ifrs_CarryingAmountMember</t>
  </si>
  <si>
    <t>ifrs_GrossCarryingAmountMember</t>
  </si>
  <si>
    <t>ifrs_CategoriesOfRelatedPartiesAxis</t>
  </si>
  <si>
    <t>ifrs_AssociatesMember</t>
  </si>
  <si>
    <t>ifrs_JointControlOrSignificantInfluenceMember</t>
  </si>
  <si>
    <t>ifrs_JointVenturesWhereEntityIsVenturerMember</t>
  </si>
  <si>
    <t>ifrs_KeyManagementPersonnelOfEntityOrParentMember</t>
  </si>
  <si>
    <t>ifrs_OtherRelatedPartiesMember</t>
  </si>
  <si>
    <t>ifrs_ParentMember</t>
  </si>
  <si>
    <t>ifrs_RelatedPartiesMember</t>
  </si>
  <si>
    <t>ifrs_ClassesOfAcquiredReceivablesAxis</t>
  </si>
  <si>
    <t>ifrs_ClassesOfAcquiredReceivablesMember</t>
  </si>
  <si>
    <t>ifrs_DirectFinanceLeasesAcquiredInBusinessCombinationMember</t>
  </si>
  <si>
    <t>ifrs_LoansAcquiredInBusinessCombinationMember</t>
  </si>
  <si>
    <t>ifrs_ClassesOfContingentLiabilitiesAxis</t>
  </si>
  <si>
    <t>ifrs_ContingentLiabilitiesMember</t>
  </si>
  <si>
    <t>ifrs_ContingentLiabilitiesOfJointVentureMember</t>
  </si>
  <si>
    <t>ifrs_ContingentLiabilityForDecommissioningRestorationAndRehabilitationCostsMember</t>
  </si>
  <si>
    <t>ifrs_LegalProceedingsContingentLiabilityMember</t>
  </si>
  <si>
    <t>ifrs_OnerousContractsContingentLiabilityMember</t>
  </si>
  <si>
    <t>ifrs_OtherContingentLiabilitiesMember</t>
  </si>
  <si>
    <t>ifrs_RestructuringContingentLiabilityMember</t>
  </si>
  <si>
    <t>ifrs_ShareOfContingentLiabilitiesOfAssociatesMember</t>
  </si>
  <si>
    <t>ifrs_WarrantyContingentLiabilityMember</t>
  </si>
  <si>
    <t>ifrs_ClassesOfShareCapitalAxis</t>
  </si>
  <si>
    <t>ifrs_ClassesOfShareCapitalMember</t>
  </si>
  <si>
    <t>ifrs_ComponentsOfEquityAxis</t>
  </si>
  <si>
    <t>cl-ci_GananciaPerdidaAcumuladaMember</t>
  </si>
  <si>
    <t>cl-ci_OtrasReservasVariasMember</t>
  </si>
  <si>
    <t>cl-ci_ReserveOfActuarialGainsOrLossesOnDefinedBenefitPlansMember</t>
  </si>
  <si>
    <t>ifrs_EquityAttributableToOwnersOfParentMember</t>
  </si>
  <si>
    <t>ifrs_EquityMember</t>
  </si>
  <si>
    <t>ifrs_IssuedCapitalMember</t>
  </si>
  <si>
    <t>ifrs_NoncontrollingInterestsMember</t>
  </si>
  <si>
    <t>ifrs_OtherEquityInterestMember</t>
  </si>
  <si>
    <t>ifrs_OtherReservesMember</t>
  </si>
  <si>
    <t>ifrs_ReserveOfCashFlowHedgesMember</t>
  </si>
  <si>
    <t>ifrs_ReserveOfExchangeDifferencesOnTranslationMember</t>
  </si>
  <si>
    <t>ifrs_ReserveOfGainsAndLossesOnRemeasuringAvailableforsaleFinancialAssetsMember</t>
  </si>
  <si>
    <t>ifrs_RevaluationSurplusMember</t>
  </si>
  <si>
    <t>ifrs_SharePremiumMember</t>
  </si>
  <si>
    <t>ifrs_TreasurySharesMember</t>
  </si>
  <si>
    <t>ifrs_GeographicalAreasAxis</t>
  </si>
  <si>
    <t>ifrs_CountryOfDomicileMember</t>
  </si>
  <si>
    <t>ifrs_ForeignCountriesMember</t>
  </si>
  <si>
    <t>ifrs_GeographicalAreasMember</t>
  </si>
  <si>
    <t>ifrs_GroupsOfShareOptionsAxis</t>
  </si>
  <si>
    <t>ifrs_ShareOptionsExercisableMember</t>
  </si>
  <si>
    <t>ifrs_ShareOptionsExercisedMember</t>
  </si>
  <si>
    <t>ifrs_ShareOptionsExpiredMember</t>
  </si>
  <si>
    <t>ifrs_ShareOptionsForfeitedMember</t>
  </si>
  <si>
    <t>ifrs_ShareOptionsGrantedMember</t>
  </si>
  <si>
    <t>ifrs_ShareOptionsMember</t>
  </si>
  <si>
    <t>ifrs_ShareOptionsOutstandingMember</t>
  </si>
  <si>
    <t>ifrs_InterestsInSignificantJointVenturesAxis</t>
  </si>
  <si>
    <t>ifrs_EntitysTotalForJointVenturesMember</t>
  </si>
  <si>
    <t>ifrs_JointlyControlledEntitiesMember</t>
  </si>
  <si>
    <t>ifrs_JointVenturesMember</t>
  </si>
  <si>
    <t>ifrs_InvestmentsInAssociatesAxis</t>
  </si>
  <si>
    <t>ifrs_AssociatesNotAccountedForUsingEquityMethodMember</t>
  </si>
  <si>
    <t>ifrs_EntitysTotalForInvestmentsInAssociatesMember</t>
  </si>
  <si>
    <t>ifrs_MajorCustomersAxis</t>
  </si>
  <si>
    <t>ifrs_GovernmentMember</t>
  </si>
  <si>
    <t>ifrs_MajorCustomersMember</t>
  </si>
  <si>
    <t>ifrs_OperatingSegmentsAxis</t>
  </si>
  <si>
    <t>ifrs_AllOtherSegmentsMember</t>
  </si>
  <si>
    <t>ifrs_EliminationOfIntersegmentAmountsMember</t>
  </si>
  <si>
    <t>ifrs_EntitysTotalMember</t>
  </si>
  <si>
    <t>ifrs_MaterialReconcilingItemsMember</t>
  </si>
  <si>
    <t>ifrs_OperatingSegmentsMember</t>
  </si>
  <si>
    <t>ifrs_ReportableSegmentsMember</t>
  </si>
  <si>
    <t>ifrs_UnallocatedAmountsMember</t>
  </si>
  <si>
    <t>ifrs_ProductsAndServicesAxis</t>
  </si>
  <si>
    <t>ifrs_ProductsAndServicesMember</t>
  </si>
  <si>
    <t>ifrs_ReclassifiedItemsAxis</t>
  </si>
  <si>
    <t>ifrs_ReclassifiedItemsMember</t>
  </si>
  <si>
    <t>ifrs_ReservesWithinEquityAxis</t>
  </si>
  <si>
    <t>ifrs_TypesOfSharebasedPaymentArrangementsAxis</t>
  </si>
  <si>
    <t>ifrs_SharebasedPaymentArrangementsMember</t>
  </si>
  <si>
    <t>ifrs_EntitysTotalForRelatedPartiesMember</t>
  </si>
  <si>
    <t>ifrs_ClassesOfAssetsAxis</t>
  </si>
  <si>
    <t>ifrs_ClassesOfAssetsMember</t>
  </si>
  <si>
    <t>ifrs_DebtSecuritiesMember</t>
  </si>
  <si>
    <t>ifrs_DerivativesMember</t>
  </si>
  <si>
    <t>ifrs_HedgeFundInvestmentsMember</t>
  </si>
  <si>
    <t>ifrs_InvestmentPropertyMember</t>
  </si>
  <si>
    <t>ifrs_NoncurrentAssetsHeldForSaleMember</t>
  </si>
  <si>
    <t>ifrs_OtherEquitySecuritiesMember</t>
  </si>
  <si>
    <t>ifrs_TradingEquitySecuritiesMember</t>
  </si>
  <si>
    <t>ifrs_ClassesOfEntitysOwnEquityInstrumentsAxis</t>
  </si>
  <si>
    <t>ifrs_EntitysOwnEquityInstrumentsMember</t>
  </si>
  <si>
    <t>ifrs_ClassesOfLiabilitiesAxis</t>
  </si>
  <si>
    <t>ifrs_LiabilitiesMember</t>
  </si>
  <si>
    <t>ifrs_AmountRecognisedInOtherComprehensiveIncomeAndAccumulatedInEquityRelatingToNoncurrentAssetsOrDisposalGroupsHeldForSaleMember</t>
  </si>
  <si>
    <t>ifrs_ReserveOfChangeInFairValueOfFinancialLiabilityAttributableToChangeInCreditRiskOfLiabilityMember</t>
  </si>
  <si>
    <t>ifrs_ReserveOfGainsAndLossesFromInvestmentsInEquityInstrumentsMember</t>
  </si>
  <si>
    <t>ifrs_ReserveOfHedgesOfNetInvestmentInForeignOperationsMember</t>
  </si>
  <si>
    <t>ifrs_ReserveOfSharebasedPaymentsMember</t>
  </si>
  <si>
    <t>ifrs_ConsolidatedStructuredEntitiesAxis</t>
  </si>
  <si>
    <t>ifrs_ConsolidatedStructuredEntitiesMember</t>
  </si>
  <si>
    <t>ifrs_EntitysTotalForConsolidatedStructuredEntitiesMember</t>
  </si>
  <si>
    <t>ifrs_JointOperationsAxis</t>
  </si>
  <si>
    <t>ifrs_EntitysTotalForJointOperationsMember</t>
  </si>
  <si>
    <t>ifrs_JointOperationsMember</t>
  </si>
  <si>
    <t>ifrs_JointVenturesAxis</t>
  </si>
  <si>
    <t>ifrs_AggregatedIndividuallyImmaterialJointVenturesMember</t>
  </si>
  <si>
    <t>ifrs_LevelsOfFairValueHierarchyAxis</t>
  </si>
  <si>
    <t>ifrs_AllLevelsOfFairValueHierarchyMember</t>
  </si>
  <si>
    <t>ifrs_Level1OfFairValueHierarchyMember</t>
  </si>
  <si>
    <t>ifrs_Level2OfFairValueHierarchyMember</t>
  </si>
  <si>
    <t>ifrs_Level3OfFairValueHierarchyMember</t>
  </si>
  <si>
    <t>ifrs_LiabilitiesMeasuredAtFairValueAndIssuedWithInseparableThirdpartyCreditEnhancementAxis</t>
  </si>
  <si>
    <t>ifrs_LiabilitiesMeasuredAtFairValueAndIssuedWithInseparableThirdpartyCreditEnhancementMember</t>
  </si>
  <si>
    <t>ifrs_MeasurementAxis</t>
  </si>
  <si>
    <t>ifrs_AggregatedMeasurementMember</t>
  </si>
  <si>
    <t>ifrs_AtCostMember</t>
  </si>
  <si>
    <t>ifrs_AtFairValueMember</t>
  </si>
  <si>
    <t>ifrs_NonrecurringFairValueMeasurementMember</t>
  </si>
  <si>
    <t>ifrs_NotMeasuredAtFairValueInStatementOfFinancialPositionButForWhichFairValueIsDisclosedMember</t>
  </si>
  <si>
    <t>ifrs_RecurringFairValueMeasurementMember</t>
  </si>
  <si>
    <t>ifrs_RangeAxis</t>
  </si>
  <si>
    <t>ifrs_BottomOfRangeMember</t>
  </si>
  <si>
    <t>ifrs_RangesMember</t>
  </si>
  <si>
    <t>ifrs_TopOfRangeMember</t>
  </si>
  <si>
    <t>ifrs_WeightedAverageMember</t>
  </si>
  <si>
    <t>ifrs_SignificantInvestmentsInAssociatesAxis</t>
  </si>
  <si>
    <t>ifrs_AggregatedIndividuallyImmaterialAssociatesMember</t>
  </si>
  <si>
    <t>ifrs_EntitysTotalForAssociatesMember</t>
  </si>
  <si>
    <t>ifrs_SignificantInvestmentsInSubsidiariesAxis</t>
  </si>
  <si>
    <t>ifrs_EntitysTotalForSubsidiariesMember</t>
  </si>
  <si>
    <t>ifrs_SubsidiariesWithMaterialNoncontrollingInterestsMember</t>
  </si>
  <si>
    <t>ifrs_TemporaryDifferenceUnusedTaxLossesAndUnusedTaxCreditsAxis</t>
  </si>
  <si>
    <t>ifrs_AllowanceForCreditLossesMember</t>
  </si>
  <si>
    <t>ifrs_OtherTemporaryDifferencesMember</t>
  </si>
  <si>
    <t>ifrs_TemporaryDifferenceMember</t>
  </si>
  <si>
    <t>ifrs_TemporaryDifferenceUnusedTaxLossesAndUnusedTaxCreditsMember</t>
  </si>
  <si>
    <t>ifrs_UnrealisedForeignExchangeGainsLossesMember</t>
  </si>
  <si>
    <t>ifrs_UnusedTaxCreditsMember</t>
  </si>
  <si>
    <t>ifrs_UnusedTaxLossesMember</t>
  </si>
  <si>
    <t>ifrs_UnconsolidatedStructuredEntitiesAxis</t>
  </si>
  <si>
    <t>ifrs_AssetbackedFinancingsMember</t>
  </si>
  <si>
    <t>ifrs_EntitysTotalForUnconsolidatedStructuredEntitiesMember</t>
  </si>
  <si>
    <t>ifrs_InvestmentFundsMember</t>
  </si>
  <si>
    <t>ifrs_SecuritisationVehiclesMember</t>
  </si>
  <si>
    <t>ifrs_UnconsolidatedStructuredEntitiesMember</t>
  </si>
  <si>
    <t>ifrs_ValuationTechniquesUsedInFairValueMeasurementAxis</t>
  </si>
  <si>
    <t>ifrs_ConsensusPricingMember</t>
  </si>
  <si>
    <t>ifrs_CostApproachMember</t>
  </si>
  <si>
    <t>ifrs_DiscountedCashFlowMember</t>
  </si>
  <si>
    <t>ifrs_IncomeApproachMember</t>
  </si>
  <si>
    <t>ifrs_MarketApproachMember</t>
  </si>
  <si>
    <t>ifrs_MarketComparableCompaniesMember</t>
  </si>
  <si>
    <t>ifrs_MarketComparablePricesMember</t>
  </si>
  <si>
    <t>ifrs_MatrixPricingMember</t>
  </si>
  <si>
    <t>ifrs_MultiperiodExcessEarningsMethodMember</t>
  </si>
  <si>
    <t>ifrs_OptionPricingModelMember</t>
  </si>
  <si>
    <t>ifrs_ValuationTechniquesMember</t>
  </si>
  <si>
    <t>cl-ci_cor_2012-03-21.xsd#cl-ci_ActivosPorDeudoresComercialesEje</t>
  </si>
  <si>
    <t>cl-ci_cor_2012-03-21.xsd#cl-ci_CarteraSecuritizadaYNoSecuritizadaEje</t>
  </si>
  <si>
    <t>cl-ci_cor_2012-03-21.xsd#cl-ci_DetalleOperacionesEje</t>
  </si>
  <si>
    <t>cl-ci_cor_2012-03-21.xsd#cl-ci_EmisionesDeudaEje</t>
  </si>
  <si>
    <t>cl-ci_cor_2012-03-21.xsd#cl-ci_LeasingEje</t>
  </si>
  <si>
    <t>cl-ci_cor_2012-03-21.xsd#cl-ci_PeriodoOperacionesEje</t>
  </si>
  <si>
    <t>cl-ci_cor_2012-03-21.xsd#cl-ci_PrestamosEje</t>
  </si>
  <si>
    <t>cl-ci_cor_2012-03-21.xsd#cl-ci_ProtestadosYEnCobranzaJudicialEje</t>
  </si>
  <si>
    <t>cl-ci_cor_2012-03-21.xsd#cl-ci_SubsidiariasConsolidadasEje</t>
  </si>
  <si>
    <t>cl-ci_cor_2012-03-21.xsd#cl-ci_TramosMorosidadEje</t>
  </si>
  <si>
    <t>cl-ci_cor_2013-01-31.xsd#cl-ci_ActivosPorDeudoresComercialesEje</t>
  </si>
  <si>
    <t>cl-ci_cor_2013-01-31.xsd#cl-ci_CarteraSecuritizadaYNoSecuritizadaEje</t>
  </si>
  <si>
    <t>cl-ci_cor_2013-01-31.xsd#cl-ci_DetalleOperacionesEje</t>
  </si>
  <si>
    <t>cl-ci_cor_2013-01-31.xsd#cl-ci_EmisionesDeudaEje</t>
  </si>
  <si>
    <t>cl-ci_cor_2013-01-31.xsd#cl-ci_LeasingEje</t>
  </si>
  <si>
    <t>cl-ci_cor_2013-01-31.xsd#cl-ci_PeriodoOperacionesEje</t>
  </si>
  <si>
    <t>cl-ci_cor_2013-01-31.xsd#cl-ci_PrestamosEje</t>
  </si>
  <si>
    <t>cl-ci_cor_2013-01-31.xsd#cl-ci_ProtestadosYEnCobranzaJudicialEje</t>
  </si>
  <si>
    <t>cl-ci_cor_2013-01-31.xsd#cl-ci_SubsidiariasConsolidadasEje</t>
  </si>
  <si>
    <t>cl-ci_cor_2013-01-31.xsd#cl-ci_TramosMorosidadEje</t>
  </si>
  <si>
    <t>cl-ci_cor_2013-07-15.xsd#cl-ci_ActivosPorDeudoresComercialesEje</t>
  </si>
  <si>
    <t>cl-ci_cor_2013-07-15.xsd#cl-ci_CarteraSecuritizadaYNoSecuritizadaEje</t>
  </si>
  <si>
    <t>cl-ci_cor_2013-07-15.xsd#cl-ci_DetalleOperacionesEje</t>
  </si>
  <si>
    <t>cl-ci_cor_2013-07-15.xsd#cl-ci_EmisionesDeudaEje</t>
  </si>
  <si>
    <t>cl-ci_cor_2013-07-15.xsd#cl-ci_LeasingEje</t>
  </si>
  <si>
    <t>cl-ci_cor_2013-07-15.xsd#cl-ci_PeriodoOperacionesEje</t>
  </si>
  <si>
    <t>cl-ci_cor_2013-07-15.xsd#cl-ci_PrestamosEje</t>
  </si>
  <si>
    <t>cl-ci_cor_2013-07-15.xsd#cl-ci_ProtestadosYEnCobranzaJudicialEje</t>
  </si>
  <si>
    <t>cl-ci_cor_2013-07-15.xsd#cl-ci_SubsidiariasConsolidadasEje</t>
  </si>
  <si>
    <t>cl-ci_cor_2013-07-15.xsd#cl-ci_TramosMorosidadEje</t>
  </si>
  <si>
    <t>cl-cs_cor_2013-01-31.xsd#cl-cs_ActivoNoEfectivoEje</t>
  </si>
  <si>
    <t>cl-cs_cor_2013-01-31.xsd#cl-cs_ActivoPorReservasTecnicasEje</t>
  </si>
  <si>
    <t>cl-cs_cor_2013-01-31.xsd#cl-cs_ActivosFinancierosEnMoraEje</t>
  </si>
  <si>
    <t>cl-cs_cor_2013-01-31.xsd#cl-cs_ActivosYPasivosPorImpuestosDiferidosEje</t>
  </si>
  <si>
    <t>cl-cs_cor_2013-01-31.xsd#cl-cs_Alternativa1Eje</t>
  </si>
  <si>
    <t>cl-cs_cor_2013-01-31.xsd#cl-cs_Alternativa2Eje</t>
  </si>
  <si>
    <t>cl-cs_cor_2013-01-31.xsd#cl-cs_AplicacionTablasMortalidadEje</t>
  </si>
  <si>
    <t>cl-cs_cor_2013-01-31.xsd#cl-cs_ClasesDeterioroDeudoresPorCoasegurosEje</t>
  </si>
  <si>
    <t>cl-cs_cor_2013-01-31.xsd#cl-cs_ClasesDeterioroDeudoresPorReasegurosEje</t>
  </si>
  <si>
    <t>cl-cs_cor_2013-01-31.xsd#cl-cs_CompañiaOAseguradoAsumeRiesgoValorPolizaEje</t>
  </si>
  <si>
    <t>cl-cs_cor_2013-01-31.xsd#cl-cs_CompensacionesPersonalDirectivoClaveYAdministradoresEje</t>
  </si>
  <si>
    <t>cl-cs_cor_2013-01-31.xsd#cl-cs_ComponentesDelPatrimonioEje</t>
  </si>
  <si>
    <t>cl-cs_cor_2013-01-31.xsd#cl-cs_ComposicionReservaSiniestrosEje</t>
  </si>
  <si>
    <t>cl-cs_cor_2013-01-31.xsd#cl-cs_ComposicionReservaValorDelFondoEje</t>
  </si>
  <si>
    <t>cl-cs_cor_2013-01-31.xsd#cl-cs_ConceptoImpuestoEje</t>
  </si>
  <si>
    <t>cl-cs_cor_2013-01-31.xsd#cl-cs_ContratosCoberturaRiesgoCreditoEje</t>
  </si>
  <si>
    <t>cl-cs_cor_2013-01-31.xsd#cl-cs_ContratosForwardsCompraEje</t>
  </si>
  <si>
    <t>cl-cs_cor_2013-01-31.xsd#cl-cs_ContratosForwardsVentaEje</t>
  </si>
  <si>
    <t>cl-cs_cor_2013-01-31.xsd#cl-cs_ContratosFuturosCompraEje</t>
  </si>
  <si>
    <t>cl-cs_cor_2013-01-31.xsd#cl-cs_ContratosFuturosVentaEje</t>
  </si>
  <si>
    <t>cl-cs_cor_2013-01-31.xsd#cl-cs_ContratosOpcionesCompraEje</t>
  </si>
  <si>
    <t>cl-cs_cor_2013-01-31.xsd#cl-cs_ContratosOpcionesVentaEje</t>
  </si>
  <si>
    <t>cl-cs_cor_2013-01-31.xsd#cl-cs_ContratosSwapsEje</t>
  </si>
  <si>
    <t>cl-cs_cor_2013-01-31.xsd#cl-cs_DetalleInversionPorFondoEje</t>
  </si>
  <si>
    <t>cl-cs_cor_2013-01-31.xsd#cl-cs_DetalleOperacionEje</t>
  </si>
  <si>
    <t>cl-cs_cor_2013-01-31.xsd#cl-cs_DetallePorFondoEje</t>
  </si>
  <si>
    <t>cl-cs_cor_2013-01-31.xsd#cl-cs_DetallePorTipoMonedaEje</t>
  </si>
  <si>
    <t>cl-cs_cor_2013-01-31.xsd#cl-cs_DetalleSubRamosEje</t>
  </si>
  <si>
    <t>cl-cs_cor_2013-01-31.xsd#cl-cs_DeterioroPorCoaseguroEje</t>
  </si>
  <si>
    <t>cl-cs_cor_2013-01-31.xsd#cl-cs_DeterminacionAjusteReservaCalceEje</t>
  </si>
  <si>
    <t>cl-cs_cor_2013-01-31.xsd#cl-cs_DiferenciaCambioEje</t>
  </si>
  <si>
    <t>cl-cs_cor_2013-01-31.xsd#cl-cs_DirectoAceptadoCedidoEje</t>
  </si>
  <si>
    <t>cl-cs_cor_2013-01-31.xsd#cl-cs_EmpresasAsociadasEje</t>
  </si>
  <si>
    <t>cl-cs_cor_2013-01-31.xsd#cl-cs_EmpresasRelacionadasEje</t>
  </si>
  <si>
    <t>cl-cs_cor_2013-01-31.xsd#cl-cs_EmpresasSubsidiariasEje</t>
  </si>
  <si>
    <t>cl-cs_cor_2013-01-31.xsd#cl-cs_FormaPagoCuentasPorCobrarAseguradosEje</t>
  </si>
  <si>
    <t>cl-cs_cor_2013-01-31.xsd#cl-cs_IdentificacionAccionistasEje</t>
  </si>
  <si>
    <t>cl-cs_cor_2013-01-31.xsd#cl-cs_IdentificacionActivoMantenidosParaVentaEje</t>
  </si>
  <si>
    <t>cl-cs_cor_2013-01-31.xsd#cl-cs_IdentificacionDeudasConEntidadesFinancierasEje</t>
  </si>
  <si>
    <t>cl-cs_cor_2013-01-31.xsd#cl-cs_IdentificacionPasivoMantenidosParaVentaEje</t>
  </si>
  <si>
    <t>cl-cs_cor_2013-01-31.xsd#cl-cs_InformacionGeneralEje</t>
  </si>
  <si>
    <t>cl-cs_cor_2013-01-31.xsd#cl-cs_InformacionInvalidezSinPrimerDictamenPorGruposEje</t>
  </si>
  <si>
    <t>cl-cs_cor_2013-01-31.xsd#cl-cs_InformacionInvalidezYSobrevivenciaPorGruposEje</t>
  </si>
  <si>
    <t>cl-cs_cor_2013-01-31.xsd#cl-cs_InformacionInvalidosFallecidosPorGruposEje</t>
  </si>
  <si>
    <t>cl-cs_cor_2013-01-31.xsd#cl-cs_InformacionInvalidosParcialesPorGruposEje</t>
  </si>
  <si>
    <t>cl-cs_cor_2013-01-31.xsd#cl-cs_InformacionInvalidosTransitoriosPorGruposEje</t>
  </si>
  <si>
    <t>cl-cs_cor_2013-01-31.xsd#cl-cs_InformacionPorClasificadoraRiesgoEje</t>
  </si>
  <si>
    <t>cl-cs_cor_2013-01-31.xsd#cl-cs_InformacionPorGruposEje</t>
  </si>
  <si>
    <t>cl-cs_cor_2013-01-31.xsd#cl-cs_InformacionSobrevivenciaPorGruposEje</t>
  </si>
  <si>
    <t>cl-cs_cor_2013-01-31.xsd#cl-cs_InformacionTramoEje</t>
  </si>
  <si>
    <t>cl-cs_cor_2013-01-31.xsd#cl-cs_InvalidezSinPrimerDictamenEjecutoriadoEje</t>
  </si>
  <si>
    <t>cl-cs_cor_2013-01-31.xsd#cl-cs_InvalidosParcialesTransitoriosConSolicitudEje</t>
  </si>
  <si>
    <t>cl-cs_cor_2013-01-31.xsd#cl-cs_InvalidosTransitoriosEje</t>
  </si>
  <si>
    <t>cl-cs_cor_2013-01-31.xsd#cl-cs_InvalidosTransitoriosFallecidosEje</t>
  </si>
  <si>
    <t>cl-cs_cor_2013-01-31.xsd#cl-cs_InversionesValorRazonableEje</t>
  </si>
  <si>
    <t>cl-cs_cor_2013-01-31.xsd#cl-cs_MargenSolvenciaGeneralesEje</t>
  </si>
  <si>
    <t>cl-cs_cor_2013-01-31.xsd#cl-cs_MetodoValorizacionEje</t>
  </si>
  <si>
    <t>cl-cs_cor_2013-01-31.xsd#cl-cs_MonedasExtranjerasEje</t>
  </si>
  <si>
    <t>cl-cs_cor_2013-01-31.xsd#cl-cs_MonedasOperacionesDeSegurosEje</t>
  </si>
  <si>
    <t>cl-cs_cor_2013-01-31.xsd#cl-cs_MonedasReasegurosEje</t>
  </si>
  <si>
    <t>cl-cs_cor_2013-01-31.xsd#cl-cs_MovimientoDivisasEje</t>
  </si>
  <si>
    <t>cl-cs_cor_2013-01-31.xsd#cl-cs_NivelesCotizacionMetodoValorizacionEje</t>
  </si>
  <si>
    <t>cl-cs_cor_2013-01-31.xsd#cl-cs_OtrasReservasPatrimonialesEje</t>
  </si>
  <si>
    <t>cl-cs_cor_2013-01-31.xsd#cl-cs_PasivoPorReservasTecnicasEje</t>
  </si>
  <si>
    <t>cl-cs_cor_2013-01-31.xsd#cl-cs_PolizasIndividualesEje</t>
  </si>
  <si>
    <t>cl-cs_cor_2013-01-31.xsd#cl-cs_PrimaPorCobrarReaseguradosEje</t>
  </si>
  <si>
    <t>cl-cs_cor_2013-01-31.xsd#cl-cs_PrimasYFactorReaseguroEje</t>
  </si>
  <si>
    <t>cl-cs_cor_2013-01-31.xsd#cl-cs_PropiedadesDeInversionEje</t>
  </si>
  <si>
    <t>cl-cs_cor_2013-01-31.xsd#cl-cs_PropiedadesDeUsoPropioEje</t>
  </si>
  <si>
    <t>cl-cs_cor_2013-01-31.xsd#cl-cs_RamosEje</t>
  </si>
  <si>
    <t>cl-cs_cor_2013-01-31.xsd#cl-cs_ReaseguradoresEje</t>
  </si>
  <si>
    <t>cl-cs_cor_2013-01-31.xsd#cl-cs_ReaseguradoresExtranjerosEje</t>
  </si>
  <si>
    <t>cl-cs_cor_2013-01-31.xsd#cl-cs_ReaseguradoresNacionalesEje</t>
  </si>
  <si>
    <t>cl-cs_cor_2013-01-31.xsd#cl-cs_ReaseguroEje</t>
  </si>
  <si>
    <t>cl-cs_cor_2013-01-31.xsd#cl-cs_RentasVitaliciasEje</t>
  </si>
  <si>
    <t>cl-cs_cor_2013-01-31.xsd#cl-cs_ReservasInvalidezYSobrevivenciaEje</t>
  </si>
  <si>
    <t>cl-cs_cor_2013-01-31.xsd#cl-cs_ResultadoInversionesEje</t>
  </si>
  <si>
    <t>cl-cs_cor_2013-01-31.xsd#cl-cs_SaldosPorEntidadRelacionadaEje</t>
  </si>
  <si>
    <t>cl-cs_cor_2013-01-31.xsd#cl-cs_SaldosPorTipoRelacionEje</t>
  </si>
  <si>
    <t>cl-cs_cor_2013-01-31.xsd#cl-cs_SegAccidentesSaludYAdicionalesEje</t>
  </si>
  <si>
    <t>cl-cs_cor_2013-01-31.xsd#cl-cs_SiniestrosUltimosTresAñosEje</t>
  </si>
  <si>
    <t>cl-cs_cor_2013-01-31.xsd#cl-cs_SobrevivenciaEje</t>
  </si>
  <si>
    <t>cl-cs_cor_2013-01-31.xsd#cl-cs_TipoContingenciaOCompromisoEje</t>
  </si>
  <si>
    <t>cl-cs_cor_2013-01-31.xsd#cl-cs_TipoDeInversionTitulo1y2DelArt21Eje</t>
  </si>
  <si>
    <t>cl-cs_cor_2013-01-31.xsd#cl-cs_TipoFuturoEje</t>
  </si>
  <si>
    <t>cl-cs_cor_2013-01-31.xsd#cl-cs_TipoInstrumentoEje</t>
  </si>
  <si>
    <t>cl-cs_cor_2013-01-31.xsd#cl-cs_TipoOperacionPactosEje</t>
  </si>
  <si>
    <t>cl-cs_cor_2013-01-31.xsd#cl-cs_TiposProvisionesEje</t>
  </si>
  <si>
    <t>cl-cs_cor_2013-01-31.xsd#cl-cs_TransaccionesActivosConPartesRelacionadasEje</t>
  </si>
  <si>
    <t>cl-cs_cor_2013-01-31.xsd#cl-cs_TransaccionesOtrosConPartesRelacionadasEje</t>
  </si>
  <si>
    <t>cl-cs_cor_2013-01-31.xsd#cl-cs_TransaccionesPasivosConPartesRelacionadasEje</t>
  </si>
  <si>
    <t>cl-cs_cor_2013-01-31.xsd#cl-cs_UtilidadPerdidaUnidadesReajustablesEje</t>
  </si>
  <si>
    <t>cl-cs_cor_2013-01-31.xsd#cl-cs_ValoresContratosArrendamientosEje</t>
  </si>
  <si>
    <t>cl-cs_cor_2013-01-31.xsd#cl-cs_ValorizacionActivosFinancierosEje</t>
  </si>
  <si>
    <t>cl-cs_cor_2013-01-31.xsd#cl-cs_ValorizacionPasivosFinancierosYEfectosEje</t>
  </si>
  <si>
    <t>cl-cs_cor_2013-01-31.xsd#cl-cs_VariacionReservasTecnicasEje</t>
  </si>
  <si>
    <t>cl-cs_cor_2013-01-31.xsd#cl-cs_VehiculosSOAPEje</t>
  </si>
  <si>
    <t>cl-cs_cor_2013-01-31.xsd#cl-cs_VentasPorRamossegurosGeneralesEje</t>
  </si>
  <si>
    <t>ifrs-cor_2011-03-25.xsd#ifrs_AssetsAndLiabilitiesAxis</t>
  </si>
  <si>
    <t>ifrs-cor_2011-03-25.xsd#ifrs_BusinessCombinationsAxis</t>
  </si>
  <si>
    <t>ifrs-cor_2011-03-25.xsd#ifrs_CapitalRequirementsAxis</t>
  </si>
  <si>
    <t>ifrs-cor_2011-03-25.xsd#ifrs_CarryingAmountAccumulatedDepreciationAmortisationAndImpairmentAndGrossCarryingAmountAxis</t>
  </si>
  <si>
    <t>ifrs-cor_2011-03-25.xsd#ifrs_CategoriesOfRelatedPartiesAxis</t>
  </si>
  <si>
    <t>ifrs-cor_2011-03-25.xsd#ifrs_ClassesOfAcquiredReceivablesAxis</t>
  </si>
  <si>
    <t>ifrs-cor_2011-03-25.xsd#ifrs_ClassesOfContingentLiabilitiesAxis</t>
  </si>
  <si>
    <t>ifrs-cor_2011-03-25.xsd#ifrs_ClassesOfShareCapitalAxis</t>
  </si>
  <si>
    <t>ifrs-cor_2011-03-25.xsd#ifrs_ComponentsOfEquityAxis</t>
  </si>
  <si>
    <t>ifrs-cor_2011-03-25.xsd#ifrs_GeographicalAreasAxis</t>
  </si>
  <si>
    <t>ifrs-cor_2011-03-25.xsd#ifrs_GroupsOfShareOptionsAxis</t>
  </si>
  <si>
    <t>ifrs-cor_2011-03-25.xsd#ifrs_InterestsInSignificantJointVenturesAxis</t>
  </si>
  <si>
    <t>ifrs-cor_2011-03-25.xsd#ifrs_InvestmentsInAssociatesAxis</t>
  </si>
  <si>
    <t>ifrs-cor_2011-03-25.xsd#ifrs_ItemsOfContingentLiabilitiesAxis</t>
  </si>
  <si>
    <t>ifrs-cor_2011-03-25.xsd#ifrs_MajorCustomersAxis</t>
  </si>
  <si>
    <t>ifrs-cor_2011-03-25.xsd#ifrs_OperatingSegmentsAxis</t>
  </si>
  <si>
    <t>ifrs-cor_2011-03-25.xsd#ifrs_ProductsAndServicesAxis</t>
  </si>
  <si>
    <t>ifrs-cor_2011-03-25.xsd#ifrs_RangesOfExercisePricesForOutstandingShareOptionsAxis</t>
  </si>
  <si>
    <t>ifrs-cor_2011-03-25.xsd#ifrs_ReclassifiedItemsAxis</t>
  </si>
  <si>
    <t>ifrs-cor_2011-03-25.xsd#ifrs_ReservesWithinEquityAxis</t>
  </si>
  <si>
    <t>ifrs-cor_2011-03-25.xsd#ifrs_TransactionsRecognisedSeparatelyFromAcquisitionOfAssetsAndAssumptionOfLiabilitiesInBusinessCombinationAxis</t>
  </si>
  <si>
    <t>ifrs-cor_2011-03-25.xsd#ifrs_TypesOfSharebasedPaymentArrangementsAxis</t>
  </si>
  <si>
    <t>ifrs-cor_2012-03-29.xsd#ifrs_AssetsAndLiabilitiesAxis</t>
  </si>
  <si>
    <t>ifrs-cor_2012-03-29.xsd#ifrs_BusinessCombinationsAxis</t>
  </si>
  <si>
    <t>ifrs-cor_2012-03-29.xsd#ifrs_CapitalRequirementsAxis</t>
  </si>
  <si>
    <t>ifrs-cor_2012-03-29.xsd#ifrs_CarryingAmountAccumulatedDepreciationAmortisationAndImpairmentAndGrossCarryingAmountAxis</t>
  </si>
  <si>
    <t>ifrs-cor_2012-03-29.xsd#ifrs_CategoriesOfRelatedPartiesAxis</t>
  </si>
  <si>
    <t>ifrs-cor_2012-03-29.xsd#ifrs_ClassesOfAcquiredReceivablesAxis</t>
  </si>
  <si>
    <t>ifrs-cor_2012-03-29.xsd#ifrs_ClassesOfAssetsAxis</t>
  </si>
  <si>
    <t>ifrs-cor_2012-03-29.xsd#ifrs_ClassesOfContingentLiabilitiesAxis</t>
  </si>
  <si>
    <t>ifrs-cor_2012-03-29.xsd#ifrs_ClassesOfEntitysOwnEquityInstrumentsAxis</t>
  </si>
  <si>
    <t>ifrs-cor_2012-03-29.xsd#ifrs_ClassesOfLiabilitiesAxis</t>
  </si>
  <si>
    <t>ifrs-cor_2012-03-29.xsd#ifrs_ClassesOfShareCapitalAxis</t>
  </si>
  <si>
    <t>ifrs-cor_2012-03-29.xsd#ifrs_ComponentsOfEquityAxis</t>
  </si>
  <si>
    <t>ifrs-cor_2012-03-29.xsd#ifrs_ConsolidatedStructuredEntitiesAxis</t>
  </si>
  <si>
    <t>ifrs-cor_2012-03-29.xsd#ifrs_GeographicalAreasAxis</t>
  </si>
  <si>
    <t>ifrs-cor_2012-03-29.xsd#ifrs_ItemsOfContingentLiabilitiesAxis</t>
  </si>
  <si>
    <t>ifrs-cor_2012-03-29.xsd#ifrs_JointOperationsAxis</t>
  </si>
  <si>
    <t>ifrs-cor_2012-03-29.xsd#ifrs_JointVenturesAxis</t>
  </si>
  <si>
    <t>ifrs-cor_2012-03-29.xsd#ifrs_LevelsOfFairValueHierarchyAxis</t>
  </si>
  <si>
    <t>ifrs-cor_2012-03-29.xsd#ifrs_LiabilitiesMeasuredAtFairValueAndIssuedWithInseparableThirdpartyCreditEnhancementAxis</t>
  </si>
  <si>
    <t>ifrs-cor_2012-03-29.xsd#ifrs_MajorCustomersAxis</t>
  </si>
  <si>
    <t>ifrs-cor_2012-03-29.xsd#ifrs_MeasurementAxis</t>
  </si>
  <si>
    <t>ifrs-cor_2012-03-29.xsd#ifrs_OperatingSegmentsAxis</t>
  </si>
  <si>
    <t>ifrs-cor_2012-03-29.xsd#ifrs_ProductsAndServicesAxis</t>
  </si>
  <si>
    <t>ifrs-cor_2012-03-29.xsd#ifrs_RangeAxis</t>
  </si>
  <si>
    <t>ifrs-cor_2012-03-29.xsd#ifrs_ReclassifiedItemsAxis</t>
  </si>
  <si>
    <t>ifrs-cor_2012-03-29.xsd#ifrs_ReservesWithinEquityAxis</t>
  </si>
  <si>
    <t>ifrs-cor_2012-03-29.xsd#ifrs_SignificantInvestmentsInAssociatesAxis</t>
  </si>
  <si>
    <t>ifrs-cor_2012-03-29.xsd#ifrs_SignificantInvestmentsInSubsidiariesAxis</t>
  </si>
  <si>
    <t>ifrs-cor_2012-03-29.xsd#ifrs_TemporaryDifferenceUnusedTaxLossesAndUnusedTaxCreditsAxis</t>
  </si>
  <si>
    <t>ifrs-cor_2012-03-29.xsd#ifrs_TransactionsRecognisedSeparatelyFromAcquisitionOfAssetsAndAssumptionOfLiabilitiesInBusinessCombinationAxis</t>
  </si>
  <si>
    <t>ifrs-cor_2012-03-29.xsd#ifrs_TypesOfSharebasedPaymentArrangementsAxis</t>
  </si>
  <si>
    <t>ifrs-cor_2012-03-29.xsd#ifrs_UnconsolidatedStructuredEntitiesAxis</t>
  </si>
  <si>
    <t>ifrs-cor_2012-03-29.xsd#ifrs_ValuationTechniquesUsedInFairValueMeasurementAxis</t>
  </si>
  <si>
    <t>cl-cs_DetalleSubRamosEje</t>
  </si>
  <si>
    <t>cl-cs_SobrevivenciaEje</t>
  </si>
  <si>
    <t>cl-cs_IndividualesMiembro</t>
  </si>
  <si>
    <t>cl-cs_ColectivosMiembro</t>
  </si>
  <si>
    <t>cl-cs_CarteraHipotecariaMiembro</t>
  </si>
  <si>
    <t>cl-cs_CarteraConsumoMiembro</t>
  </si>
  <si>
    <t>cl-cs_OtraCarteraMiembro</t>
  </si>
  <si>
    <t>cl-cs_MasivoMiembro</t>
  </si>
  <si>
    <t>cl-cs_PrevisionalesMiembro</t>
  </si>
  <si>
    <t>cl-cs_IndustriaInfraestructuraComercioMiembro</t>
  </si>
  <si>
    <t>cl-cs_TotalSubRamosMiembro</t>
  </si>
  <si>
    <t>cl-cs_CostoEstimadoSobrevivenciaMiembro</t>
  </si>
  <si>
    <t>cl-cs_CostoRealSobrevivenciaMiembro</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</si>
</sst>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632"/>
  <sheetViews>
    <sheetView topLeftCell="A4614" workbookViewId="0">
      <selection activeCell="A4635" sqref="A4635"/>
    </sheetView>
  </sheetViews>
  <sheetFormatPr baseColWidth="10" defaultRowHeight="15" x14ac:dyDescent="0.25"/>
  <cols>
    <col min="1" max="1" width="54" customWidth="1"/>
    <col min="5" max="5" width="49.140625" customWidth="1"/>
    <col min="6" max="6" width="4.85546875" bestFit="1" customWidth="1"/>
    <col min="7" max="7" width="49.140625" customWidth="1"/>
    <col min="8" max="8" width="5" bestFit="1" customWidth="1"/>
  </cols>
  <sheetData>
    <row r="1" spans="1:9" x14ac:dyDescent="0.25">
      <c r="A1" t="s">
        <v>0</v>
      </c>
      <c r="B1" t="s">
        <v>534</v>
      </c>
      <c r="C1" t="str">
        <f>MID(B1,1,FIND("_",B1)-1)</f>
        <v>ifrs</v>
      </c>
      <c r="D1" t="str">
        <f>MID(B1,FIND("_",B1)+1,1000)</f>
        <v>StatementOfChangesInEquityTable</v>
      </c>
      <c r="E1" t="s">
        <v>535</v>
      </c>
      <c r="F1" t="str">
        <f>MID(E1,1,FIND("_",E1)-1)</f>
        <v>ifrs</v>
      </c>
      <c r="G1" t="str">
        <f t="shared" ref="G1:G64" si="0">MID(E1,FIND("_",E1)+1,1000)</f>
        <v>Equity</v>
      </c>
      <c r="H1">
        <v>200</v>
      </c>
      <c r="I1" t="str">
        <f>CONCATENATE("insert into dbax_dime_conc (codi_dein, pref_dime, codi_dime, pref_conc, codi_conc, orde_conc) values ('",A1,"','",C1,"','",D1,"','",F1,"','",G1,"','",H1,"')")</f>
        <v>insert into dbax_dime_conc (codi_dein, pref_dime, codi_dime, pref_conc, codi_conc, orde_conc) values ('pre_cl-ci_ias-1_2011-03-25_role-610000','ifrs','StatementOfChangesInEquityTable','ifrs','Equity','200')</v>
      </c>
    </row>
    <row r="2" spans="1:9" x14ac:dyDescent="0.25">
      <c r="A2" t="s">
        <v>0</v>
      </c>
      <c r="B2" t="s">
        <v>534</v>
      </c>
      <c r="C2" t="str">
        <f t="shared" ref="C2:C65" si="1">MID(B2,1,FIND("_",B2)-1)</f>
        <v>ifrs</v>
      </c>
      <c r="D2" t="str">
        <f t="shared" ref="D2:D65" si="2">MID(B2,FIND("_",B2)+1,1000)</f>
        <v>StatementOfChangesInEquityTable</v>
      </c>
      <c r="E2" t="s">
        <v>536</v>
      </c>
      <c r="F2" t="str">
        <f t="shared" ref="F2:F65" si="3">MID(E2,1,FIND("_",E2)-1)</f>
        <v>cl-ci</v>
      </c>
      <c r="G2" t="str">
        <f t="shared" si="0"/>
        <v>IncreaseDecreaseThroughChangesInAccountingPolicies</v>
      </c>
      <c r="H2">
        <v>210</v>
      </c>
      <c r="I2" t="str">
        <f t="shared" ref="I2:I65" si="4">CONCATENATE("insert into dbax_dime_conc (codi_dein, pref_dime, codi_dime, pref_conc, codi_conc, orde_conc) values ('",A2,"','",C2,"','",D2,"','",F2,"','",G2,"','",H2,"')")</f>
        <v>insert into dbax_dime_conc (codi_dein, pref_dime, codi_dime, pref_conc, codi_conc, orde_conc) values ('pre_cl-ci_ias-1_2011-03-25_role-610000','ifrs','StatementOfChangesInEquityTable','cl-ci','IncreaseDecreaseThroughChangesInAccountingPolicies','210')</v>
      </c>
    </row>
    <row r="3" spans="1:9" x14ac:dyDescent="0.25">
      <c r="A3" t="s">
        <v>0</v>
      </c>
      <c r="B3" t="s">
        <v>534</v>
      </c>
      <c r="C3" t="str">
        <f t="shared" si="1"/>
        <v>ifrs</v>
      </c>
      <c r="D3" t="str">
        <f t="shared" si="2"/>
        <v>StatementOfChangesInEquityTable</v>
      </c>
      <c r="E3" t="s">
        <v>537</v>
      </c>
      <c r="F3" t="str">
        <f t="shared" si="3"/>
        <v>cl-ci</v>
      </c>
      <c r="G3" t="str">
        <f t="shared" si="0"/>
        <v>IncreaseDecreaseThroughCorrectionsOfErrors</v>
      </c>
      <c r="H3">
        <v>220</v>
      </c>
      <c r="I3" t="str">
        <f t="shared" si="4"/>
        <v>insert into dbax_dime_conc (codi_dein, pref_dime, codi_dime, pref_conc, codi_conc, orde_conc) values ('pre_cl-ci_ias-1_2011-03-25_role-610000','ifrs','StatementOfChangesInEquityTable','cl-ci','IncreaseDecreaseThroughCorrectionsOfErrors','220')</v>
      </c>
    </row>
    <row r="4" spans="1:9" x14ac:dyDescent="0.25">
      <c r="A4" t="s">
        <v>0</v>
      </c>
      <c r="B4" t="s">
        <v>534</v>
      </c>
      <c r="C4" t="str">
        <f t="shared" si="1"/>
        <v>ifrs</v>
      </c>
      <c r="D4" t="str">
        <f t="shared" si="2"/>
        <v>StatementOfChangesInEquityTable</v>
      </c>
      <c r="E4" t="s">
        <v>538</v>
      </c>
      <c r="F4" t="str">
        <f t="shared" si="3"/>
        <v>cl-ci</v>
      </c>
      <c r="G4" t="str">
        <f t="shared" si="0"/>
        <v>PatrimonioReexpresado</v>
      </c>
      <c r="H4">
        <v>221</v>
      </c>
      <c r="I4" t="str">
        <f t="shared" si="4"/>
        <v>insert into dbax_dime_conc (codi_dein, pref_dime, codi_dime, pref_conc, codi_conc, orde_conc) values ('pre_cl-ci_ias-1_2011-03-25_role-610000','ifrs','StatementOfChangesInEquityTable','cl-ci','PatrimonioReexpresado','221')</v>
      </c>
    </row>
    <row r="5" spans="1:9" x14ac:dyDescent="0.25">
      <c r="A5" t="s">
        <v>0</v>
      </c>
      <c r="B5" t="s">
        <v>534</v>
      </c>
      <c r="C5" t="str">
        <f t="shared" si="1"/>
        <v>ifrs</v>
      </c>
      <c r="D5" t="str">
        <f t="shared" si="2"/>
        <v>StatementOfChangesInEquityTable</v>
      </c>
      <c r="E5" t="s">
        <v>539</v>
      </c>
      <c r="F5" t="str">
        <f t="shared" si="3"/>
        <v>ifrs</v>
      </c>
      <c r="G5" t="str">
        <f t="shared" si="0"/>
        <v>ChangesInEquityAbstract</v>
      </c>
      <c r="H5">
        <v>230</v>
      </c>
      <c r="I5" t="str">
        <f t="shared" si="4"/>
        <v>insert into dbax_dime_conc (codi_dein, pref_dime, codi_dime, pref_conc, codi_conc, orde_conc) values ('pre_cl-ci_ias-1_2011-03-25_role-610000','ifrs','StatementOfChangesInEquityTable','ifrs','ChangesInEquityAbstract','230')</v>
      </c>
    </row>
    <row r="6" spans="1:9" x14ac:dyDescent="0.25">
      <c r="A6" t="s">
        <v>0</v>
      </c>
      <c r="B6" t="s">
        <v>534</v>
      </c>
      <c r="C6" t="str">
        <f t="shared" si="1"/>
        <v>ifrs</v>
      </c>
      <c r="D6" t="str">
        <f t="shared" si="2"/>
        <v>StatementOfChangesInEquityTable</v>
      </c>
      <c r="E6" t="s">
        <v>540</v>
      </c>
      <c r="F6" t="str">
        <f t="shared" si="3"/>
        <v>ifrs</v>
      </c>
      <c r="G6" t="str">
        <f t="shared" si="0"/>
        <v>ComprehensiveIncomeAbstract</v>
      </c>
      <c r="H6">
        <v>240</v>
      </c>
      <c r="I6" t="str">
        <f t="shared" si="4"/>
        <v>insert into dbax_dime_conc (codi_dein, pref_dime, codi_dime, pref_conc, codi_conc, orde_conc) values ('pre_cl-ci_ias-1_2011-03-25_role-610000','ifrs','StatementOfChangesInEquityTable','ifrs','ComprehensiveIncomeAbstract','240')</v>
      </c>
    </row>
    <row r="7" spans="1:9" x14ac:dyDescent="0.25">
      <c r="A7" t="s">
        <v>0</v>
      </c>
      <c r="B7" t="s">
        <v>534</v>
      </c>
      <c r="C7" t="str">
        <f t="shared" si="1"/>
        <v>ifrs</v>
      </c>
      <c r="D7" t="str">
        <f t="shared" si="2"/>
        <v>StatementOfChangesInEquityTable</v>
      </c>
      <c r="E7" t="s">
        <v>541</v>
      </c>
      <c r="F7" t="str">
        <f t="shared" si="3"/>
        <v>ifrs</v>
      </c>
      <c r="G7" t="str">
        <f t="shared" si="0"/>
        <v>ProfitLoss</v>
      </c>
      <c r="H7">
        <v>250</v>
      </c>
      <c r="I7" t="str">
        <f t="shared" si="4"/>
        <v>insert into dbax_dime_conc (codi_dein, pref_dime, codi_dime, pref_conc, codi_conc, orde_conc) values ('pre_cl-ci_ias-1_2011-03-25_role-610000','ifrs','StatementOfChangesInEquityTable','ifrs','ProfitLoss','250')</v>
      </c>
    </row>
    <row r="8" spans="1:9" x14ac:dyDescent="0.25">
      <c r="A8" t="s">
        <v>0</v>
      </c>
      <c r="B8" t="s">
        <v>534</v>
      </c>
      <c r="C8" t="str">
        <f t="shared" si="1"/>
        <v>ifrs</v>
      </c>
      <c r="D8" t="str">
        <f t="shared" si="2"/>
        <v>StatementOfChangesInEquityTable</v>
      </c>
      <c r="E8" t="s">
        <v>542</v>
      </c>
      <c r="F8" t="str">
        <f t="shared" si="3"/>
        <v>ifrs</v>
      </c>
      <c r="G8" t="str">
        <f t="shared" si="0"/>
        <v>OtherComprehensiveIncome</v>
      </c>
      <c r="H8">
        <v>260</v>
      </c>
      <c r="I8" t="str">
        <f t="shared" si="4"/>
        <v>insert into dbax_dime_conc (codi_dein, pref_dime, codi_dime, pref_conc, codi_conc, orde_conc) values ('pre_cl-ci_ias-1_2011-03-25_role-610000','ifrs','StatementOfChangesInEquityTable','ifrs','OtherComprehensiveIncome','260')</v>
      </c>
    </row>
    <row r="9" spans="1:9" x14ac:dyDescent="0.25">
      <c r="A9" t="s">
        <v>0</v>
      </c>
      <c r="B9" t="s">
        <v>534</v>
      </c>
      <c r="C9" t="str">
        <f t="shared" si="1"/>
        <v>ifrs</v>
      </c>
      <c r="D9" t="str">
        <f t="shared" si="2"/>
        <v>StatementOfChangesInEquityTable</v>
      </c>
      <c r="E9" t="s">
        <v>543</v>
      </c>
      <c r="F9" t="str">
        <f t="shared" si="3"/>
        <v>ifrs</v>
      </c>
      <c r="G9" t="str">
        <f t="shared" si="0"/>
        <v>ComprehensiveIncome</v>
      </c>
      <c r="H9">
        <v>270</v>
      </c>
      <c r="I9" t="str">
        <f t="shared" si="4"/>
        <v>insert into dbax_dime_conc (codi_dein, pref_dime, codi_dime, pref_conc, codi_conc, orde_conc) values ('pre_cl-ci_ias-1_2011-03-25_role-610000','ifrs','StatementOfChangesInEquityTable','ifrs','ComprehensiveIncome','270')</v>
      </c>
    </row>
    <row r="10" spans="1:9" x14ac:dyDescent="0.25">
      <c r="A10" t="s">
        <v>0</v>
      </c>
      <c r="B10" t="s">
        <v>534</v>
      </c>
      <c r="C10" t="str">
        <f t="shared" si="1"/>
        <v>ifrs</v>
      </c>
      <c r="D10" t="str">
        <f t="shared" si="2"/>
        <v>StatementOfChangesInEquityTable</v>
      </c>
      <c r="E10" t="s">
        <v>544</v>
      </c>
      <c r="F10" t="str">
        <f t="shared" si="3"/>
        <v>ifrs</v>
      </c>
      <c r="G10" t="str">
        <f t="shared" si="0"/>
        <v>IssueOfEquity</v>
      </c>
      <c r="H10">
        <v>280</v>
      </c>
      <c r="I10" t="str">
        <f t="shared" si="4"/>
        <v>insert into dbax_dime_conc (codi_dein, pref_dime, codi_dime, pref_conc, codi_conc, orde_conc) values ('pre_cl-ci_ias-1_2011-03-25_role-610000','ifrs','StatementOfChangesInEquityTable','ifrs','IssueOfEquity','280')</v>
      </c>
    </row>
    <row r="11" spans="1:9" x14ac:dyDescent="0.25">
      <c r="A11" t="s">
        <v>0</v>
      </c>
      <c r="B11" t="s">
        <v>534</v>
      </c>
      <c r="C11" t="str">
        <f t="shared" si="1"/>
        <v>ifrs</v>
      </c>
      <c r="D11" t="str">
        <f t="shared" si="2"/>
        <v>StatementOfChangesInEquityTable</v>
      </c>
      <c r="E11" t="s">
        <v>545</v>
      </c>
      <c r="F11" t="str">
        <f t="shared" si="3"/>
        <v>cl-ci</v>
      </c>
      <c r="G11" t="str">
        <f t="shared" si="0"/>
        <v>Dividendos</v>
      </c>
      <c r="H11">
        <v>290</v>
      </c>
      <c r="I11" t="str">
        <f t="shared" si="4"/>
        <v>insert into dbax_dime_conc (codi_dein, pref_dime, codi_dime, pref_conc, codi_conc, orde_conc) values ('pre_cl-ci_ias-1_2011-03-25_role-610000','ifrs','StatementOfChangesInEquityTable','cl-ci','Dividendos','290')</v>
      </c>
    </row>
    <row r="12" spans="1:9" x14ac:dyDescent="0.25">
      <c r="A12" t="s">
        <v>0</v>
      </c>
      <c r="B12" t="s">
        <v>534</v>
      </c>
      <c r="C12" t="str">
        <f t="shared" si="1"/>
        <v>ifrs</v>
      </c>
      <c r="D12" t="str">
        <f t="shared" si="2"/>
        <v>StatementOfChangesInEquityTable</v>
      </c>
      <c r="E12" t="s">
        <v>546</v>
      </c>
      <c r="F12" t="str">
        <f t="shared" si="3"/>
        <v>ifrs</v>
      </c>
      <c r="G12" t="str">
        <f t="shared" si="0"/>
        <v>IncreaseDecreaseThroughOtherContributionsByOwners</v>
      </c>
      <c r="H12">
        <v>300</v>
      </c>
      <c r="I12" t="str">
        <f t="shared" si="4"/>
        <v>insert into dbax_dime_conc (codi_dein, pref_dime, codi_dime, pref_conc, codi_conc, orde_conc) values ('pre_cl-ci_ias-1_2011-03-25_role-610000','ifrs','StatementOfChangesInEquityTable','ifrs','IncreaseDecreaseThroughOtherContributionsByOwners','300')</v>
      </c>
    </row>
    <row r="13" spans="1:9" x14ac:dyDescent="0.25">
      <c r="A13" t="s">
        <v>0</v>
      </c>
      <c r="B13" t="s">
        <v>534</v>
      </c>
      <c r="C13" t="str">
        <f t="shared" si="1"/>
        <v>ifrs</v>
      </c>
      <c r="D13" t="str">
        <f t="shared" si="2"/>
        <v>StatementOfChangesInEquityTable</v>
      </c>
      <c r="E13" t="s">
        <v>547</v>
      </c>
      <c r="F13" t="str">
        <f t="shared" si="3"/>
        <v>ifrs</v>
      </c>
      <c r="G13" t="str">
        <f t="shared" si="0"/>
        <v>IncreaseDecreaseThroughOtherDistributionsToOwners</v>
      </c>
      <c r="H13">
        <v>310</v>
      </c>
      <c r="I13" t="str">
        <f t="shared" si="4"/>
        <v>insert into dbax_dime_conc (codi_dein, pref_dime, codi_dime, pref_conc, codi_conc, orde_conc) values ('pre_cl-ci_ias-1_2011-03-25_role-610000','ifrs','StatementOfChangesInEquityTable','ifrs','IncreaseDecreaseThroughOtherDistributionsToOwners','310')</v>
      </c>
    </row>
    <row r="14" spans="1:9" x14ac:dyDescent="0.25">
      <c r="A14" t="s">
        <v>0</v>
      </c>
      <c r="B14" t="s">
        <v>534</v>
      </c>
      <c r="C14" t="str">
        <f t="shared" si="1"/>
        <v>ifrs</v>
      </c>
      <c r="D14" t="str">
        <f t="shared" si="2"/>
        <v>StatementOfChangesInEquityTable</v>
      </c>
      <c r="E14" t="s">
        <v>548</v>
      </c>
      <c r="F14" t="str">
        <f t="shared" si="3"/>
        <v>ifrs</v>
      </c>
      <c r="G14" t="str">
        <f t="shared" si="0"/>
        <v>IncreaseDecreaseThroughTransfersAndOtherChangesEquity</v>
      </c>
      <c r="H14">
        <v>320</v>
      </c>
      <c r="I14" t="str">
        <f t="shared" si="4"/>
        <v>insert into dbax_dime_conc (codi_dein, pref_dime, codi_dime, pref_conc, codi_conc, orde_conc) values ('pre_cl-ci_ias-1_2011-03-25_role-610000','ifrs','StatementOfChangesInEquityTable','ifrs','IncreaseDecreaseThroughTransfersAndOtherChangesEquity','320')</v>
      </c>
    </row>
    <row r="15" spans="1:9" x14ac:dyDescent="0.25">
      <c r="A15" t="s">
        <v>0</v>
      </c>
      <c r="B15" t="s">
        <v>534</v>
      </c>
      <c r="C15" t="str">
        <f t="shared" si="1"/>
        <v>ifrs</v>
      </c>
      <c r="D15" t="str">
        <f t="shared" si="2"/>
        <v>StatementOfChangesInEquityTable</v>
      </c>
      <c r="E15" t="s">
        <v>549</v>
      </c>
      <c r="F15" t="str">
        <f t="shared" si="3"/>
        <v>ifrs</v>
      </c>
      <c r="G15" t="str">
        <f t="shared" si="0"/>
        <v>IncreaseDecreaseThroughTreasuryShareTransactions</v>
      </c>
      <c r="H15">
        <v>330</v>
      </c>
      <c r="I15" t="str">
        <f t="shared" si="4"/>
        <v>insert into dbax_dime_conc (codi_dein, pref_dime, codi_dime, pref_conc, codi_conc, orde_conc) values ('pre_cl-ci_ias-1_2011-03-25_role-610000','ifrs','StatementOfChangesInEquityTable','ifrs','IncreaseDecreaseThroughTreasuryShareTransactions','330')</v>
      </c>
    </row>
    <row r="16" spans="1:9" x14ac:dyDescent="0.25">
      <c r="A16" t="s">
        <v>0</v>
      </c>
      <c r="B16" t="s">
        <v>534</v>
      </c>
      <c r="C16" t="str">
        <f t="shared" si="1"/>
        <v>ifrs</v>
      </c>
      <c r="D16" t="str">
        <f t="shared" si="2"/>
        <v>StatementOfChangesInEquityTable</v>
      </c>
      <c r="E16" t="s">
        <v>550</v>
      </c>
      <c r="F16" t="str">
        <f t="shared" si="3"/>
        <v>ifrs</v>
      </c>
      <c r="G16" t="str">
        <f t="shared" si="0"/>
        <v>IncreaseDecreaseThroughChangesInOwnershipInterestsInSubsidiariesThatDoNotResultInLossOfControl</v>
      </c>
      <c r="H16">
        <v>340</v>
      </c>
      <c r="I16" t="str">
        <f t="shared" si="4"/>
        <v>insert into dbax_dime_conc (codi_dein, pref_dime, codi_dime, pref_conc, codi_conc, orde_conc) values ('pre_cl-ci_ias-1_2011-03-25_role-610000','ifrs','StatementOfChangesInEquityTable','ifrs','IncreaseDecreaseThroughChangesInOwnershipInterestsInSubsidiariesThatDoNotResultInLossOfControl','340')</v>
      </c>
    </row>
    <row r="17" spans="1:9" x14ac:dyDescent="0.25">
      <c r="A17" t="s">
        <v>0</v>
      </c>
      <c r="B17" t="s">
        <v>534</v>
      </c>
      <c r="C17" t="str">
        <f t="shared" si="1"/>
        <v>ifrs</v>
      </c>
      <c r="D17" t="str">
        <f t="shared" si="2"/>
        <v>StatementOfChangesInEquityTable</v>
      </c>
      <c r="E17" t="s">
        <v>551</v>
      </c>
      <c r="F17" t="str">
        <f t="shared" si="3"/>
        <v>ifrs</v>
      </c>
      <c r="G17" t="str">
        <f t="shared" si="0"/>
        <v>ChangesInEquity</v>
      </c>
      <c r="H17">
        <v>350</v>
      </c>
      <c r="I17" t="str">
        <f t="shared" si="4"/>
        <v>insert into dbax_dime_conc (codi_dein, pref_dime, codi_dime, pref_conc, codi_conc, orde_conc) values ('pre_cl-ci_ias-1_2011-03-25_role-610000','ifrs','StatementOfChangesInEquityTable','ifrs','ChangesInEquity','350')</v>
      </c>
    </row>
    <row r="18" spans="1:9" x14ac:dyDescent="0.25">
      <c r="A18" t="s">
        <v>0</v>
      </c>
      <c r="B18" t="s">
        <v>534</v>
      </c>
      <c r="C18" t="str">
        <f t="shared" si="1"/>
        <v>ifrs</v>
      </c>
      <c r="D18" t="str">
        <f t="shared" si="2"/>
        <v>StatementOfChangesInEquityTable</v>
      </c>
      <c r="E18" t="s">
        <v>535</v>
      </c>
      <c r="F18" t="str">
        <f t="shared" si="3"/>
        <v>ifrs</v>
      </c>
      <c r="G18" t="str">
        <f t="shared" si="0"/>
        <v>Equity</v>
      </c>
      <c r="H18">
        <v>360</v>
      </c>
      <c r="I18" t="str">
        <f t="shared" si="4"/>
        <v>insert into dbax_dime_conc (codi_dein, pref_dime, codi_dime, pref_conc, codi_conc, orde_conc) values ('pre_cl-ci_ias-1_2011-03-25_role-610000','ifrs','StatementOfChangesInEquityTable','ifrs','Equity','360')</v>
      </c>
    </row>
    <row r="19" spans="1:9" x14ac:dyDescent="0.25">
      <c r="A19" t="s">
        <v>2</v>
      </c>
      <c r="B19" t="s">
        <v>552</v>
      </c>
      <c r="C19" t="str">
        <f t="shared" si="1"/>
        <v>cl-ci</v>
      </c>
      <c r="D19" t="str">
        <f t="shared" si="2"/>
        <v>InformacionSobreSubsidiariasConsolidadasTabla</v>
      </c>
      <c r="E19" t="s">
        <v>553</v>
      </c>
      <c r="F19" t="str">
        <f t="shared" si="3"/>
        <v>ifrs</v>
      </c>
      <c r="G19" t="str">
        <f t="shared" si="0"/>
        <v>NameOfSubsidiary</v>
      </c>
      <c r="H19">
        <v>22</v>
      </c>
      <c r="I19" t="str">
        <f t="shared" si="4"/>
        <v>insert into dbax_dime_conc (codi_dein, pref_dime, codi_dime, pref_conc, codi_conc, orde_conc) values ('pre_cl-ci_ias-1_2011-03-25_role-810000','cl-ci','InformacionSobreSubsidiariasConsolidadasTabla','ifrs','NameOfSubsidiary','22')</v>
      </c>
    </row>
    <row r="20" spans="1:9" x14ac:dyDescent="0.25">
      <c r="A20" t="s">
        <v>2</v>
      </c>
      <c r="B20" t="s">
        <v>552</v>
      </c>
      <c r="C20" t="str">
        <f t="shared" si="1"/>
        <v>cl-ci</v>
      </c>
      <c r="D20" t="str">
        <f t="shared" si="2"/>
        <v>InformacionSobreSubsidiariasConsolidadasTabla</v>
      </c>
      <c r="E20" t="s">
        <v>554</v>
      </c>
      <c r="F20" t="str">
        <f t="shared" si="3"/>
        <v>cl-ci</v>
      </c>
      <c r="G20" t="str">
        <f t="shared" si="0"/>
        <v>RutSubsidiaria</v>
      </c>
      <c r="H20">
        <v>23</v>
      </c>
      <c r="I20" t="str">
        <f t="shared" si="4"/>
        <v>insert into dbax_dime_conc (codi_dein, pref_dime, codi_dime, pref_conc, codi_conc, orde_conc) values ('pre_cl-ci_ias-1_2011-03-25_role-810000','cl-ci','InformacionSobreSubsidiariasConsolidadasTabla','cl-ci','RutSubsidiaria','23')</v>
      </c>
    </row>
    <row r="21" spans="1:9" x14ac:dyDescent="0.25">
      <c r="A21" t="s">
        <v>2</v>
      </c>
      <c r="B21" t="s">
        <v>552</v>
      </c>
      <c r="C21" t="str">
        <f t="shared" si="1"/>
        <v>cl-ci</v>
      </c>
      <c r="D21" t="str">
        <f t="shared" si="2"/>
        <v>InformacionSobreSubsidiariasConsolidadasTabla</v>
      </c>
      <c r="E21" t="s">
        <v>555</v>
      </c>
      <c r="F21" t="str">
        <f t="shared" si="3"/>
        <v>ifrs</v>
      </c>
      <c r="G21" t="str">
        <f t="shared" si="0"/>
        <v>CountryOfIncorporationOrResidenceOfSubsidiary</v>
      </c>
      <c r="H21">
        <v>24</v>
      </c>
      <c r="I21" t="str">
        <f t="shared" si="4"/>
        <v>insert into dbax_dime_conc (codi_dein, pref_dime, codi_dime, pref_conc, codi_conc, orde_conc) values ('pre_cl-ci_ias-1_2011-03-25_role-810000','cl-ci','InformacionSobreSubsidiariasConsolidadasTabla','ifrs','CountryOfIncorporationOrResidenceOfSubsidiary','24')</v>
      </c>
    </row>
    <row r="22" spans="1:9" x14ac:dyDescent="0.25">
      <c r="A22" t="s">
        <v>2</v>
      </c>
      <c r="B22" t="s">
        <v>552</v>
      </c>
      <c r="C22" t="str">
        <f t="shared" si="1"/>
        <v>cl-ci</v>
      </c>
      <c r="D22" t="str">
        <f t="shared" si="2"/>
        <v>InformacionSobreSubsidiariasConsolidadasTabla</v>
      </c>
      <c r="E22" t="s">
        <v>556</v>
      </c>
      <c r="F22" t="str">
        <f t="shared" si="3"/>
        <v>cl-ci</v>
      </c>
      <c r="G22" t="str">
        <f t="shared" si="0"/>
        <v>MonedaFuncionalSubsidiaria</v>
      </c>
      <c r="H22">
        <v>25</v>
      </c>
      <c r="I22" t="str">
        <f t="shared" si="4"/>
        <v>insert into dbax_dime_conc (codi_dein, pref_dime, codi_dime, pref_conc, codi_conc, orde_conc) values ('pre_cl-ci_ias-1_2011-03-25_role-810000','cl-ci','InformacionSobreSubsidiariasConsolidadasTabla','cl-ci','MonedaFuncionalSubsidiaria','25')</v>
      </c>
    </row>
    <row r="23" spans="1:9" x14ac:dyDescent="0.25">
      <c r="A23" t="s">
        <v>2</v>
      </c>
      <c r="B23" t="s">
        <v>552</v>
      </c>
      <c r="C23" t="str">
        <f t="shared" si="1"/>
        <v>cl-ci</v>
      </c>
      <c r="D23" t="str">
        <f t="shared" si="2"/>
        <v>InformacionSobreSubsidiariasConsolidadasTabla</v>
      </c>
      <c r="E23" t="s">
        <v>557</v>
      </c>
      <c r="F23" t="str">
        <f t="shared" si="3"/>
        <v>ifrs</v>
      </c>
      <c r="G23" t="str">
        <f t="shared" si="0"/>
        <v>ProportionOfOwnershipInterestInSubsidiary</v>
      </c>
      <c r="H23">
        <v>26</v>
      </c>
      <c r="I23" t="str">
        <f t="shared" si="4"/>
        <v>insert into dbax_dime_conc (codi_dein, pref_dime, codi_dime, pref_conc, codi_conc, orde_conc) values ('pre_cl-ci_ias-1_2011-03-25_role-810000','cl-ci','InformacionSobreSubsidiariasConsolidadasTabla','ifrs','ProportionOfOwnershipInterestInSubsidiary','26')</v>
      </c>
    </row>
    <row r="24" spans="1:9" x14ac:dyDescent="0.25">
      <c r="A24" t="s">
        <v>2</v>
      </c>
      <c r="B24" t="s">
        <v>552</v>
      </c>
      <c r="C24" t="str">
        <f t="shared" si="1"/>
        <v>cl-ci</v>
      </c>
      <c r="D24" t="str">
        <f t="shared" si="2"/>
        <v>InformacionSobreSubsidiariasConsolidadasTabla</v>
      </c>
      <c r="E24" t="s">
        <v>558</v>
      </c>
      <c r="F24" t="str">
        <f t="shared" si="3"/>
        <v>cl-ci</v>
      </c>
      <c r="G24" t="str">
        <f t="shared" si="0"/>
        <v>PorcentajeParticipacionDirecta</v>
      </c>
      <c r="H24">
        <v>27</v>
      </c>
      <c r="I24" t="str">
        <f t="shared" si="4"/>
        <v>insert into dbax_dime_conc (codi_dein, pref_dime, codi_dime, pref_conc, codi_conc, orde_conc) values ('pre_cl-ci_ias-1_2011-03-25_role-810000','cl-ci','InformacionSobreSubsidiariasConsolidadasTabla','cl-ci','PorcentajeParticipacionDirecta','27')</v>
      </c>
    </row>
    <row r="25" spans="1:9" x14ac:dyDescent="0.25">
      <c r="A25" t="s">
        <v>2</v>
      </c>
      <c r="B25" t="s">
        <v>552</v>
      </c>
      <c r="C25" t="str">
        <f t="shared" si="1"/>
        <v>cl-ci</v>
      </c>
      <c r="D25" t="str">
        <f t="shared" si="2"/>
        <v>InformacionSobreSubsidiariasConsolidadasTabla</v>
      </c>
      <c r="E25" t="s">
        <v>559</v>
      </c>
      <c r="F25" t="str">
        <f t="shared" si="3"/>
        <v>cl-ci</v>
      </c>
      <c r="G25" t="str">
        <f t="shared" si="0"/>
        <v>PorcentajeParticipacionIndirecta</v>
      </c>
      <c r="H25">
        <v>28</v>
      </c>
      <c r="I25" t="str">
        <f t="shared" si="4"/>
        <v>insert into dbax_dime_conc (codi_dein, pref_dime, codi_dime, pref_conc, codi_conc, orde_conc) values ('pre_cl-ci_ias-1_2011-03-25_role-810000','cl-ci','InformacionSobreSubsidiariasConsolidadasTabla','cl-ci','PorcentajeParticipacionIndirecta','28')</v>
      </c>
    </row>
    <row r="26" spans="1:9" x14ac:dyDescent="0.25">
      <c r="A26" t="s">
        <v>2</v>
      </c>
      <c r="B26" t="s">
        <v>552</v>
      </c>
      <c r="C26" t="str">
        <f t="shared" si="1"/>
        <v>cl-ci</v>
      </c>
      <c r="D26" t="str">
        <f t="shared" si="2"/>
        <v>InformacionSobreSubsidiariasConsolidadasTabla</v>
      </c>
      <c r="E26" t="s">
        <v>560</v>
      </c>
      <c r="F26" t="str">
        <f t="shared" si="3"/>
        <v>cl-ci</v>
      </c>
      <c r="G26" t="str">
        <f t="shared" si="0"/>
        <v>ActivosSubsidiarias</v>
      </c>
      <c r="H26">
        <v>29</v>
      </c>
      <c r="I26" t="str">
        <f t="shared" si="4"/>
        <v>insert into dbax_dime_conc (codi_dein, pref_dime, codi_dime, pref_conc, codi_conc, orde_conc) values ('pre_cl-ci_ias-1_2011-03-25_role-810000','cl-ci','InformacionSobreSubsidiariasConsolidadasTabla','cl-ci','ActivosSubsidiarias','29')</v>
      </c>
    </row>
    <row r="27" spans="1:9" x14ac:dyDescent="0.25">
      <c r="A27" t="s">
        <v>2</v>
      </c>
      <c r="B27" t="s">
        <v>552</v>
      </c>
      <c r="C27" t="str">
        <f t="shared" si="1"/>
        <v>cl-ci</v>
      </c>
      <c r="D27" t="str">
        <f t="shared" si="2"/>
        <v>InformacionSobreSubsidiariasConsolidadasTabla</v>
      </c>
      <c r="E27" t="s">
        <v>561</v>
      </c>
      <c r="F27" t="str">
        <f t="shared" si="3"/>
        <v>cl-ci</v>
      </c>
      <c r="G27" t="str">
        <f t="shared" si="0"/>
        <v>PasivosSubsidiarias</v>
      </c>
      <c r="H27">
        <v>30</v>
      </c>
      <c r="I27" t="str">
        <f t="shared" si="4"/>
        <v>insert into dbax_dime_conc (codi_dein, pref_dime, codi_dime, pref_conc, codi_conc, orde_conc) values ('pre_cl-ci_ias-1_2011-03-25_role-810000','cl-ci','InformacionSobreSubsidiariasConsolidadasTabla','cl-ci','PasivosSubsidiarias','30')</v>
      </c>
    </row>
    <row r="28" spans="1:9" x14ac:dyDescent="0.25">
      <c r="A28" t="s">
        <v>2</v>
      </c>
      <c r="B28" t="s">
        <v>552</v>
      </c>
      <c r="C28" t="str">
        <f t="shared" si="1"/>
        <v>cl-ci</v>
      </c>
      <c r="D28" t="str">
        <f t="shared" si="2"/>
        <v>InformacionSobreSubsidiariasConsolidadasTabla</v>
      </c>
      <c r="E28" t="s">
        <v>562</v>
      </c>
      <c r="F28" t="str">
        <f t="shared" si="3"/>
        <v>cl-ci</v>
      </c>
      <c r="G28" t="str">
        <f t="shared" si="0"/>
        <v>PatrimonioSubsidiarias</v>
      </c>
      <c r="H28">
        <v>31</v>
      </c>
      <c r="I28" t="str">
        <f t="shared" si="4"/>
        <v>insert into dbax_dime_conc (codi_dein, pref_dime, codi_dime, pref_conc, codi_conc, orde_conc) values ('pre_cl-ci_ias-1_2011-03-25_role-810000','cl-ci','InformacionSobreSubsidiariasConsolidadasTabla','cl-ci','PatrimonioSubsidiarias','31')</v>
      </c>
    </row>
    <row r="29" spans="1:9" x14ac:dyDescent="0.25">
      <c r="A29" t="s">
        <v>2</v>
      </c>
      <c r="B29" t="s">
        <v>552</v>
      </c>
      <c r="C29" t="str">
        <f t="shared" si="1"/>
        <v>cl-ci</v>
      </c>
      <c r="D29" t="str">
        <f t="shared" si="2"/>
        <v>InformacionSobreSubsidiariasConsolidadasTabla</v>
      </c>
      <c r="E29" t="s">
        <v>563</v>
      </c>
      <c r="F29" t="str">
        <f t="shared" si="3"/>
        <v>cl-ci</v>
      </c>
      <c r="G29" t="str">
        <f t="shared" si="0"/>
        <v>GananciaPerdidaSubsidiarias</v>
      </c>
      <c r="H29">
        <v>32</v>
      </c>
      <c r="I29" t="str">
        <f t="shared" si="4"/>
        <v>insert into dbax_dime_conc (codi_dein, pref_dime, codi_dime, pref_conc, codi_conc, orde_conc) values ('pre_cl-ci_ias-1_2011-03-25_role-810000','cl-ci','InformacionSobreSubsidiariasConsolidadasTabla','cl-ci','GananciaPerdidaSubsidiarias','32')</v>
      </c>
    </row>
    <row r="30" spans="1:9" x14ac:dyDescent="0.25">
      <c r="A30" t="s">
        <v>2</v>
      </c>
      <c r="B30" t="s">
        <v>564</v>
      </c>
      <c r="C30" t="str">
        <f t="shared" si="1"/>
        <v>ifrs</v>
      </c>
      <c r="D30" t="str">
        <f t="shared" si="2"/>
        <v>DisclosureOfAssetsAndLiabilitiesWithSignificantRiskOfMaterialAdjustmentTable</v>
      </c>
      <c r="E30" t="s">
        <v>565</v>
      </c>
      <c r="F30" t="str">
        <f t="shared" si="3"/>
        <v>ifrs</v>
      </c>
      <c r="G30" t="str">
        <f t="shared" si="0"/>
        <v>DescriptionOfNatureOfAssetsWithSignificantRiskOfMaterialAdjustmentsWithinNextFinancialYear</v>
      </c>
      <c r="H30">
        <v>61</v>
      </c>
      <c r="I30" t="str">
        <f t="shared" si="4"/>
        <v>insert into dbax_dime_conc (codi_dein, pref_dime, codi_dime, pref_conc, codi_conc, orde_conc) values ('pre_cl-ci_ias-1_2011-03-25_role-810000','ifrs','DisclosureOfAssetsAndLiabilitiesWithSignificantRiskOfMaterialAdjustmentTable','ifrs','DescriptionOfNatureOfAssetsWithSignificantRiskOfMaterialAdjustmentsWithinNextFinancialYear','61')</v>
      </c>
    </row>
    <row r="31" spans="1:9" x14ac:dyDescent="0.25">
      <c r="A31" t="s">
        <v>2</v>
      </c>
      <c r="B31" t="s">
        <v>564</v>
      </c>
      <c r="C31" t="str">
        <f t="shared" si="1"/>
        <v>ifrs</v>
      </c>
      <c r="D31" t="str">
        <f t="shared" si="2"/>
        <v>DisclosureOfAssetsAndLiabilitiesWithSignificantRiskOfMaterialAdjustmentTable</v>
      </c>
      <c r="E31" t="s">
        <v>566</v>
      </c>
      <c r="F31" t="str">
        <f t="shared" si="3"/>
        <v>ifrs</v>
      </c>
      <c r="G31" t="str">
        <f t="shared" si="0"/>
        <v>DescriptionOfNatureOfLiabilitiesWithSignificantRiskOfMaterialAdjustmentsWithinNextFinancialYear</v>
      </c>
      <c r="H31">
        <v>62</v>
      </c>
      <c r="I31" t="str">
        <f t="shared" si="4"/>
        <v>insert into dbax_dime_conc (codi_dein, pref_dime, codi_dime, pref_conc, codi_conc, orde_conc) values ('pre_cl-ci_ias-1_2011-03-25_role-810000','ifrs','DisclosureOfAssetsAndLiabilitiesWithSignificantRiskOfMaterialAdjustmentTable','ifrs','DescriptionOfNatureOfLiabilitiesWithSignificantRiskOfMaterialAdjustmentsWithinNextFinancialYear','62')</v>
      </c>
    </row>
    <row r="32" spans="1:9" x14ac:dyDescent="0.25">
      <c r="A32" t="s">
        <v>2</v>
      </c>
      <c r="B32" t="s">
        <v>564</v>
      </c>
      <c r="C32" t="str">
        <f t="shared" si="1"/>
        <v>ifrs</v>
      </c>
      <c r="D32" t="str">
        <f t="shared" si="2"/>
        <v>DisclosureOfAssetsAndLiabilitiesWithSignificantRiskOfMaterialAdjustmentTable</v>
      </c>
      <c r="E32" t="s">
        <v>567</v>
      </c>
      <c r="F32" t="str">
        <f t="shared" si="3"/>
        <v>ifrs</v>
      </c>
      <c r="G32" t="str">
        <f t="shared" si="0"/>
        <v>AssetsWithSignificantRiskOfMaterialAdjustmentsWithinNextFinancialYear</v>
      </c>
      <c r="H32">
        <v>63</v>
      </c>
      <c r="I32" t="str">
        <f t="shared" si="4"/>
        <v>insert into dbax_dime_conc (codi_dein, pref_dime, codi_dime, pref_conc, codi_conc, orde_conc) values ('pre_cl-ci_ias-1_2011-03-25_role-810000','ifrs','DisclosureOfAssetsAndLiabilitiesWithSignificantRiskOfMaterialAdjustmentTable','ifrs','AssetsWithSignificantRiskOfMaterialAdjustmentsWithinNextFinancialYear','63')</v>
      </c>
    </row>
    <row r="33" spans="1:9" x14ac:dyDescent="0.25">
      <c r="A33" t="s">
        <v>2</v>
      </c>
      <c r="B33" t="s">
        <v>564</v>
      </c>
      <c r="C33" t="str">
        <f t="shared" si="1"/>
        <v>ifrs</v>
      </c>
      <c r="D33" t="str">
        <f t="shared" si="2"/>
        <v>DisclosureOfAssetsAndLiabilitiesWithSignificantRiskOfMaterialAdjustmentTable</v>
      </c>
      <c r="E33" t="s">
        <v>568</v>
      </c>
      <c r="F33" t="str">
        <f t="shared" si="3"/>
        <v>ifrs</v>
      </c>
      <c r="G33" t="str">
        <f t="shared" si="0"/>
        <v>LiabilitiesWithSignificantRiskOfMaterialAdjustmentsWithinNextFinancialYear</v>
      </c>
      <c r="H33">
        <v>64</v>
      </c>
      <c r="I33" t="str">
        <f t="shared" si="4"/>
        <v>insert into dbax_dime_conc (codi_dein, pref_dime, codi_dime, pref_conc, codi_conc, orde_conc) values ('pre_cl-ci_ias-1_2011-03-25_role-810000','ifrs','DisclosureOfAssetsAndLiabilitiesWithSignificantRiskOfMaterialAdjustmentTable','ifrs','LiabilitiesWithSignificantRiskOfMaterialAdjustmentsWithinNextFinancialYear','64')</v>
      </c>
    </row>
    <row r="34" spans="1:9" x14ac:dyDescent="0.25">
      <c r="A34" t="s">
        <v>2</v>
      </c>
      <c r="B34" t="s">
        <v>569</v>
      </c>
      <c r="C34" t="str">
        <f t="shared" si="1"/>
        <v>ifrs</v>
      </c>
      <c r="D34" t="str">
        <f t="shared" si="2"/>
        <v>DisclosureOfObjectivesPoliciesAndProcessesForManagingCapitalTable</v>
      </c>
      <c r="E34" t="s">
        <v>570</v>
      </c>
      <c r="F34" t="str">
        <f t="shared" si="3"/>
        <v>ifrs</v>
      </c>
      <c r="G34" t="str">
        <f t="shared" si="0"/>
        <v>QualitativeInformationAboutEntitysObjectivesPoliciesAndProcessesForManagingCapital</v>
      </c>
      <c r="H34">
        <v>71</v>
      </c>
      <c r="I34" t="str">
        <f t="shared" si="4"/>
        <v>insert into dbax_dime_conc (codi_dein, pref_dime, codi_dime, pref_conc, codi_conc, orde_conc) values ('pre_cl-ci_ias-1_2011-03-25_role-810000','ifrs','DisclosureOfObjectivesPoliciesAndProcessesForManagingCapitalTable','ifrs','QualitativeInformationAboutEntitysObjectivesPoliciesAndProcessesForManagingCapital','71')</v>
      </c>
    </row>
    <row r="35" spans="1:9" x14ac:dyDescent="0.25">
      <c r="A35" t="s">
        <v>2</v>
      </c>
      <c r="B35" t="s">
        <v>569</v>
      </c>
      <c r="C35" t="str">
        <f t="shared" si="1"/>
        <v>ifrs</v>
      </c>
      <c r="D35" t="str">
        <f t="shared" si="2"/>
        <v>DisclosureOfObjectivesPoliciesAndProcessesForManagingCapitalTable</v>
      </c>
      <c r="E35" t="s">
        <v>571</v>
      </c>
      <c r="F35" t="str">
        <f t="shared" si="3"/>
        <v>ifrs</v>
      </c>
      <c r="G35" t="str">
        <f t="shared" si="0"/>
        <v>SummaryOfQuantitativeDataAboutWhatEntityManagesAsCapital</v>
      </c>
      <c r="H35">
        <v>72</v>
      </c>
      <c r="I35" t="str">
        <f t="shared" si="4"/>
        <v>insert into dbax_dime_conc (codi_dein, pref_dime, codi_dime, pref_conc, codi_conc, orde_conc) values ('pre_cl-ci_ias-1_2011-03-25_role-810000','ifrs','DisclosureOfObjectivesPoliciesAndProcessesForManagingCapitalTable','ifrs','SummaryOfQuantitativeDataAboutWhatEntityManagesAsCapital','72')</v>
      </c>
    </row>
    <row r="36" spans="1:9" x14ac:dyDescent="0.25">
      <c r="A36" t="s">
        <v>2</v>
      </c>
      <c r="B36" t="s">
        <v>569</v>
      </c>
      <c r="C36" t="str">
        <f t="shared" si="1"/>
        <v>ifrs</v>
      </c>
      <c r="D36" t="str">
        <f t="shared" si="2"/>
        <v>DisclosureOfObjectivesPoliciesAndProcessesForManagingCapitalTable</v>
      </c>
      <c r="E36" t="s">
        <v>572</v>
      </c>
      <c r="F36" t="str">
        <f t="shared" si="3"/>
        <v>ifrs</v>
      </c>
      <c r="G36" t="str">
        <f t="shared" si="0"/>
        <v>DescriptionOfChangesInEntitysObjectivesPoliciesAndProcessesForManagingCapitalAndWhatEntityManagesAsCapital</v>
      </c>
      <c r="H36">
        <v>73</v>
      </c>
      <c r="I36" t="str">
        <f t="shared" si="4"/>
        <v>insert into dbax_dime_conc (codi_dein, pref_dime, codi_dime, pref_conc, codi_conc, orde_conc) values ('pre_cl-ci_ias-1_2011-03-25_role-810000','ifrs','DisclosureOfObjectivesPoliciesAndProcessesForManagingCapitalTable','ifrs','DescriptionOfChangesInEntitysObjectivesPoliciesAndProcessesForManagingCapitalAndWhatEntityManagesAsCapital','73')</v>
      </c>
    </row>
    <row r="37" spans="1:9" x14ac:dyDescent="0.25">
      <c r="A37" t="s">
        <v>2</v>
      </c>
      <c r="B37" t="s">
        <v>569</v>
      </c>
      <c r="C37" t="str">
        <f t="shared" si="1"/>
        <v>ifrs</v>
      </c>
      <c r="D37" t="str">
        <f t="shared" si="2"/>
        <v>DisclosureOfObjectivesPoliciesAndProcessesForManagingCapitalTable</v>
      </c>
      <c r="E37" t="s">
        <v>573</v>
      </c>
      <c r="F37" t="str">
        <f t="shared" si="3"/>
        <v>ifrs</v>
      </c>
      <c r="G37" t="str">
        <f t="shared" si="0"/>
        <v>InformationWhetherEntityCompliedWithAnyExternallyImposedCapitalRequirements</v>
      </c>
      <c r="H37">
        <v>74</v>
      </c>
      <c r="I37" t="str">
        <f t="shared" si="4"/>
        <v>insert into dbax_dime_conc (codi_dein, pref_dime, codi_dime, pref_conc, codi_conc, orde_conc) values ('pre_cl-ci_ias-1_2011-03-25_role-810000','ifrs','DisclosureOfObjectivesPoliciesAndProcessesForManagingCapitalTable','ifrs','InformationWhetherEntityCompliedWithAnyExternallyImposedCapitalRequirements','74')</v>
      </c>
    </row>
    <row r="38" spans="1:9" x14ac:dyDescent="0.25">
      <c r="A38" t="s">
        <v>2</v>
      </c>
      <c r="B38" t="s">
        <v>569</v>
      </c>
      <c r="C38" t="str">
        <f t="shared" si="1"/>
        <v>ifrs</v>
      </c>
      <c r="D38" t="str">
        <f t="shared" si="2"/>
        <v>DisclosureOfObjectivesPoliciesAndProcessesForManagingCapitalTable</v>
      </c>
      <c r="E38" t="s">
        <v>574</v>
      </c>
      <c r="F38" t="str">
        <f t="shared" si="3"/>
        <v>ifrs</v>
      </c>
      <c r="G38" t="str">
        <f t="shared" si="0"/>
        <v>InformationAboutConsequencesOfNoncomplianceWithExternallyImposedCapitalRequirements</v>
      </c>
      <c r="H38">
        <v>75</v>
      </c>
      <c r="I38" t="str">
        <f t="shared" si="4"/>
        <v>insert into dbax_dime_conc (codi_dein, pref_dime, codi_dime, pref_conc, codi_conc, orde_conc) values ('pre_cl-ci_ias-1_2011-03-25_role-810000','ifrs','DisclosureOfObjectivesPoliciesAndProcessesForManagingCapitalTable','ifrs','InformationAboutConsequencesOfNoncomplianceWithExternallyImposedCapitalRequirements','75')</v>
      </c>
    </row>
    <row r="39" spans="1:9" x14ac:dyDescent="0.25">
      <c r="A39" t="s">
        <v>2</v>
      </c>
      <c r="B39" t="s">
        <v>575</v>
      </c>
      <c r="C39" t="str">
        <f t="shared" si="1"/>
        <v>ifrs</v>
      </c>
      <c r="D39" t="str">
        <f t="shared" si="2"/>
        <v>DisclosureOfReclassificationsOrChangesInPresentationTable</v>
      </c>
      <c r="E39" t="s">
        <v>576</v>
      </c>
      <c r="F39" t="str">
        <f t="shared" si="3"/>
        <v>ifrs</v>
      </c>
      <c r="G39" t="str">
        <f t="shared" si="0"/>
        <v>DescriptionOfNatureOfReclassificationOrChangesInPresentation</v>
      </c>
      <c r="H39">
        <v>45</v>
      </c>
      <c r="I39" t="str">
        <f t="shared" si="4"/>
        <v>insert into dbax_dime_conc (codi_dein, pref_dime, codi_dime, pref_conc, codi_conc, orde_conc) values ('pre_cl-ci_ias-1_2011-03-25_role-810000','ifrs','DisclosureOfReclassificationsOrChangesInPresentationTable','ifrs','DescriptionOfNatureOfReclassificationOrChangesInPresentation','45')</v>
      </c>
    </row>
    <row r="40" spans="1:9" x14ac:dyDescent="0.25">
      <c r="A40" t="s">
        <v>2</v>
      </c>
      <c r="B40" t="s">
        <v>575</v>
      </c>
      <c r="C40" t="str">
        <f t="shared" si="1"/>
        <v>ifrs</v>
      </c>
      <c r="D40" t="str">
        <f t="shared" si="2"/>
        <v>DisclosureOfReclassificationsOrChangesInPresentationTable</v>
      </c>
      <c r="E40" t="s">
        <v>577</v>
      </c>
      <c r="F40" t="str">
        <f t="shared" si="3"/>
        <v>ifrs</v>
      </c>
      <c r="G40" t="str">
        <f t="shared" si="0"/>
        <v>AmountOfReclassificationsOrChangesInPresentation</v>
      </c>
      <c r="H40">
        <v>46</v>
      </c>
      <c r="I40" t="str">
        <f t="shared" si="4"/>
        <v>insert into dbax_dime_conc (codi_dein, pref_dime, codi_dime, pref_conc, codi_conc, orde_conc) values ('pre_cl-ci_ias-1_2011-03-25_role-810000','ifrs','DisclosureOfReclassificationsOrChangesInPresentationTable','ifrs','AmountOfReclassificationsOrChangesInPresentation','46')</v>
      </c>
    </row>
    <row r="41" spans="1:9" x14ac:dyDescent="0.25">
      <c r="A41" t="s">
        <v>2</v>
      </c>
      <c r="B41" t="s">
        <v>575</v>
      </c>
      <c r="C41" t="str">
        <f t="shared" si="1"/>
        <v>ifrs</v>
      </c>
      <c r="D41" t="str">
        <f t="shared" si="2"/>
        <v>DisclosureOfReclassificationsOrChangesInPresentationTable</v>
      </c>
      <c r="E41" t="s">
        <v>578</v>
      </c>
      <c r="F41" t="str">
        <f t="shared" si="3"/>
        <v>ifrs</v>
      </c>
      <c r="G41" t="str">
        <f t="shared" si="0"/>
        <v>DescriptionOfReasonForReclassificationOrChangesInPresentation</v>
      </c>
      <c r="H41">
        <v>47</v>
      </c>
      <c r="I41" t="str">
        <f t="shared" si="4"/>
        <v>insert into dbax_dime_conc (codi_dein, pref_dime, codi_dime, pref_conc, codi_conc, orde_conc) values ('pre_cl-ci_ias-1_2011-03-25_role-810000','ifrs','DisclosureOfReclassificationsOrChangesInPresentationTable','ifrs','DescriptionOfReasonForReclassificationOrChangesInPresentation','47')</v>
      </c>
    </row>
    <row r="42" spans="1:9" x14ac:dyDescent="0.25">
      <c r="A42" t="s">
        <v>2</v>
      </c>
      <c r="B42" t="s">
        <v>575</v>
      </c>
      <c r="C42" t="str">
        <f t="shared" si="1"/>
        <v>ifrs</v>
      </c>
      <c r="D42" t="str">
        <f t="shared" si="2"/>
        <v>DisclosureOfReclassificationsOrChangesInPresentationTable</v>
      </c>
      <c r="E42" t="s">
        <v>579</v>
      </c>
      <c r="F42" t="str">
        <f t="shared" si="3"/>
        <v>ifrs</v>
      </c>
      <c r="G42" t="str">
        <f t="shared" si="0"/>
        <v>DescriptionOfReasonWhyReclassificationOfComparativeAmountsIsImpracticable</v>
      </c>
      <c r="H42">
        <v>48</v>
      </c>
      <c r="I42" t="str">
        <f t="shared" si="4"/>
        <v>insert into dbax_dime_conc (codi_dein, pref_dime, codi_dime, pref_conc, codi_conc, orde_conc) values ('pre_cl-ci_ias-1_2011-03-25_role-810000','ifrs','DisclosureOfReclassificationsOrChangesInPresentationTable','ifrs','DescriptionOfReasonWhyReclassificationOfComparativeAmountsIsImpracticable','48')</v>
      </c>
    </row>
    <row r="43" spans="1:9" x14ac:dyDescent="0.25">
      <c r="A43" t="s">
        <v>7</v>
      </c>
      <c r="B43" t="s">
        <v>580</v>
      </c>
      <c r="C43" t="str">
        <f t="shared" si="1"/>
        <v>ifrs</v>
      </c>
      <c r="D43" t="str">
        <f t="shared" si="2"/>
        <v>DisclosureOfClassesOfShareCapitalTable</v>
      </c>
      <c r="E43" t="s">
        <v>581</v>
      </c>
      <c r="F43" t="str">
        <f t="shared" si="3"/>
        <v>ifrs</v>
      </c>
      <c r="G43" t="str">
        <f t="shared" si="0"/>
        <v>NumberOfSharesAuthorised</v>
      </c>
      <c r="H43">
        <v>8</v>
      </c>
      <c r="I43" t="str">
        <f t="shared" si="4"/>
        <v>insert into dbax_dime_conc (codi_dein, pref_dime, codi_dime, pref_conc, codi_conc, orde_conc) values ('pre_cl-ci_ias-1_2011-03-25_role-861200','ifrs','DisclosureOfClassesOfShareCapitalTable','ifrs','NumberOfSharesAuthorised','8')</v>
      </c>
    </row>
    <row r="44" spans="1:9" x14ac:dyDescent="0.25">
      <c r="A44" t="s">
        <v>7</v>
      </c>
      <c r="B44" t="s">
        <v>580</v>
      </c>
      <c r="C44" t="str">
        <f t="shared" si="1"/>
        <v>ifrs</v>
      </c>
      <c r="D44" t="str">
        <f t="shared" si="2"/>
        <v>DisclosureOfClassesOfShareCapitalTable</v>
      </c>
      <c r="E44" t="s">
        <v>582</v>
      </c>
      <c r="F44" t="str">
        <f t="shared" si="3"/>
        <v>ifrs</v>
      </c>
      <c r="G44" t="str">
        <f t="shared" si="0"/>
        <v>NumberOfSharesIssuedAndFullyPaid</v>
      </c>
      <c r="H44">
        <v>9</v>
      </c>
      <c r="I44" t="str">
        <f t="shared" si="4"/>
        <v>insert into dbax_dime_conc (codi_dein, pref_dime, codi_dime, pref_conc, codi_conc, orde_conc) values ('pre_cl-ci_ias-1_2011-03-25_role-861200','ifrs','DisclosureOfClassesOfShareCapitalTable','ifrs','NumberOfSharesIssuedAndFullyPaid','9')</v>
      </c>
    </row>
    <row r="45" spans="1:9" x14ac:dyDescent="0.25">
      <c r="A45" t="s">
        <v>7</v>
      </c>
      <c r="B45" t="s">
        <v>580</v>
      </c>
      <c r="C45" t="str">
        <f t="shared" si="1"/>
        <v>ifrs</v>
      </c>
      <c r="D45" t="str">
        <f t="shared" si="2"/>
        <v>DisclosureOfClassesOfShareCapitalTable</v>
      </c>
      <c r="E45" t="s">
        <v>583</v>
      </c>
      <c r="F45" t="str">
        <f t="shared" si="3"/>
        <v>ifrs</v>
      </c>
      <c r="G45" t="str">
        <f t="shared" si="0"/>
        <v>NumberOfSharesIssuedButNotFullyPaid</v>
      </c>
      <c r="H45">
        <v>10</v>
      </c>
      <c r="I45" t="str">
        <f t="shared" si="4"/>
        <v>insert into dbax_dime_conc (codi_dein, pref_dime, codi_dime, pref_conc, codi_conc, orde_conc) values ('pre_cl-ci_ias-1_2011-03-25_role-861200','ifrs','DisclosureOfClassesOfShareCapitalTable','ifrs','NumberOfSharesIssuedButNotFullyPaid','10')</v>
      </c>
    </row>
    <row r="46" spans="1:9" x14ac:dyDescent="0.25">
      <c r="A46" t="s">
        <v>7</v>
      </c>
      <c r="B46" t="s">
        <v>580</v>
      </c>
      <c r="C46" t="str">
        <f t="shared" si="1"/>
        <v>ifrs</v>
      </c>
      <c r="D46" t="str">
        <f t="shared" si="2"/>
        <v>DisclosureOfClassesOfShareCapitalTable</v>
      </c>
      <c r="E46" t="s">
        <v>584</v>
      </c>
      <c r="F46" t="str">
        <f t="shared" si="3"/>
        <v>ifrs</v>
      </c>
      <c r="G46" t="str">
        <f t="shared" si="0"/>
        <v>ParValuePerShare</v>
      </c>
      <c r="H46">
        <v>11</v>
      </c>
      <c r="I46" t="str">
        <f t="shared" si="4"/>
        <v>insert into dbax_dime_conc (codi_dein, pref_dime, codi_dime, pref_conc, codi_conc, orde_conc) values ('pre_cl-ci_ias-1_2011-03-25_role-861200','ifrs','DisclosureOfClassesOfShareCapitalTable','ifrs','ParValuePerShare','11')</v>
      </c>
    </row>
    <row r="47" spans="1:9" x14ac:dyDescent="0.25">
      <c r="A47" t="s">
        <v>7</v>
      </c>
      <c r="B47" t="s">
        <v>580</v>
      </c>
      <c r="C47" t="str">
        <f t="shared" si="1"/>
        <v>ifrs</v>
      </c>
      <c r="D47" t="str">
        <f t="shared" si="2"/>
        <v>DisclosureOfClassesOfShareCapitalTable</v>
      </c>
      <c r="E47" t="s">
        <v>585</v>
      </c>
      <c r="F47" t="str">
        <f t="shared" si="3"/>
        <v>ifrs</v>
      </c>
      <c r="G47" t="str">
        <f t="shared" si="0"/>
        <v>ReconciliationOfNumberOfSharesOutstandingAbstract</v>
      </c>
      <c r="H47">
        <v>12</v>
      </c>
      <c r="I47" t="str">
        <f t="shared" si="4"/>
        <v>insert into dbax_dime_conc (codi_dein, pref_dime, codi_dime, pref_conc, codi_conc, orde_conc) values ('pre_cl-ci_ias-1_2011-03-25_role-861200','ifrs','DisclosureOfClassesOfShareCapitalTable','ifrs','ReconciliationOfNumberOfSharesOutstandingAbstract','12')</v>
      </c>
    </row>
    <row r="48" spans="1:9" x14ac:dyDescent="0.25">
      <c r="A48" t="s">
        <v>7</v>
      </c>
      <c r="B48" t="s">
        <v>580</v>
      </c>
      <c r="C48" t="str">
        <f t="shared" si="1"/>
        <v>ifrs</v>
      </c>
      <c r="D48" t="str">
        <f t="shared" si="2"/>
        <v>DisclosureOfClassesOfShareCapitalTable</v>
      </c>
      <c r="E48" t="s">
        <v>586</v>
      </c>
      <c r="F48" t="str">
        <f t="shared" si="3"/>
        <v>ifrs</v>
      </c>
      <c r="G48" t="str">
        <f t="shared" si="0"/>
        <v>NumberOfSharesOutstanding</v>
      </c>
      <c r="H48">
        <v>13</v>
      </c>
      <c r="I48" t="str">
        <f t="shared" si="4"/>
        <v>insert into dbax_dime_conc (codi_dein, pref_dime, codi_dime, pref_conc, codi_conc, orde_conc) values ('pre_cl-ci_ias-1_2011-03-25_role-861200','ifrs','DisclosureOfClassesOfShareCapitalTable','ifrs','NumberOfSharesOutstanding','13')</v>
      </c>
    </row>
    <row r="49" spans="1:9" x14ac:dyDescent="0.25">
      <c r="A49" t="s">
        <v>7</v>
      </c>
      <c r="B49" t="s">
        <v>580</v>
      </c>
      <c r="C49" t="str">
        <f t="shared" si="1"/>
        <v>ifrs</v>
      </c>
      <c r="D49" t="str">
        <f t="shared" si="2"/>
        <v>DisclosureOfClassesOfShareCapitalTable</v>
      </c>
      <c r="E49" t="s">
        <v>587</v>
      </c>
      <c r="F49" t="str">
        <f t="shared" si="3"/>
        <v>ifrs</v>
      </c>
      <c r="G49" t="str">
        <f t="shared" si="0"/>
        <v>ChangesInNumberOfSharesOutstandingAbstract</v>
      </c>
      <c r="H49">
        <v>14</v>
      </c>
      <c r="I49" t="str">
        <f t="shared" si="4"/>
        <v>insert into dbax_dime_conc (codi_dein, pref_dime, codi_dime, pref_conc, codi_conc, orde_conc) values ('pre_cl-ci_ias-1_2011-03-25_role-861200','ifrs','DisclosureOfClassesOfShareCapitalTable','ifrs','ChangesInNumberOfSharesOutstandingAbstract','14')</v>
      </c>
    </row>
    <row r="50" spans="1:9" x14ac:dyDescent="0.25">
      <c r="A50" t="s">
        <v>7</v>
      </c>
      <c r="B50" t="s">
        <v>580</v>
      </c>
      <c r="C50" t="str">
        <f t="shared" si="1"/>
        <v>ifrs</v>
      </c>
      <c r="D50" t="str">
        <f t="shared" si="2"/>
        <v>DisclosureOfClassesOfShareCapitalTable</v>
      </c>
      <c r="E50" t="s">
        <v>588</v>
      </c>
      <c r="F50" t="str">
        <f t="shared" si="3"/>
        <v>ifrs</v>
      </c>
      <c r="G50" t="str">
        <f t="shared" si="0"/>
        <v>IncreaseDecreaseInNumberOfSharesOutstanding</v>
      </c>
      <c r="H50">
        <v>15</v>
      </c>
      <c r="I50" t="str">
        <f t="shared" si="4"/>
        <v>insert into dbax_dime_conc (codi_dein, pref_dime, codi_dime, pref_conc, codi_conc, orde_conc) values ('pre_cl-ci_ias-1_2011-03-25_role-861200','ifrs','DisclosureOfClassesOfShareCapitalTable','ifrs','IncreaseDecreaseInNumberOfSharesOutstanding','15')</v>
      </c>
    </row>
    <row r="51" spans="1:9" x14ac:dyDescent="0.25">
      <c r="A51" t="s">
        <v>7</v>
      </c>
      <c r="B51" t="s">
        <v>580</v>
      </c>
      <c r="C51" t="str">
        <f t="shared" si="1"/>
        <v>ifrs</v>
      </c>
      <c r="D51" t="str">
        <f t="shared" si="2"/>
        <v>DisclosureOfClassesOfShareCapitalTable</v>
      </c>
      <c r="E51" t="s">
        <v>586</v>
      </c>
      <c r="F51" t="str">
        <f t="shared" si="3"/>
        <v>ifrs</v>
      </c>
      <c r="G51" t="str">
        <f t="shared" si="0"/>
        <v>NumberOfSharesOutstanding</v>
      </c>
      <c r="H51">
        <v>16</v>
      </c>
      <c r="I51" t="str">
        <f t="shared" si="4"/>
        <v>insert into dbax_dime_conc (codi_dein, pref_dime, codi_dime, pref_conc, codi_conc, orde_conc) values ('pre_cl-ci_ias-1_2011-03-25_role-861200','ifrs','DisclosureOfClassesOfShareCapitalTable','ifrs','NumberOfSharesOutstanding','16')</v>
      </c>
    </row>
    <row r="52" spans="1:9" x14ac:dyDescent="0.25">
      <c r="A52" t="s">
        <v>7</v>
      </c>
      <c r="B52" t="s">
        <v>580</v>
      </c>
      <c r="C52" t="str">
        <f t="shared" si="1"/>
        <v>ifrs</v>
      </c>
      <c r="D52" t="str">
        <f t="shared" si="2"/>
        <v>DisclosureOfClassesOfShareCapitalTable</v>
      </c>
      <c r="E52" t="s">
        <v>589</v>
      </c>
      <c r="F52" t="str">
        <f t="shared" si="3"/>
        <v>ifrs</v>
      </c>
      <c r="G52" t="str">
        <f t="shared" si="0"/>
        <v>RightsPreferencesAndRestrictionsAttachingToClassOfShareCapital</v>
      </c>
      <c r="H52">
        <v>17</v>
      </c>
      <c r="I52" t="str">
        <f t="shared" si="4"/>
        <v>insert into dbax_dime_conc (codi_dein, pref_dime, codi_dime, pref_conc, codi_conc, orde_conc) values ('pre_cl-ci_ias-1_2011-03-25_role-861200','ifrs','DisclosureOfClassesOfShareCapitalTable','ifrs','RightsPreferencesAndRestrictionsAttachingToClassOfShareCapital','17')</v>
      </c>
    </row>
    <row r="53" spans="1:9" x14ac:dyDescent="0.25">
      <c r="A53" t="s">
        <v>7</v>
      </c>
      <c r="B53" t="s">
        <v>580</v>
      </c>
      <c r="C53" t="str">
        <f t="shared" si="1"/>
        <v>ifrs</v>
      </c>
      <c r="D53" t="str">
        <f t="shared" si="2"/>
        <v>DisclosureOfClassesOfShareCapitalTable</v>
      </c>
      <c r="E53" t="s">
        <v>590</v>
      </c>
      <c r="F53" t="str">
        <f t="shared" si="3"/>
        <v>ifrs</v>
      </c>
      <c r="G53" t="str">
        <f t="shared" si="0"/>
        <v>SharesInEntityHeldByEntityOrByItsSubsidiariesOrAssociates</v>
      </c>
      <c r="H53">
        <v>18</v>
      </c>
      <c r="I53" t="str">
        <f t="shared" si="4"/>
        <v>insert into dbax_dime_conc (codi_dein, pref_dime, codi_dime, pref_conc, codi_conc, orde_conc) values ('pre_cl-ci_ias-1_2011-03-25_role-861200','ifrs','DisclosureOfClassesOfShareCapitalTable','ifrs','SharesInEntityHeldByEntityOrByItsSubsidiariesOrAssociates','18')</v>
      </c>
    </row>
    <row r="54" spans="1:9" x14ac:dyDescent="0.25">
      <c r="A54" t="s">
        <v>7</v>
      </c>
      <c r="B54" t="s">
        <v>580</v>
      </c>
      <c r="C54" t="str">
        <f t="shared" si="1"/>
        <v>ifrs</v>
      </c>
      <c r="D54" t="str">
        <f t="shared" si="2"/>
        <v>DisclosureOfClassesOfShareCapitalTable</v>
      </c>
      <c r="E54" t="s">
        <v>591</v>
      </c>
      <c r="F54" t="str">
        <f t="shared" si="3"/>
        <v>ifrs</v>
      </c>
      <c r="G54" t="str">
        <f t="shared" si="0"/>
        <v>SharesReservedForIssueUnderOptionsAndContractsForSaleOfShares</v>
      </c>
      <c r="H54">
        <v>19</v>
      </c>
      <c r="I54" t="str">
        <f t="shared" si="4"/>
        <v>insert into dbax_dime_conc (codi_dein, pref_dime, codi_dime, pref_conc, codi_conc, orde_conc) values ('pre_cl-ci_ias-1_2011-03-25_role-861200','ifrs','DisclosureOfClassesOfShareCapitalTable','ifrs','SharesReservedForIssueUnderOptionsAndContractsForSaleOfShares','19')</v>
      </c>
    </row>
    <row r="55" spans="1:9" x14ac:dyDescent="0.25">
      <c r="A55" t="s">
        <v>7</v>
      </c>
      <c r="B55" t="s">
        <v>580</v>
      </c>
      <c r="C55" t="str">
        <f t="shared" si="1"/>
        <v>ifrs</v>
      </c>
      <c r="D55" t="str">
        <f t="shared" si="2"/>
        <v>DisclosureOfClassesOfShareCapitalTable</v>
      </c>
      <c r="E55" t="s">
        <v>592</v>
      </c>
      <c r="F55" t="str">
        <f t="shared" si="3"/>
        <v>ifrs</v>
      </c>
      <c r="G55" t="str">
        <f t="shared" si="0"/>
        <v>DescriptionOfTermsOfSharesReservedForIssueUnderOptionsAndContractsForSaleOfShares</v>
      </c>
      <c r="H55">
        <v>20</v>
      </c>
      <c r="I55" t="str">
        <f t="shared" si="4"/>
        <v>insert into dbax_dime_conc (codi_dein, pref_dime, codi_dime, pref_conc, codi_conc, orde_conc) values ('pre_cl-ci_ias-1_2011-03-25_role-861200','ifrs','DisclosureOfClassesOfShareCapitalTable','ifrs','DescriptionOfTermsOfSharesReservedForIssueUnderOptionsAndContractsForSaleOfShares','20')</v>
      </c>
    </row>
    <row r="56" spans="1:9" x14ac:dyDescent="0.25">
      <c r="A56" t="s">
        <v>7</v>
      </c>
      <c r="B56" t="s">
        <v>593</v>
      </c>
      <c r="C56" t="str">
        <f t="shared" si="1"/>
        <v>ifrs</v>
      </c>
      <c r="D56" t="str">
        <f t="shared" si="2"/>
        <v>DisclosureOfReservesWithinEquityTable</v>
      </c>
      <c r="E56" t="s">
        <v>594</v>
      </c>
      <c r="F56" t="str">
        <f t="shared" si="3"/>
        <v>ifrs</v>
      </c>
      <c r="G56" t="str">
        <f t="shared" si="0"/>
        <v>DescriptionOfNatureAndPurposeOfReservesWithinEquity</v>
      </c>
      <c r="H56">
        <v>33</v>
      </c>
      <c r="I56" t="str">
        <f t="shared" si="4"/>
        <v>insert into dbax_dime_conc (codi_dein, pref_dime, codi_dime, pref_conc, codi_conc, orde_conc) values ('pre_cl-ci_ias-1_2011-03-25_role-861200','ifrs','DisclosureOfReservesWithinEquityTable','ifrs','DescriptionOfNatureAndPurposeOfReservesWithinEquity','33')</v>
      </c>
    </row>
    <row r="57" spans="1:9" x14ac:dyDescent="0.25">
      <c r="A57" t="s">
        <v>10</v>
      </c>
      <c r="B57" t="s">
        <v>534</v>
      </c>
      <c r="C57" t="str">
        <f t="shared" si="1"/>
        <v>ifrs</v>
      </c>
      <c r="D57" t="str">
        <f t="shared" si="2"/>
        <v>StatementOfChangesInEquityTable</v>
      </c>
      <c r="E57" t="s">
        <v>535</v>
      </c>
      <c r="F57" t="str">
        <f t="shared" si="3"/>
        <v>ifrs</v>
      </c>
      <c r="G57" t="str">
        <f t="shared" si="0"/>
        <v>Equity</v>
      </c>
      <c r="H57">
        <v>250</v>
      </c>
      <c r="I57" t="str">
        <f t="shared" si="4"/>
        <v>insert into dbax_dime_conc (codi_dein, pref_dime, codi_dime, pref_conc, codi_conc, orde_conc) values ('pre_cl-ci_ias-1_2012-03-29_role-610000','ifrs','StatementOfChangesInEquityTable','ifrs','Equity','250')</v>
      </c>
    </row>
    <row r="58" spans="1:9" x14ac:dyDescent="0.25">
      <c r="A58" t="s">
        <v>10</v>
      </c>
      <c r="B58" t="s">
        <v>534</v>
      </c>
      <c r="C58" t="str">
        <f t="shared" si="1"/>
        <v>ifrs</v>
      </c>
      <c r="D58" t="str">
        <f t="shared" si="2"/>
        <v>StatementOfChangesInEquityTable</v>
      </c>
      <c r="E58" t="s">
        <v>536</v>
      </c>
      <c r="F58" t="str">
        <f t="shared" si="3"/>
        <v>cl-ci</v>
      </c>
      <c r="G58" t="str">
        <f t="shared" si="0"/>
        <v>IncreaseDecreaseThroughChangesInAccountingPolicies</v>
      </c>
      <c r="H58">
        <v>260</v>
      </c>
      <c r="I58" t="str">
        <f t="shared" si="4"/>
        <v>insert into dbax_dime_conc (codi_dein, pref_dime, codi_dime, pref_conc, codi_conc, orde_conc) values ('pre_cl-ci_ias-1_2012-03-29_role-610000','ifrs','StatementOfChangesInEquityTable','cl-ci','IncreaseDecreaseThroughChangesInAccountingPolicies','260')</v>
      </c>
    </row>
    <row r="59" spans="1:9" x14ac:dyDescent="0.25">
      <c r="A59" t="s">
        <v>10</v>
      </c>
      <c r="B59" t="s">
        <v>534</v>
      </c>
      <c r="C59" t="str">
        <f t="shared" si="1"/>
        <v>ifrs</v>
      </c>
      <c r="D59" t="str">
        <f t="shared" si="2"/>
        <v>StatementOfChangesInEquityTable</v>
      </c>
      <c r="E59" t="s">
        <v>537</v>
      </c>
      <c r="F59" t="str">
        <f t="shared" si="3"/>
        <v>cl-ci</v>
      </c>
      <c r="G59" t="str">
        <f t="shared" si="0"/>
        <v>IncreaseDecreaseThroughCorrectionsOfErrors</v>
      </c>
      <c r="H59">
        <v>270</v>
      </c>
      <c r="I59" t="str">
        <f t="shared" si="4"/>
        <v>insert into dbax_dime_conc (codi_dein, pref_dime, codi_dime, pref_conc, codi_conc, orde_conc) values ('pre_cl-ci_ias-1_2012-03-29_role-610000','ifrs','StatementOfChangesInEquityTable','cl-ci','IncreaseDecreaseThroughCorrectionsOfErrors','270')</v>
      </c>
    </row>
    <row r="60" spans="1:9" x14ac:dyDescent="0.25">
      <c r="A60" t="s">
        <v>10</v>
      </c>
      <c r="B60" t="s">
        <v>534</v>
      </c>
      <c r="C60" t="str">
        <f t="shared" si="1"/>
        <v>ifrs</v>
      </c>
      <c r="D60" t="str">
        <f t="shared" si="2"/>
        <v>StatementOfChangesInEquityTable</v>
      </c>
      <c r="E60" t="s">
        <v>538</v>
      </c>
      <c r="F60" t="str">
        <f t="shared" si="3"/>
        <v>cl-ci</v>
      </c>
      <c r="G60" t="str">
        <f t="shared" si="0"/>
        <v>PatrimonioReexpresado</v>
      </c>
      <c r="H60">
        <v>280</v>
      </c>
      <c r="I60" t="str">
        <f t="shared" si="4"/>
        <v>insert into dbax_dime_conc (codi_dein, pref_dime, codi_dime, pref_conc, codi_conc, orde_conc) values ('pre_cl-ci_ias-1_2012-03-29_role-610000','ifrs','StatementOfChangesInEquityTable','cl-ci','PatrimonioReexpresado','280')</v>
      </c>
    </row>
    <row r="61" spans="1:9" x14ac:dyDescent="0.25">
      <c r="A61" t="s">
        <v>10</v>
      </c>
      <c r="B61" t="s">
        <v>534</v>
      </c>
      <c r="C61" t="str">
        <f t="shared" si="1"/>
        <v>ifrs</v>
      </c>
      <c r="D61" t="str">
        <f t="shared" si="2"/>
        <v>StatementOfChangesInEquityTable</v>
      </c>
      <c r="E61" t="s">
        <v>539</v>
      </c>
      <c r="F61" t="str">
        <f t="shared" si="3"/>
        <v>ifrs</v>
      </c>
      <c r="G61" t="str">
        <f t="shared" si="0"/>
        <v>ChangesInEquityAbstract</v>
      </c>
      <c r="H61">
        <v>290</v>
      </c>
      <c r="I61" t="str">
        <f t="shared" si="4"/>
        <v>insert into dbax_dime_conc (codi_dein, pref_dime, codi_dime, pref_conc, codi_conc, orde_conc) values ('pre_cl-ci_ias-1_2012-03-29_role-610000','ifrs','StatementOfChangesInEquityTable','ifrs','ChangesInEquityAbstract','290')</v>
      </c>
    </row>
    <row r="62" spans="1:9" x14ac:dyDescent="0.25">
      <c r="A62" t="s">
        <v>10</v>
      </c>
      <c r="B62" t="s">
        <v>534</v>
      </c>
      <c r="C62" t="str">
        <f t="shared" si="1"/>
        <v>ifrs</v>
      </c>
      <c r="D62" t="str">
        <f t="shared" si="2"/>
        <v>StatementOfChangesInEquityTable</v>
      </c>
      <c r="E62" t="s">
        <v>540</v>
      </c>
      <c r="F62" t="str">
        <f t="shared" si="3"/>
        <v>ifrs</v>
      </c>
      <c r="G62" t="str">
        <f t="shared" si="0"/>
        <v>ComprehensiveIncomeAbstract</v>
      </c>
      <c r="H62">
        <v>300</v>
      </c>
      <c r="I62" t="str">
        <f t="shared" si="4"/>
        <v>insert into dbax_dime_conc (codi_dein, pref_dime, codi_dime, pref_conc, codi_conc, orde_conc) values ('pre_cl-ci_ias-1_2012-03-29_role-610000','ifrs','StatementOfChangesInEquityTable','ifrs','ComprehensiveIncomeAbstract','300')</v>
      </c>
    </row>
    <row r="63" spans="1:9" x14ac:dyDescent="0.25">
      <c r="A63" t="s">
        <v>10</v>
      </c>
      <c r="B63" t="s">
        <v>534</v>
      </c>
      <c r="C63" t="str">
        <f t="shared" si="1"/>
        <v>ifrs</v>
      </c>
      <c r="D63" t="str">
        <f t="shared" si="2"/>
        <v>StatementOfChangesInEquityTable</v>
      </c>
      <c r="E63" t="s">
        <v>541</v>
      </c>
      <c r="F63" t="str">
        <f t="shared" si="3"/>
        <v>ifrs</v>
      </c>
      <c r="G63" t="str">
        <f t="shared" si="0"/>
        <v>ProfitLoss</v>
      </c>
      <c r="H63">
        <v>310</v>
      </c>
      <c r="I63" t="str">
        <f t="shared" si="4"/>
        <v>insert into dbax_dime_conc (codi_dein, pref_dime, codi_dime, pref_conc, codi_conc, orde_conc) values ('pre_cl-ci_ias-1_2012-03-29_role-610000','ifrs','StatementOfChangesInEquityTable','ifrs','ProfitLoss','310')</v>
      </c>
    </row>
    <row r="64" spans="1:9" x14ac:dyDescent="0.25">
      <c r="A64" t="s">
        <v>10</v>
      </c>
      <c r="B64" t="s">
        <v>534</v>
      </c>
      <c r="C64" t="str">
        <f t="shared" si="1"/>
        <v>ifrs</v>
      </c>
      <c r="D64" t="str">
        <f t="shared" si="2"/>
        <v>StatementOfChangesInEquityTable</v>
      </c>
      <c r="E64" t="s">
        <v>542</v>
      </c>
      <c r="F64" t="str">
        <f t="shared" si="3"/>
        <v>ifrs</v>
      </c>
      <c r="G64" t="str">
        <f t="shared" si="0"/>
        <v>OtherComprehensiveIncome</v>
      </c>
      <c r="H64">
        <v>320</v>
      </c>
      <c r="I64" t="str">
        <f t="shared" si="4"/>
        <v>insert into dbax_dime_conc (codi_dein, pref_dime, codi_dime, pref_conc, codi_conc, orde_conc) values ('pre_cl-ci_ias-1_2012-03-29_role-610000','ifrs','StatementOfChangesInEquityTable','ifrs','OtherComprehensiveIncome','320')</v>
      </c>
    </row>
    <row r="65" spans="1:9" x14ac:dyDescent="0.25">
      <c r="A65" t="s">
        <v>10</v>
      </c>
      <c r="B65" t="s">
        <v>534</v>
      </c>
      <c r="C65" t="str">
        <f t="shared" si="1"/>
        <v>ifrs</v>
      </c>
      <c r="D65" t="str">
        <f t="shared" si="2"/>
        <v>StatementOfChangesInEquityTable</v>
      </c>
      <c r="E65" t="s">
        <v>543</v>
      </c>
      <c r="F65" t="str">
        <f t="shared" si="3"/>
        <v>ifrs</v>
      </c>
      <c r="G65" t="str">
        <f t="shared" ref="G65:G128" si="5">MID(E65,FIND("_",E65)+1,1000)</f>
        <v>ComprehensiveIncome</v>
      </c>
      <c r="H65">
        <v>330</v>
      </c>
      <c r="I65" t="str">
        <f t="shared" si="4"/>
        <v>insert into dbax_dime_conc (codi_dein, pref_dime, codi_dime, pref_conc, codi_conc, orde_conc) values ('pre_cl-ci_ias-1_2012-03-29_role-610000','ifrs','StatementOfChangesInEquityTable','ifrs','ComprehensiveIncome','330')</v>
      </c>
    </row>
    <row r="66" spans="1:9" x14ac:dyDescent="0.25">
      <c r="A66" t="s">
        <v>10</v>
      </c>
      <c r="B66" t="s">
        <v>534</v>
      </c>
      <c r="C66" t="str">
        <f t="shared" ref="C66:C129" si="6">MID(B66,1,FIND("_",B66)-1)</f>
        <v>ifrs</v>
      </c>
      <c r="D66" t="str">
        <f t="shared" ref="D66:D129" si="7">MID(B66,FIND("_",B66)+1,1000)</f>
        <v>StatementOfChangesInEquityTable</v>
      </c>
      <c r="E66" t="s">
        <v>544</v>
      </c>
      <c r="F66" t="str">
        <f t="shared" ref="F66:F129" si="8">MID(E66,1,FIND("_",E66)-1)</f>
        <v>ifrs</v>
      </c>
      <c r="G66" t="str">
        <f t="shared" si="5"/>
        <v>IssueOfEquity</v>
      </c>
      <c r="H66">
        <v>340</v>
      </c>
      <c r="I66" t="str">
        <f t="shared" ref="I66:I129" si="9">CONCATENATE("insert into dbax_dime_conc (codi_dein, pref_dime, codi_dime, pref_conc, codi_conc, orde_conc) values ('",A66,"','",C66,"','",D66,"','",F66,"','",G66,"','",H66,"')")</f>
        <v>insert into dbax_dime_conc (codi_dein, pref_dime, codi_dime, pref_conc, codi_conc, orde_conc) values ('pre_cl-ci_ias-1_2012-03-29_role-610000','ifrs','StatementOfChangesInEquityTable','ifrs','IssueOfEquity','340')</v>
      </c>
    </row>
    <row r="67" spans="1:9" x14ac:dyDescent="0.25">
      <c r="A67" t="s">
        <v>10</v>
      </c>
      <c r="B67" t="s">
        <v>534</v>
      </c>
      <c r="C67" t="str">
        <f t="shared" si="6"/>
        <v>ifrs</v>
      </c>
      <c r="D67" t="str">
        <f t="shared" si="7"/>
        <v>StatementOfChangesInEquityTable</v>
      </c>
      <c r="E67" t="s">
        <v>545</v>
      </c>
      <c r="F67" t="str">
        <f t="shared" si="8"/>
        <v>cl-ci</v>
      </c>
      <c r="G67" t="str">
        <f t="shared" si="5"/>
        <v>Dividendos</v>
      </c>
      <c r="H67">
        <v>350</v>
      </c>
      <c r="I67" t="str">
        <f t="shared" si="9"/>
        <v>insert into dbax_dime_conc (codi_dein, pref_dime, codi_dime, pref_conc, codi_conc, orde_conc) values ('pre_cl-ci_ias-1_2012-03-29_role-610000','ifrs','StatementOfChangesInEquityTable','cl-ci','Dividendos','350')</v>
      </c>
    </row>
    <row r="68" spans="1:9" x14ac:dyDescent="0.25">
      <c r="A68" t="s">
        <v>10</v>
      </c>
      <c r="B68" t="s">
        <v>534</v>
      </c>
      <c r="C68" t="str">
        <f t="shared" si="6"/>
        <v>ifrs</v>
      </c>
      <c r="D68" t="str">
        <f t="shared" si="7"/>
        <v>StatementOfChangesInEquityTable</v>
      </c>
      <c r="E68" t="s">
        <v>546</v>
      </c>
      <c r="F68" t="str">
        <f t="shared" si="8"/>
        <v>ifrs</v>
      </c>
      <c r="G68" t="str">
        <f t="shared" si="5"/>
        <v>IncreaseDecreaseThroughOtherContributionsByOwners</v>
      </c>
      <c r="H68">
        <v>360</v>
      </c>
      <c r="I68" t="str">
        <f t="shared" si="9"/>
        <v>insert into dbax_dime_conc (codi_dein, pref_dime, codi_dime, pref_conc, codi_conc, orde_conc) values ('pre_cl-ci_ias-1_2012-03-29_role-610000','ifrs','StatementOfChangesInEquityTable','ifrs','IncreaseDecreaseThroughOtherContributionsByOwners','360')</v>
      </c>
    </row>
    <row r="69" spans="1:9" x14ac:dyDescent="0.25">
      <c r="A69" t="s">
        <v>10</v>
      </c>
      <c r="B69" t="s">
        <v>534</v>
      </c>
      <c r="C69" t="str">
        <f t="shared" si="6"/>
        <v>ifrs</v>
      </c>
      <c r="D69" t="str">
        <f t="shared" si="7"/>
        <v>StatementOfChangesInEquityTable</v>
      </c>
      <c r="E69" t="s">
        <v>547</v>
      </c>
      <c r="F69" t="str">
        <f t="shared" si="8"/>
        <v>ifrs</v>
      </c>
      <c r="G69" t="str">
        <f t="shared" si="5"/>
        <v>IncreaseDecreaseThroughOtherDistributionsToOwners</v>
      </c>
      <c r="H69">
        <v>370</v>
      </c>
      <c r="I69" t="str">
        <f t="shared" si="9"/>
        <v>insert into dbax_dime_conc (codi_dein, pref_dime, codi_dime, pref_conc, codi_conc, orde_conc) values ('pre_cl-ci_ias-1_2012-03-29_role-610000','ifrs','StatementOfChangesInEquityTable','ifrs','IncreaseDecreaseThroughOtherDistributionsToOwners','370')</v>
      </c>
    </row>
    <row r="70" spans="1:9" x14ac:dyDescent="0.25">
      <c r="A70" t="s">
        <v>10</v>
      </c>
      <c r="B70" t="s">
        <v>534</v>
      </c>
      <c r="C70" t="str">
        <f t="shared" si="6"/>
        <v>ifrs</v>
      </c>
      <c r="D70" t="str">
        <f t="shared" si="7"/>
        <v>StatementOfChangesInEquityTable</v>
      </c>
      <c r="E70" t="s">
        <v>548</v>
      </c>
      <c r="F70" t="str">
        <f t="shared" si="8"/>
        <v>ifrs</v>
      </c>
      <c r="G70" t="str">
        <f t="shared" si="5"/>
        <v>IncreaseDecreaseThroughTransfersAndOtherChangesEquity</v>
      </c>
      <c r="H70">
        <v>380</v>
      </c>
      <c r="I70" t="str">
        <f t="shared" si="9"/>
        <v>insert into dbax_dime_conc (codi_dein, pref_dime, codi_dime, pref_conc, codi_conc, orde_conc) values ('pre_cl-ci_ias-1_2012-03-29_role-610000','ifrs','StatementOfChangesInEquityTable','ifrs','IncreaseDecreaseThroughTransfersAndOtherChangesEquity','380')</v>
      </c>
    </row>
    <row r="71" spans="1:9" x14ac:dyDescent="0.25">
      <c r="A71" t="s">
        <v>10</v>
      </c>
      <c r="B71" t="s">
        <v>534</v>
      </c>
      <c r="C71" t="str">
        <f t="shared" si="6"/>
        <v>ifrs</v>
      </c>
      <c r="D71" t="str">
        <f t="shared" si="7"/>
        <v>StatementOfChangesInEquityTable</v>
      </c>
      <c r="E71" t="s">
        <v>549</v>
      </c>
      <c r="F71" t="str">
        <f t="shared" si="8"/>
        <v>ifrs</v>
      </c>
      <c r="G71" t="str">
        <f t="shared" si="5"/>
        <v>IncreaseDecreaseThroughTreasuryShareTransactions</v>
      </c>
      <c r="H71">
        <v>390</v>
      </c>
      <c r="I71" t="str">
        <f t="shared" si="9"/>
        <v>insert into dbax_dime_conc (codi_dein, pref_dime, codi_dime, pref_conc, codi_conc, orde_conc) values ('pre_cl-ci_ias-1_2012-03-29_role-610000','ifrs','StatementOfChangesInEquityTable','ifrs','IncreaseDecreaseThroughTreasuryShareTransactions','390')</v>
      </c>
    </row>
    <row r="72" spans="1:9" x14ac:dyDescent="0.25">
      <c r="A72" t="s">
        <v>10</v>
      </c>
      <c r="B72" t="s">
        <v>534</v>
      </c>
      <c r="C72" t="str">
        <f t="shared" si="6"/>
        <v>ifrs</v>
      </c>
      <c r="D72" t="str">
        <f t="shared" si="7"/>
        <v>StatementOfChangesInEquityTable</v>
      </c>
      <c r="E72" t="s">
        <v>550</v>
      </c>
      <c r="F72" t="str">
        <f t="shared" si="8"/>
        <v>ifrs</v>
      </c>
      <c r="G72" t="str">
        <f t="shared" si="5"/>
        <v>IncreaseDecreaseThroughChangesInOwnershipInterestsInSubsidiariesThatDoNotResultInLossOfControl</v>
      </c>
      <c r="H72">
        <v>400</v>
      </c>
      <c r="I72" t="str">
        <f t="shared" si="9"/>
        <v>insert into dbax_dime_conc (codi_dein, pref_dime, codi_dime, pref_conc, codi_conc, orde_conc) values ('pre_cl-ci_ias-1_2012-03-29_role-610000','ifrs','StatementOfChangesInEquityTable','ifrs','IncreaseDecreaseThroughChangesInOwnershipInterestsInSubsidiariesThatDoNotResultInLossOfControl','400')</v>
      </c>
    </row>
    <row r="73" spans="1:9" x14ac:dyDescent="0.25">
      <c r="A73" t="s">
        <v>10</v>
      </c>
      <c r="B73" t="s">
        <v>534</v>
      </c>
      <c r="C73" t="str">
        <f t="shared" si="6"/>
        <v>ifrs</v>
      </c>
      <c r="D73" t="str">
        <f t="shared" si="7"/>
        <v>StatementOfChangesInEquityTable</v>
      </c>
      <c r="E73" t="s">
        <v>551</v>
      </c>
      <c r="F73" t="str">
        <f t="shared" si="8"/>
        <v>ifrs</v>
      </c>
      <c r="G73" t="str">
        <f t="shared" si="5"/>
        <v>ChangesInEquity</v>
      </c>
      <c r="H73">
        <v>410</v>
      </c>
      <c r="I73" t="str">
        <f t="shared" si="9"/>
        <v>insert into dbax_dime_conc (codi_dein, pref_dime, codi_dime, pref_conc, codi_conc, orde_conc) values ('pre_cl-ci_ias-1_2012-03-29_role-610000','ifrs','StatementOfChangesInEquityTable','ifrs','ChangesInEquity','410')</v>
      </c>
    </row>
    <row r="74" spans="1:9" x14ac:dyDescent="0.25">
      <c r="A74" t="s">
        <v>10</v>
      </c>
      <c r="B74" t="s">
        <v>534</v>
      </c>
      <c r="C74" t="str">
        <f t="shared" si="6"/>
        <v>ifrs</v>
      </c>
      <c r="D74" t="str">
        <f t="shared" si="7"/>
        <v>StatementOfChangesInEquityTable</v>
      </c>
      <c r="E74" t="s">
        <v>535</v>
      </c>
      <c r="F74" t="str">
        <f t="shared" si="8"/>
        <v>ifrs</v>
      </c>
      <c r="G74" t="str">
        <f t="shared" si="5"/>
        <v>Equity</v>
      </c>
      <c r="H74">
        <v>420</v>
      </c>
      <c r="I74" t="str">
        <f t="shared" si="9"/>
        <v>insert into dbax_dime_conc (codi_dein, pref_dime, codi_dime, pref_conc, codi_conc, orde_conc) values ('pre_cl-ci_ias-1_2012-03-29_role-610000','ifrs','StatementOfChangesInEquityTable','ifrs','Equity','420')</v>
      </c>
    </row>
    <row r="75" spans="1:9" x14ac:dyDescent="0.25">
      <c r="A75" t="s">
        <v>12</v>
      </c>
      <c r="B75" t="s">
        <v>534</v>
      </c>
      <c r="C75" t="str">
        <f t="shared" si="6"/>
        <v>ifrs</v>
      </c>
      <c r="D75" t="str">
        <f t="shared" si="7"/>
        <v>StatementOfChangesInEquityTable</v>
      </c>
      <c r="E75" t="s">
        <v>535</v>
      </c>
      <c r="F75" t="str">
        <f t="shared" si="8"/>
        <v>ifrs</v>
      </c>
      <c r="G75" t="str">
        <f t="shared" si="5"/>
        <v>Equity</v>
      </c>
      <c r="H75">
        <v>250</v>
      </c>
      <c r="I75" t="str">
        <f t="shared" si="9"/>
        <v>insert into dbax_dime_conc (codi_dein, pref_dime, codi_dime, pref_conc, codi_conc, orde_conc) values ('pre_cl-ci_ias-1_2012-03-29_role-610000(2013)','ifrs','StatementOfChangesInEquityTable','ifrs','Equity','250')</v>
      </c>
    </row>
    <row r="76" spans="1:9" x14ac:dyDescent="0.25">
      <c r="A76" t="s">
        <v>12</v>
      </c>
      <c r="B76" t="s">
        <v>534</v>
      </c>
      <c r="C76" t="str">
        <f t="shared" si="6"/>
        <v>ifrs</v>
      </c>
      <c r="D76" t="str">
        <f t="shared" si="7"/>
        <v>StatementOfChangesInEquityTable</v>
      </c>
      <c r="E76" t="s">
        <v>536</v>
      </c>
      <c r="F76" t="str">
        <f t="shared" si="8"/>
        <v>cl-ci</v>
      </c>
      <c r="G76" t="str">
        <f t="shared" si="5"/>
        <v>IncreaseDecreaseThroughChangesInAccountingPolicies</v>
      </c>
      <c r="H76">
        <v>260</v>
      </c>
      <c r="I76" t="str">
        <f t="shared" si="9"/>
        <v>insert into dbax_dime_conc (codi_dein, pref_dime, codi_dime, pref_conc, codi_conc, orde_conc) values ('pre_cl-ci_ias-1_2012-03-29_role-610000(2013)','ifrs','StatementOfChangesInEquityTable','cl-ci','IncreaseDecreaseThroughChangesInAccountingPolicies','260')</v>
      </c>
    </row>
    <row r="77" spans="1:9" x14ac:dyDescent="0.25">
      <c r="A77" t="s">
        <v>12</v>
      </c>
      <c r="B77" t="s">
        <v>534</v>
      </c>
      <c r="C77" t="str">
        <f t="shared" si="6"/>
        <v>ifrs</v>
      </c>
      <c r="D77" t="str">
        <f t="shared" si="7"/>
        <v>StatementOfChangesInEquityTable</v>
      </c>
      <c r="E77" t="s">
        <v>537</v>
      </c>
      <c r="F77" t="str">
        <f t="shared" si="8"/>
        <v>cl-ci</v>
      </c>
      <c r="G77" t="str">
        <f t="shared" si="5"/>
        <v>IncreaseDecreaseThroughCorrectionsOfErrors</v>
      </c>
      <c r="H77">
        <v>270</v>
      </c>
      <c r="I77" t="str">
        <f t="shared" si="9"/>
        <v>insert into dbax_dime_conc (codi_dein, pref_dime, codi_dime, pref_conc, codi_conc, orde_conc) values ('pre_cl-ci_ias-1_2012-03-29_role-610000(2013)','ifrs','StatementOfChangesInEquityTable','cl-ci','IncreaseDecreaseThroughCorrectionsOfErrors','270')</v>
      </c>
    </row>
    <row r="78" spans="1:9" x14ac:dyDescent="0.25">
      <c r="A78" t="s">
        <v>12</v>
      </c>
      <c r="B78" t="s">
        <v>534</v>
      </c>
      <c r="C78" t="str">
        <f t="shared" si="6"/>
        <v>ifrs</v>
      </c>
      <c r="D78" t="str">
        <f t="shared" si="7"/>
        <v>StatementOfChangesInEquityTable</v>
      </c>
      <c r="E78" t="s">
        <v>538</v>
      </c>
      <c r="F78" t="str">
        <f t="shared" si="8"/>
        <v>cl-ci</v>
      </c>
      <c r="G78" t="str">
        <f t="shared" si="5"/>
        <v>PatrimonioReexpresado</v>
      </c>
      <c r="H78">
        <v>280</v>
      </c>
      <c r="I78" t="str">
        <f t="shared" si="9"/>
        <v>insert into dbax_dime_conc (codi_dein, pref_dime, codi_dime, pref_conc, codi_conc, orde_conc) values ('pre_cl-ci_ias-1_2012-03-29_role-610000(2013)','ifrs','StatementOfChangesInEquityTable','cl-ci','PatrimonioReexpresado','280')</v>
      </c>
    </row>
    <row r="79" spans="1:9" x14ac:dyDescent="0.25">
      <c r="A79" t="s">
        <v>12</v>
      </c>
      <c r="B79" t="s">
        <v>534</v>
      </c>
      <c r="C79" t="str">
        <f t="shared" si="6"/>
        <v>ifrs</v>
      </c>
      <c r="D79" t="str">
        <f t="shared" si="7"/>
        <v>StatementOfChangesInEquityTable</v>
      </c>
      <c r="E79" t="s">
        <v>539</v>
      </c>
      <c r="F79" t="str">
        <f t="shared" si="8"/>
        <v>ifrs</v>
      </c>
      <c r="G79" t="str">
        <f t="shared" si="5"/>
        <v>ChangesInEquityAbstract</v>
      </c>
      <c r="H79">
        <v>290</v>
      </c>
      <c r="I79" t="str">
        <f t="shared" si="9"/>
        <v>insert into dbax_dime_conc (codi_dein, pref_dime, codi_dime, pref_conc, codi_conc, orde_conc) values ('pre_cl-ci_ias-1_2012-03-29_role-610000(2013)','ifrs','StatementOfChangesInEquityTable','ifrs','ChangesInEquityAbstract','290')</v>
      </c>
    </row>
    <row r="80" spans="1:9" x14ac:dyDescent="0.25">
      <c r="A80" t="s">
        <v>12</v>
      </c>
      <c r="B80" t="s">
        <v>534</v>
      </c>
      <c r="C80" t="str">
        <f t="shared" si="6"/>
        <v>ifrs</v>
      </c>
      <c r="D80" t="str">
        <f t="shared" si="7"/>
        <v>StatementOfChangesInEquityTable</v>
      </c>
      <c r="E80" t="s">
        <v>540</v>
      </c>
      <c r="F80" t="str">
        <f t="shared" si="8"/>
        <v>ifrs</v>
      </c>
      <c r="G80" t="str">
        <f t="shared" si="5"/>
        <v>ComprehensiveIncomeAbstract</v>
      </c>
      <c r="H80">
        <v>300</v>
      </c>
      <c r="I80" t="str">
        <f t="shared" si="9"/>
        <v>insert into dbax_dime_conc (codi_dein, pref_dime, codi_dime, pref_conc, codi_conc, orde_conc) values ('pre_cl-ci_ias-1_2012-03-29_role-610000(2013)','ifrs','StatementOfChangesInEquityTable','ifrs','ComprehensiveIncomeAbstract','300')</v>
      </c>
    </row>
    <row r="81" spans="1:9" x14ac:dyDescent="0.25">
      <c r="A81" t="s">
        <v>12</v>
      </c>
      <c r="B81" t="s">
        <v>534</v>
      </c>
      <c r="C81" t="str">
        <f t="shared" si="6"/>
        <v>ifrs</v>
      </c>
      <c r="D81" t="str">
        <f t="shared" si="7"/>
        <v>StatementOfChangesInEquityTable</v>
      </c>
      <c r="E81" t="s">
        <v>541</v>
      </c>
      <c r="F81" t="str">
        <f t="shared" si="8"/>
        <v>ifrs</v>
      </c>
      <c r="G81" t="str">
        <f t="shared" si="5"/>
        <v>ProfitLoss</v>
      </c>
      <c r="H81">
        <v>310</v>
      </c>
      <c r="I81" t="str">
        <f t="shared" si="9"/>
        <v>insert into dbax_dime_conc (codi_dein, pref_dime, codi_dime, pref_conc, codi_conc, orde_conc) values ('pre_cl-ci_ias-1_2012-03-29_role-610000(2013)','ifrs','StatementOfChangesInEquityTable','ifrs','ProfitLoss','310')</v>
      </c>
    </row>
    <row r="82" spans="1:9" x14ac:dyDescent="0.25">
      <c r="A82" t="s">
        <v>12</v>
      </c>
      <c r="B82" t="s">
        <v>534</v>
      </c>
      <c r="C82" t="str">
        <f t="shared" si="6"/>
        <v>ifrs</v>
      </c>
      <c r="D82" t="str">
        <f t="shared" si="7"/>
        <v>StatementOfChangesInEquityTable</v>
      </c>
      <c r="E82" t="s">
        <v>542</v>
      </c>
      <c r="F82" t="str">
        <f t="shared" si="8"/>
        <v>ifrs</v>
      </c>
      <c r="G82" t="str">
        <f t="shared" si="5"/>
        <v>OtherComprehensiveIncome</v>
      </c>
      <c r="H82">
        <v>320</v>
      </c>
      <c r="I82" t="str">
        <f t="shared" si="9"/>
        <v>insert into dbax_dime_conc (codi_dein, pref_dime, codi_dime, pref_conc, codi_conc, orde_conc) values ('pre_cl-ci_ias-1_2012-03-29_role-610000(2013)','ifrs','StatementOfChangesInEquityTable','ifrs','OtherComprehensiveIncome','320')</v>
      </c>
    </row>
    <row r="83" spans="1:9" x14ac:dyDescent="0.25">
      <c r="A83" t="s">
        <v>12</v>
      </c>
      <c r="B83" t="s">
        <v>534</v>
      </c>
      <c r="C83" t="str">
        <f t="shared" si="6"/>
        <v>ifrs</v>
      </c>
      <c r="D83" t="str">
        <f t="shared" si="7"/>
        <v>StatementOfChangesInEquityTable</v>
      </c>
      <c r="E83" t="s">
        <v>543</v>
      </c>
      <c r="F83" t="str">
        <f t="shared" si="8"/>
        <v>ifrs</v>
      </c>
      <c r="G83" t="str">
        <f t="shared" si="5"/>
        <v>ComprehensiveIncome</v>
      </c>
      <c r="H83">
        <v>330</v>
      </c>
      <c r="I83" t="str">
        <f t="shared" si="9"/>
        <v>insert into dbax_dime_conc (codi_dein, pref_dime, codi_dime, pref_conc, codi_conc, orde_conc) values ('pre_cl-ci_ias-1_2012-03-29_role-610000(2013)','ifrs','StatementOfChangesInEquityTable','ifrs','ComprehensiveIncome','330')</v>
      </c>
    </row>
    <row r="84" spans="1:9" x14ac:dyDescent="0.25">
      <c r="A84" t="s">
        <v>12</v>
      </c>
      <c r="B84" t="s">
        <v>534</v>
      </c>
      <c r="C84" t="str">
        <f t="shared" si="6"/>
        <v>ifrs</v>
      </c>
      <c r="D84" t="str">
        <f t="shared" si="7"/>
        <v>StatementOfChangesInEquityTable</v>
      </c>
      <c r="E84" t="s">
        <v>544</v>
      </c>
      <c r="F84" t="str">
        <f t="shared" si="8"/>
        <v>ifrs</v>
      </c>
      <c r="G84" t="str">
        <f t="shared" si="5"/>
        <v>IssueOfEquity</v>
      </c>
      <c r="H84">
        <v>340</v>
      </c>
      <c r="I84" t="str">
        <f t="shared" si="9"/>
        <v>insert into dbax_dime_conc (codi_dein, pref_dime, codi_dime, pref_conc, codi_conc, orde_conc) values ('pre_cl-ci_ias-1_2012-03-29_role-610000(2013)','ifrs','StatementOfChangesInEquityTable','ifrs','IssueOfEquity','340')</v>
      </c>
    </row>
    <row r="85" spans="1:9" x14ac:dyDescent="0.25">
      <c r="A85" t="s">
        <v>12</v>
      </c>
      <c r="B85" t="s">
        <v>534</v>
      </c>
      <c r="C85" t="str">
        <f t="shared" si="6"/>
        <v>ifrs</v>
      </c>
      <c r="D85" t="str">
        <f t="shared" si="7"/>
        <v>StatementOfChangesInEquityTable</v>
      </c>
      <c r="E85" t="s">
        <v>545</v>
      </c>
      <c r="F85" t="str">
        <f t="shared" si="8"/>
        <v>cl-ci</v>
      </c>
      <c r="G85" t="str">
        <f t="shared" si="5"/>
        <v>Dividendos</v>
      </c>
      <c r="H85">
        <v>350</v>
      </c>
      <c r="I85" t="str">
        <f t="shared" si="9"/>
        <v>insert into dbax_dime_conc (codi_dein, pref_dime, codi_dime, pref_conc, codi_conc, orde_conc) values ('pre_cl-ci_ias-1_2012-03-29_role-610000(2013)','ifrs','StatementOfChangesInEquityTable','cl-ci','Dividendos','350')</v>
      </c>
    </row>
    <row r="86" spans="1:9" x14ac:dyDescent="0.25">
      <c r="A86" t="s">
        <v>12</v>
      </c>
      <c r="B86" t="s">
        <v>534</v>
      </c>
      <c r="C86" t="str">
        <f t="shared" si="6"/>
        <v>ifrs</v>
      </c>
      <c r="D86" t="str">
        <f t="shared" si="7"/>
        <v>StatementOfChangesInEquityTable</v>
      </c>
      <c r="E86" t="s">
        <v>546</v>
      </c>
      <c r="F86" t="str">
        <f t="shared" si="8"/>
        <v>ifrs</v>
      </c>
      <c r="G86" t="str">
        <f t="shared" si="5"/>
        <v>IncreaseDecreaseThroughOtherContributionsByOwners</v>
      </c>
      <c r="H86">
        <v>360</v>
      </c>
      <c r="I86" t="str">
        <f t="shared" si="9"/>
        <v>insert into dbax_dime_conc (codi_dein, pref_dime, codi_dime, pref_conc, codi_conc, orde_conc) values ('pre_cl-ci_ias-1_2012-03-29_role-610000(2013)','ifrs','StatementOfChangesInEquityTable','ifrs','IncreaseDecreaseThroughOtherContributionsByOwners','360')</v>
      </c>
    </row>
    <row r="87" spans="1:9" x14ac:dyDescent="0.25">
      <c r="A87" t="s">
        <v>12</v>
      </c>
      <c r="B87" t="s">
        <v>534</v>
      </c>
      <c r="C87" t="str">
        <f t="shared" si="6"/>
        <v>ifrs</v>
      </c>
      <c r="D87" t="str">
        <f t="shared" si="7"/>
        <v>StatementOfChangesInEquityTable</v>
      </c>
      <c r="E87" t="s">
        <v>547</v>
      </c>
      <c r="F87" t="str">
        <f t="shared" si="8"/>
        <v>ifrs</v>
      </c>
      <c r="G87" t="str">
        <f t="shared" si="5"/>
        <v>IncreaseDecreaseThroughOtherDistributionsToOwners</v>
      </c>
      <c r="H87">
        <v>370</v>
      </c>
      <c r="I87" t="str">
        <f t="shared" si="9"/>
        <v>insert into dbax_dime_conc (codi_dein, pref_dime, codi_dime, pref_conc, codi_conc, orde_conc) values ('pre_cl-ci_ias-1_2012-03-29_role-610000(2013)','ifrs','StatementOfChangesInEquityTable','ifrs','IncreaseDecreaseThroughOtherDistributionsToOwners','370')</v>
      </c>
    </row>
    <row r="88" spans="1:9" x14ac:dyDescent="0.25">
      <c r="A88" t="s">
        <v>12</v>
      </c>
      <c r="B88" t="s">
        <v>534</v>
      </c>
      <c r="C88" t="str">
        <f t="shared" si="6"/>
        <v>ifrs</v>
      </c>
      <c r="D88" t="str">
        <f t="shared" si="7"/>
        <v>StatementOfChangesInEquityTable</v>
      </c>
      <c r="E88" t="s">
        <v>548</v>
      </c>
      <c r="F88" t="str">
        <f t="shared" si="8"/>
        <v>ifrs</v>
      </c>
      <c r="G88" t="str">
        <f t="shared" si="5"/>
        <v>IncreaseDecreaseThroughTransfersAndOtherChangesEquity</v>
      </c>
      <c r="H88">
        <v>380</v>
      </c>
      <c r="I88" t="str">
        <f t="shared" si="9"/>
        <v>insert into dbax_dime_conc (codi_dein, pref_dime, codi_dime, pref_conc, codi_conc, orde_conc) values ('pre_cl-ci_ias-1_2012-03-29_role-610000(2013)','ifrs','StatementOfChangesInEquityTable','ifrs','IncreaseDecreaseThroughTransfersAndOtherChangesEquity','380')</v>
      </c>
    </row>
    <row r="89" spans="1:9" x14ac:dyDescent="0.25">
      <c r="A89" t="s">
        <v>12</v>
      </c>
      <c r="B89" t="s">
        <v>534</v>
      </c>
      <c r="C89" t="str">
        <f t="shared" si="6"/>
        <v>ifrs</v>
      </c>
      <c r="D89" t="str">
        <f t="shared" si="7"/>
        <v>StatementOfChangesInEquityTable</v>
      </c>
      <c r="E89" t="s">
        <v>549</v>
      </c>
      <c r="F89" t="str">
        <f t="shared" si="8"/>
        <v>ifrs</v>
      </c>
      <c r="G89" t="str">
        <f t="shared" si="5"/>
        <v>IncreaseDecreaseThroughTreasuryShareTransactions</v>
      </c>
      <c r="H89">
        <v>390</v>
      </c>
      <c r="I89" t="str">
        <f t="shared" si="9"/>
        <v>insert into dbax_dime_conc (codi_dein, pref_dime, codi_dime, pref_conc, codi_conc, orde_conc) values ('pre_cl-ci_ias-1_2012-03-29_role-610000(2013)','ifrs','StatementOfChangesInEquityTable','ifrs','IncreaseDecreaseThroughTreasuryShareTransactions','390')</v>
      </c>
    </row>
    <row r="90" spans="1:9" x14ac:dyDescent="0.25">
      <c r="A90" t="s">
        <v>12</v>
      </c>
      <c r="B90" t="s">
        <v>534</v>
      </c>
      <c r="C90" t="str">
        <f t="shared" si="6"/>
        <v>ifrs</v>
      </c>
      <c r="D90" t="str">
        <f t="shared" si="7"/>
        <v>StatementOfChangesInEquityTable</v>
      </c>
      <c r="E90" t="s">
        <v>550</v>
      </c>
      <c r="F90" t="str">
        <f t="shared" si="8"/>
        <v>ifrs</v>
      </c>
      <c r="G90" t="str">
        <f t="shared" si="5"/>
        <v>IncreaseDecreaseThroughChangesInOwnershipInterestsInSubsidiariesThatDoNotResultInLossOfControl</v>
      </c>
      <c r="H90">
        <v>400</v>
      </c>
      <c r="I90" t="str">
        <f t="shared" si="9"/>
        <v>insert into dbax_dime_conc (codi_dein, pref_dime, codi_dime, pref_conc, codi_conc, orde_conc) values ('pre_cl-ci_ias-1_2012-03-29_role-610000(2013)','ifrs','StatementOfChangesInEquityTable','ifrs','IncreaseDecreaseThroughChangesInOwnershipInterestsInSubsidiariesThatDoNotResultInLossOfControl','400')</v>
      </c>
    </row>
    <row r="91" spans="1:9" x14ac:dyDescent="0.25">
      <c r="A91" t="s">
        <v>12</v>
      </c>
      <c r="B91" t="s">
        <v>534</v>
      </c>
      <c r="C91" t="str">
        <f t="shared" si="6"/>
        <v>ifrs</v>
      </c>
      <c r="D91" t="str">
        <f t="shared" si="7"/>
        <v>StatementOfChangesInEquityTable</v>
      </c>
      <c r="E91" t="s">
        <v>551</v>
      </c>
      <c r="F91" t="str">
        <f t="shared" si="8"/>
        <v>ifrs</v>
      </c>
      <c r="G91" t="str">
        <f t="shared" si="5"/>
        <v>ChangesInEquity</v>
      </c>
      <c r="H91">
        <v>410</v>
      </c>
      <c r="I91" t="str">
        <f t="shared" si="9"/>
        <v>insert into dbax_dime_conc (codi_dein, pref_dime, codi_dime, pref_conc, codi_conc, orde_conc) values ('pre_cl-ci_ias-1_2012-03-29_role-610000(2013)','ifrs','StatementOfChangesInEquityTable','ifrs','ChangesInEquity','410')</v>
      </c>
    </row>
    <row r="92" spans="1:9" x14ac:dyDescent="0.25">
      <c r="A92" t="s">
        <v>12</v>
      </c>
      <c r="B92" t="s">
        <v>534</v>
      </c>
      <c r="C92" t="str">
        <f t="shared" si="6"/>
        <v>ifrs</v>
      </c>
      <c r="D92" t="str">
        <f t="shared" si="7"/>
        <v>StatementOfChangesInEquityTable</v>
      </c>
      <c r="E92" t="s">
        <v>535</v>
      </c>
      <c r="F92" t="str">
        <f t="shared" si="8"/>
        <v>ifrs</v>
      </c>
      <c r="G92" t="str">
        <f t="shared" si="5"/>
        <v>Equity</v>
      </c>
      <c r="H92">
        <v>420</v>
      </c>
      <c r="I92" t="str">
        <f t="shared" si="9"/>
        <v>insert into dbax_dime_conc (codi_dein, pref_dime, codi_dime, pref_conc, codi_conc, orde_conc) values ('pre_cl-ci_ias-1_2012-03-29_role-610000(2013)','ifrs','StatementOfChangesInEquityTable','ifrs','Equity','420')</v>
      </c>
    </row>
    <row r="93" spans="1:9" x14ac:dyDescent="0.25">
      <c r="A93" t="s">
        <v>13</v>
      </c>
      <c r="B93" t="s">
        <v>552</v>
      </c>
      <c r="C93" t="str">
        <f t="shared" si="6"/>
        <v>cl-ci</v>
      </c>
      <c r="D93" t="str">
        <f t="shared" si="7"/>
        <v>InformacionSobreSubsidiariasConsolidadasTabla</v>
      </c>
      <c r="E93" t="s">
        <v>553</v>
      </c>
      <c r="F93" t="str">
        <f t="shared" si="8"/>
        <v>ifrs</v>
      </c>
      <c r="G93" t="str">
        <f t="shared" si="5"/>
        <v>NameOfSubsidiary</v>
      </c>
      <c r="H93">
        <v>220</v>
      </c>
      <c r="I93" t="str">
        <f t="shared" si="9"/>
        <v>insert into dbax_dime_conc (codi_dein, pref_dime, codi_dime, pref_conc, codi_conc, orde_conc) values ('pre_cl-ci_ias-1_2012-03-29_role-810000','cl-ci','InformacionSobreSubsidiariasConsolidadasTabla','ifrs','NameOfSubsidiary','220')</v>
      </c>
    </row>
    <row r="94" spans="1:9" x14ac:dyDescent="0.25">
      <c r="A94" t="s">
        <v>13</v>
      </c>
      <c r="B94" t="s">
        <v>552</v>
      </c>
      <c r="C94" t="str">
        <f t="shared" si="6"/>
        <v>cl-ci</v>
      </c>
      <c r="D94" t="str">
        <f t="shared" si="7"/>
        <v>InformacionSobreSubsidiariasConsolidadasTabla</v>
      </c>
      <c r="E94" t="s">
        <v>554</v>
      </c>
      <c r="F94" t="str">
        <f t="shared" si="8"/>
        <v>cl-ci</v>
      </c>
      <c r="G94" t="str">
        <f t="shared" si="5"/>
        <v>RutSubsidiaria</v>
      </c>
      <c r="H94">
        <v>230</v>
      </c>
      <c r="I94" t="str">
        <f t="shared" si="9"/>
        <v>insert into dbax_dime_conc (codi_dein, pref_dime, codi_dime, pref_conc, codi_conc, orde_conc) values ('pre_cl-ci_ias-1_2012-03-29_role-810000','cl-ci','InformacionSobreSubsidiariasConsolidadasTabla','cl-ci','RutSubsidiaria','230')</v>
      </c>
    </row>
    <row r="95" spans="1:9" x14ac:dyDescent="0.25">
      <c r="A95" t="s">
        <v>13</v>
      </c>
      <c r="B95" t="s">
        <v>552</v>
      </c>
      <c r="C95" t="str">
        <f t="shared" si="6"/>
        <v>cl-ci</v>
      </c>
      <c r="D95" t="str">
        <f t="shared" si="7"/>
        <v>InformacionSobreSubsidiariasConsolidadasTabla</v>
      </c>
      <c r="E95" t="s">
        <v>555</v>
      </c>
      <c r="F95" t="str">
        <f t="shared" si="8"/>
        <v>ifrs</v>
      </c>
      <c r="G95" t="str">
        <f t="shared" si="5"/>
        <v>CountryOfIncorporationOrResidenceOfSubsidiary</v>
      </c>
      <c r="H95">
        <v>240</v>
      </c>
      <c r="I95" t="str">
        <f t="shared" si="9"/>
        <v>insert into dbax_dime_conc (codi_dein, pref_dime, codi_dime, pref_conc, codi_conc, orde_conc) values ('pre_cl-ci_ias-1_2012-03-29_role-810000','cl-ci','InformacionSobreSubsidiariasConsolidadasTabla','ifrs','CountryOfIncorporationOrResidenceOfSubsidiary','240')</v>
      </c>
    </row>
    <row r="96" spans="1:9" x14ac:dyDescent="0.25">
      <c r="A96" t="s">
        <v>13</v>
      </c>
      <c r="B96" t="s">
        <v>552</v>
      </c>
      <c r="C96" t="str">
        <f t="shared" si="6"/>
        <v>cl-ci</v>
      </c>
      <c r="D96" t="str">
        <f t="shared" si="7"/>
        <v>InformacionSobreSubsidiariasConsolidadasTabla</v>
      </c>
      <c r="E96" t="s">
        <v>556</v>
      </c>
      <c r="F96" t="str">
        <f t="shared" si="8"/>
        <v>cl-ci</v>
      </c>
      <c r="G96" t="str">
        <f t="shared" si="5"/>
        <v>MonedaFuncionalSubsidiaria</v>
      </c>
      <c r="H96">
        <v>250</v>
      </c>
      <c r="I96" t="str">
        <f t="shared" si="9"/>
        <v>insert into dbax_dime_conc (codi_dein, pref_dime, codi_dime, pref_conc, codi_conc, orde_conc) values ('pre_cl-ci_ias-1_2012-03-29_role-810000','cl-ci','InformacionSobreSubsidiariasConsolidadasTabla','cl-ci','MonedaFuncionalSubsidiaria','250')</v>
      </c>
    </row>
    <row r="97" spans="1:9" x14ac:dyDescent="0.25">
      <c r="A97" t="s">
        <v>13</v>
      </c>
      <c r="B97" t="s">
        <v>552</v>
      </c>
      <c r="C97" t="str">
        <f t="shared" si="6"/>
        <v>cl-ci</v>
      </c>
      <c r="D97" t="str">
        <f t="shared" si="7"/>
        <v>InformacionSobreSubsidiariasConsolidadasTabla</v>
      </c>
      <c r="E97" t="s">
        <v>557</v>
      </c>
      <c r="F97" t="str">
        <f t="shared" si="8"/>
        <v>ifrs</v>
      </c>
      <c r="G97" t="str">
        <f t="shared" si="5"/>
        <v>ProportionOfOwnershipInterestInSubsidiary</v>
      </c>
      <c r="H97">
        <v>260</v>
      </c>
      <c r="I97" t="str">
        <f t="shared" si="9"/>
        <v>insert into dbax_dime_conc (codi_dein, pref_dime, codi_dime, pref_conc, codi_conc, orde_conc) values ('pre_cl-ci_ias-1_2012-03-29_role-810000','cl-ci','InformacionSobreSubsidiariasConsolidadasTabla','ifrs','ProportionOfOwnershipInterestInSubsidiary','260')</v>
      </c>
    </row>
    <row r="98" spans="1:9" x14ac:dyDescent="0.25">
      <c r="A98" t="s">
        <v>13</v>
      </c>
      <c r="B98" t="s">
        <v>552</v>
      </c>
      <c r="C98" t="str">
        <f t="shared" si="6"/>
        <v>cl-ci</v>
      </c>
      <c r="D98" t="str">
        <f t="shared" si="7"/>
        <v>InformacionSobreSubsidiariasConsolidadasTabla</v>
      </c>
      <c r="E98" t="s">
        <v>558</v>
      </c>
      <c r="F98" t="str">
        <f t="shared" si="8"/>
        <v>cl-ci</v>
      </c>
      <c r="G98" t="str">
        <f t="shared" si="5"/>
        <v>PorcentajeParticipacionDirecta</v>
      </c>
      <c r="H98">
        <v>270</v>
      </c>
      <c r="I98" t="str">
        <f t="shared" si="9"/>
        <v>insert into dbax_dime_conc (codi_dein, pref_dime, codi_dime, pref_conc, codi_conc, orde_conc) values ('pre_cl-ci_ias-1_2012-03-29_role-810000','cl-ci','InformacionSobreSubsidiariasConsolidadasTabla','cl-ci','PorcentajeParticipacionDirecta','270')</v>
      </c>
    </row>
    <row r="99" spans="1:9" x14ac:dyDescent="0.25">
      <c r="A99" t="s">
        <v>13</v>
      </c>
      <c r="B99" t="s">
        <v>552</v>
      </c>
      <c r="C99" t="str">
        <f t="shared" si="6"/>
        <v>cl-ci</v>
      </c>
      <c r="D99" t="str">
        <f t="shared" si="7"/>
        <v>InformacionSobreSubsidiariasConsolidadasTabla</v>
      </c>
      <c r="E99" t="s">
        <v>559</v>
      </c>
      <c r="F99" t="str">
        <f t="shared" si="8"/>
        <v>cl-ci</v>
      </c>
      <c r="G99" t="str">
        <f t="shared" si="5"/>
        <v>PorcentajeParticipacionIndirecta</v>
      </c>
      <c r="H99">
        <v>280</v>
      </c>
      <c r="I99" t="str">
        <f t="shared" si="9"/>
        <v>insert into dbax_dime_conc (codi_dein, pref_dime, codi_dime, pref_conc, codi_conc, orde_conc) values ('pre_cl-ci_ias-1_2012-03-29_role-810000','cl-ci','InformacionSobreSubsidiariasConsolidadasTabla','cl-ci','PorcentajeParticipacionIndirecta','280')</v>
      </c>
    </row>
    <row r="100" spans="1:9" x14ac:dyDescent="0.25">
      <c r="A100" t="s">
        <v>13</v>
      </c>
      <c r="B100" t="s">
        <v>564</v>
      </c>
      <c r="C100" t="str">
        <f t="shared" si="6"/>
        <v>ifrs</v>
      </c>
      <c r="D100" t="str">
        <f t="shared" si="7"/>
        <v>DisclosureOfAssetsAndLiabilitiesWithSignificantRiskOfMaterialAdjustmentTable</v>
      </c>
      <c r="E100" t="s">
        <v>565</v>
      </c>
      <c r="F100" t="str">
        <f t="shared" si="8"/>
        <v>ifrs</v>
      </c>
      <c r="G100" t="str">
        <f t="shared" si="5"/>
        <v>DescriptionOfNatureOfAssetsWithSignificantRiskOfMaterialAdjustmentsWithinNextFinancialYear</v>
      </c>
      <c r="H100">
        <v>760</v>
      </c>
      <c r="I100" t="str">
        <f t="shared" si="9"/>
        <v>insert into dbax_dime_conc (codi_dein, pref_dime, codi_dime, pref_conc, codi_conc, orde_conc) values ('pre_cl-ci_ias-1_2012-03-29_role-810000','ifrs','DisclosureOfAssetsAndLiabilitiesWithSignificantRiskOfMaterialAdjustmentTable','ifrs','DescriptionOfNatureOfAssetsWithSignificantRiskOfMaterialAdjustmentsWithinNextFinancialYear','760')</v>
      </c>
    </row>
    <row r="101" spans="1:9" x14ac:dyDescent="0.25">
      <c r="A101" t="s">
        <v>13</v>
      </c>
      <c r="B101" t="s">
        <v>564</v>
      </c>
      <c r="C101" t="str">
        <f t="shared" si="6"/>
        <v>ifrs</v>
      </c>
      <c r="D101" t="str">
        <f t="shared" si="7"/>
        <v>DisclosureOfAssetsAndLiabilitiesWithSignificantRiskOfMaterialAdjustmentTable</v>
      </c>
      <c r="E101" t="s">
        <v>566</v>
      </c>
      <c r="F101" t="str">
        <f t="shared" si="8"/>
        <v>ifrs</v>
      </c>
      <c r="G101" t="str">
        <f t="shared" si="5"/>
        <v>DescriptionOfNatureOfLiabilitiesWithSignificantRiskOfMaterialAdjustmentsWithinNextFinancialYear</v>
      </c>
      <c r="H101">
        <v>770</v>
      </c>
      <c r="I101" t="str">
        <f t="shared" si="9"/>
        <v>insert into dbax_dime_conc (codi_dein, pref_dime, codi_dime, pref_conc, codi_conc, orde_conc) values ('pre_cl-ci_ias-1_2012-03-29_role-810000','ifrs','DisclosureOfAssetsAndLiabilitiesWithSignificantRiskOfMaterialAdjustmentTable','ifrs','DescriptionOfNatureOfLiabilitiesWithSignificantRiskOfMaterialAdjustmentsWithinNextFinancialYear','770')</v>
      </c>
    </row>
    <row r="102" spans="1:9" x14ac:dyDescent="0.25">
      <c r="A102" t="s">
        <v>13</v>
      </c>
      <c r="B102" t="s">
        <v>564</v>
      </c>
      <c r="C102" t="str">
        <f t="shared" si="6"/>
        <v>ifrs</v>
      </c>
      <c r="D102" t="str">
        <f t="shared" si="7"/>
        <v>DisclosureOfAssetsAndLiabilitiesWithSignificantRiskOfMaterialAdjustmentTable</v>
      </c>
      <c r="E102" t="s">
        <v>567</v>
      </c>
      <c r="F102" t="str">
        <f t="shared" si="8"/>
        <v>ifrs</v>
      </c>
      <c r="G102" t="str">
        <f t="shared" si="5"/>
        <v>AssetsWithSignificantRiskOfMaterialAdjustmentsWithinNextFinancialYear</v>
      </c>
      <c r="H102">
        <v>780</v>
      </c>
      <c r="I102" t="str">
        <f t="shared" si="9"/>
        <v>insert into dbax_dime_conc (codi_dein, pref_dime, codi_dime, pref_conc, codi_conc, orde_conc) values ('pre_cl-ci_ias-1_2012-03-29_role-810000','ifrs','DisclosureOfAssetsAndLiabilitiesWithSignificantRiskOfMaterialAdjustmentTable','ifrs','AssetsWithSignificantRiskOfMaterialAdjustmentsWithinNextFinancialYear','780')</v>
      </c>
    </row>
    <row r="103" spans="1:9" x14ac:dyDescent="0.25">
      <c r="A103" t="s">
        <v>13</v>
      </c>
      <c r="B103" t="s">
        <v>564</v>
      </c>
      <c r="C103" t="str">
        <f t="shared" si="6"/>
        <v>ifrs</v>
      </c>
      <c r="D103" t="str">
        <f t="shared" si="7"/>
        <v>DisclosureOfAssetsAndLiabilitiesWithSignificantRiskOfMaterialAdjustmentTable</v>
      </c>
      <c r="E103" t="s">
        <v>568</v>
      </c>
      <c r="F103" t="str">
        <f t="shared" si="8"/>
        <v>ifrs</v>
      </c>
      <c r="G103" t="str">
        <f t="shared" si="5"/>
        <v>LiabilitiesWithSignificantRiskOfMaterialAdjustmentsWithinNextFinancialYear</v>
      </c>
      <c r="H103">
        <v>790</v>
      </c>
      <c r="I103" t="str">
        <f t="shared" si="9"/>
        <v>insert into dbax_dime_conc (codi_dein, pref_dime, codi_dime, pref_conc, codi_conc, orde_conc) values ('pre_cl-ci_ias-1_2012-03-29_role-810000','ifrs','DisclosureOfAssetsAndLiabilitiesWithSignificantRiskOfMaterialAdjustmentTable','ifrs','LiabilitiesWithSignificantRiskOfMaterialAdjustmentsWithinNextFinancialYear','790')</v>
      </c>
    </row>
    <row r="104" spans="1:9" x14ac:dyDescent="0.25">
      <c r="A104" t="s">
        <v>13</v>
      </c>
      <c r="B104" t="s">
        <v>569</v>
      </c>
      <c r="C104" t="str">
        <f t="shared" si="6"/>
        <v>ifrs</v>
      </c>
      <c r="D104" t="str">
        <f t="shared" si="7"/>
        <v>DisclosureOfObjectivesPoliciesAndProcessesForManagingCapitalTable</v>
      </c>
      <c r="E104" t="s">
        <v>570</v>
      </c>
      <c r="F104" t="str">
        <f t="shared" si="8"/>
        <v>ifrs</v>
      </c>
      <c r="G104" t="str">
        <f t="shared" si="5"/>
        <v>QualitativeInformationAboutEntitysObjectivesPoliciesAndProcessesForManagingCapital</v>
      </c>
      <c r="H104">
        <v>860</v>
      </c>
      <c r="I104" t="str">
        <f t="shared" si="9"/>
        <v>insert into dbax_dime_conc (codi_dein, pref_dime, codi_dime, pref_conc, codi_conc, orde_conc) values ('pre_cl-ci_ias-1_2012-03-29_role-810000','ifrs','DisclosureOfObjectivesPoliciesAndProcessesForManagingCapitalTable','ifrs','QualitativeInformationAboutEntitysObjectivesPoliciesAndProcessesForManagingCapital','860')</v>
      </c>
    </row>
    <row r="105" spans="1:9" x14ac:dyDescent="0.25">
      <c r="A105" t="s">
        <v>13</v>
      </c>
      <c r="B105" t="s">
        <v>569</v>
      </c>
      <c r="C105" t="str">
        <f t="shared" si="6"/>
        <v>ifrs</v>
      </c>
      <c r="D105" t="str">
        <f t="shared" si="7"/>
        <v>DisclosureOfObjectivesPoliciesAndProcessesForManagingCapitalTable</v>
      </c>
      <c r="E105" t="s">
        <v>571</v>
      </c>
      <c r="F105" t="str">
        <f t="shared" si="8"/>
        <v>ifrs</v>
      </c>
      <c r="G105" t="str">
        <f t="shared" si="5"/>
        <v>SummaryOfQuantitativeDataAboutWhatEntityManagesAsCapital</v>
      </c>
      <c r="H105">
        <v>870</v>
      </c>
      <c r="I105" t="str">
        <f t="shared" si="9"/>
        <v>insert into dbax_dime_conc (codi_dein, pref_dime, codi_dime, pref_conc, codi_conc, orde_conc) values ('pre_cl-ci_ias-1_2012-03-29_role-810000','ifrs','DisclosureOfObjectivesPoliciesAndProcessesForManagingCapitalTable','ifrs','SummaryOfQuantitativeDataAboutWhatEntityManagesAsCapital','870')</v>
      </c>
    </row>
    <row r="106" spans="1:9" x14ac:dyDescent="0.25">
      <c r="A106" t="s">
        <v>13</v>
      </c>
      <c r="B106" t="s">
        <v>569</v>
      </c>
      <c r="C106" t="str">
        <f t="shared" si="6"/>
        <v>ifrs</v>
      </c>
      <c r="D106" t="str">
        <f t="shared" si="7"/>
        <v>DisclosureOfObjectivesPoliciesAndProcessesForManagingCapitalTable</v>
      </c>
      <c r="E106" t="s">
        <v>572</v>
      </c>
      <c r="F106" t="str">
        <f t="shared" si="8"/>
        <v>ifrs</v>
      </c>
      <c r="G106" t="str">
        <f t="shared" si="5"/>
        <v>DescriptionOfChangesInEntitysObjectivesPoliciesAndProcessesForManagingCapitalAndWhatEntityManagesAsCapital</v>
      </c>
      <c r="H106">
        <v>880</v>
      </c>
      <c r="I106" t="str">
        <f t="shared" si="9"/>
        <v>insert into dbax_dime_conc (codi_dein, pref_dime, codi_dime, pref_conc, codi_conc, orde_conc) values ('pre_cl-ci_ias-1_2012-03-29_role-810000','ifrs','DisclosureOfObjectivesPoliciesAndProcessesForManagingCapitalTable','ifrs','DescriptionOfChangesInEntitysObjectivesPoliciesAndProcessesForManagingCapitalAndWhatEntityManagesAsCapital','880')</v>
      </c>
    </row>
    <row r="107" spans="1:9" x14ac:dyDescent="0.25">
      <c r="A107" t="s">
        <v>13</v>
      </c>
      <c r="B107" t="s">
        <v>569</v>
      </c>
      <c r="C107" t="str">
        <f t="shared" si="6"/>
        <v>ifrs</v>
      </c>
      <c r="D107" t="str">
        <f t="shared" si="7"/>
        <v>DisclosureOfObjectivesPoliciesAndProcessesForManagingCapitalTable</v>
      </c>
      <c r="E107" t="s">
        <v>573</v>
      </c>
      <c r="F107" t="str">
        <f t="shared" si="8"/>
        <v>ifrs</v>
      </c>
      <c r="G107" t="str">
        <f t="shared" si="5"/>
        <v>InformationWhetherEntityCompliedWithAnyExternallyImposedCapitalRequirements</v>
      </c>
      <c r="H107">
        <v>890</v>
      </c>
      <c r="I107" t="str">
        <f t="shared" si="9"/>
        <v>insert into dbax_dime_conc (codi_dein, pref_dime, codi_dime, pref_conc, codi_conc, orde_conc) values ('pre_cl-ci_ias-1_2012-03-29_role-810000','ifrs','DisclosureOfObjectivesPoliciesAndProcessesForManagingCapitalTable','ifrs','InformationWhetherEntityCompliedWithAnyExternallyImposedCapitalRequirements','890')</v>
      </c>
    </row>
    <row r="108" spans="1:9" x14ac:dyDescent="0.25">
      <c r="A108" t="s">
        <v>13</v>
      </c>
      <c r="B108" t="s">
        <v>569</v>
      </c>
      <c r="C108" t="str">
        <f t="shared" si="6"/>
        <v>ifrs</v>
      </c>
      <c r="D108" t="str">
        <f t="shared" si="7"/>
        <v>DisclosureOfObjectivesPoliciesAndProcessesForManagingCapitalTable</v>
      </c>
      <c r="E108" t="s">
        <v>574</v>
      </c>
      <c r="F108" t="str">
        <f t="shared" si="8"/>
        <v>ifrs</v>
      </c>
      <c r="G108" t="str">
        <f t="shared" si="5"/>
        <v>InformationAboutConsequencesOfNoncomplianceWithExternallyImposedCapitalRequirements</v>
      </c>
      <c r="H108">
        <v>900</v>
      </c>
      <c r="I108" t="str">
        <f t="shared" si="9"/>
        <v>insert into dbax_dime_conc (codi_dein, pref_dime, codi_dime, pref_conc, codi_conc, orde_conc) values ('pre_cl-ci_ias-1_2012-03-29_role-810000','ifrs','DisclosureOfObjectivesPoliciesAndProcessesForManagingCapitalTable','ifrs','InformationAboutConsequencesOfNoncomplianceWithExternallyImposedCapitalRequirements','900')</v>
      </c>
    </row>
    <row r="109" spans="1:9" x14ac:dyDescent="0.25">
      <c r="A109" t="s">
        <v>13</v>
      </c>
      <c r="B109" t="s">
        <v>575</v>
      </c>
      <c r="C109" t="str">
        <f t="shared" si="6"/>
        <v>ifrs</v>
      </c>
      <c r="D109" t="str">
        <f t="shared" si="7"/>
        <v>DisclosureOfReclassificationsOrChangesInPresentationTable</v>
      </c>
      <c r="E109" t="s">
        <v>576</v>
      </c>
      <c r="F109" t="str">
        <f t="shared" si="8"/>
        <v>ifrs</v>
      </c>
      <c r="G109" t="str">
        <f t="shared" si="5"/>
        <v>DescriptionOfNatureOfReclassificationOrChangesInPresentation</v>
      </c>
      <c r="H109">
        <v>490</v>
      </c>
      <c r="I109" t="str">
        <f t="shared" si="9"/>
        <v>insert into dbax_dime_conc (codi_dein, pref_dime, codi_dime, pref_conc, codi_conc, orde_conc) values ('pre_cl-ci_ias-1_2012-03-29_role-810000','ifrs','DisclosureOfReclassificationsOrChangesInPresentationTable','ifrs','DescriptionOfNatureOfReclassificationOrChangesInPresentation','490')</v>
      </c>
    </row>
    <row r="110" spans="1:9" x14ac:dyDescent="0.25">
      <c r="A110" t="s">
        <v>13</v>
      </c>
      <c r="B110" t="s">
        <v>575</v>
      </c>
      <c r="C110" t="str">
        <f t="shared" si="6"/>
        <v>ifrs</v>
      </c>
      <c r="D110" t="str">
        <f t="shared" si="7"/>
        <v>DisclosureOfReclassificationsOrChangesInPresentationTable</v>
      </c>
      <c r="E110" t="s">
        <v>577</v>
      </c>
      <c r="F110" t="str">
        <f t="shared" si="8"/>
        <v>ifrs</v>
      </c>
      <c r="G110" t="str">
        <f t="shared" si="5"/>
        <v>AmountOfReclassificationsOrChangesInPresentation</v>
      </c>
      <c r="H110">
        <v>500</v>
      </c>
      <c r="I110" t="str">
        <f t="shared" si="9"/>
        <v>insert into dbax_dime_conc (codi_dein, pref_dime, codi_dime, pref_conc, codi_conc, orde_conc) values ('pre_cl-ci_ias-1_2012-03-29_role-810000','ifrs','DisclosureOfReclassificationsOrChangesInPresentationTable','ifrs','AmountOfReclassificationsOrChangesInPresentation','500')</v>
      </c>
    </row>
    <row r="111" spans="1:9" x14ac:dyDescent="0.25">
      <c r="A111" t="s">
        <v>13</v>
      </c>
      <c r="B111" t="s">
        <v>575</v>
      </c>
      <c r="C111" t="str">
        <f t="shared" si="6"/>
        <v>ifrs</v>
      </c>
      <c r="D111" t="str">
        <f t="shared" si="7"/>
        <v>DisclosureOfReclassificationsOrChangesInPresentationTable</v>
      </c>
      <c r="E111" t="s">
        <v>578</v>
      </c>
      <c r="F111" t="str">
        <f t="shared" si="8"/>
        <v>ifrs</v>
      </c>
      <c r="G111" t="str">
        <f t="shared" si="5"/>
        <v>DescriptionOfReasonForReclassificationOrChangesInPresentation</v>
      </c>
      <c r="H111">
        <v>510</v>
      </c>
      <c r="I111" t="str">
        <f t="shared" si="9"/>
        <v>insert into dbax_dime_conc (codi_dein, pref_dime, codi_dime, pref_conc, codi_conc, orde_conc) values ('pre_cl-ci_ias-1_2012-03-29_role-810000','ifrs','DisclosureOfReclassificationsOrChangesInPresentationTable','ifrs','DescriptionOfReasonForReclassificationOrChangesInPresentation','510')</v>
      </c>
    </row>
    <row r="112" spans="1:9" x14ac:dyDescent="0.25">
      <c r="A112" t="s">
        <v>18</v>
      </c>
      <c r="B112" t="s">
        <v>552</v>
      </c>
      <c r="C112" t="str">
        <f t="shared" si="6"/>
        <v>cl-ci</v>
      </c>
      <c r="D112" t="str">
        <f t="shared" si="7"/>
        <v>InformacionSobreSubsidiariasConsolidadasTabla</v>
      </c>
      <c r="E112" t="s">
        <v>553</v>
      </c>
      <c r="F112" t="str">
        <f t="shared" si="8"/>
        <v>ifrs</v>
      </c>
      <c r="G112" t="str">
        <f t="shared" si="5"/>
        <v>NameOfSubsidiary</v>
      </c>
      <c r="H112">
        <v>220</v>
      </c>
      <c r="I112" t="str">
        <f t="shared" si="9"/>
        <v>insert into dbax_dime_conc (codi_dein, pref_dime, codi_dime, pref_conc, codi_conc, orde_conc) values ('pre_cl-ci_ias-1_2012-03-29_role-810000(2013)','cl-ci','InformacionSobreSubsidiariasConsolidadasTabla','ifrs','NameOfSubsidiary','220')</v>
      </c>
    </row>
    <row r="113" spans="1:9" x14ac:dyDescent="0.25">
      <c r="A113" t="s">
        <v>18</v>
      </c>
      <c r="B113" t="s">
        <v>552</v>
      </c>
      <c r="C113" t="str">
        <f t="shared" si="6"/>
        <v>cl-ci</v>
      </c>
      <c r="D113" t="str">
        <f t="shared" si="7"/>
        <v>InformacionSobreSubsidiariasConsolidadasTabla</v>
      </c>
      <c r="E113" t="s">
        <v>554</v>
      </c>
      <c r="F113" t="str">
        <f t="shared" si="8"/>
        <v>cl-ci</v>
      </c>
      <c r="G113" t="str">
        <f t="shared" si="5"/>
        <v>RutSubsidiaria</v>
      </c>
      <c r="H113">
        <v>230</v>
      </c>
      <c r="I113" t="str">
        <f t="shared" si="9"/>
        <v>insert into dbax_dime_conc (codi_dein, pref_dime, codi_dime, pref_conc, codi_conc, orde_conc) values ('pre_cl-ci_ias-1_2012-03-29_role-810000(2013)','cl-ci','InformacionSobreSubsidiariasConsolidadasTabla','cl-ci','RutSubsidiaria','230')</v>
      </c>
    </row>
    <row r="114" spans="1:9" x14ac:dyDescent="0.25">
      <c r="A114" t="s">
        <v>18</v>
      </c>
      <c r="B114" t="s">
        <v>552</v>
      </c>
      <c r="C114" t="str">
        <f t="shared" si="6"/>
        <v>cl-ci</v>
      </c>
      <c r="D114" t="str">
        <f t="shared" si="7"/>
        <v>InformacionSobreSubsidiariasConsolidadasTabla</v>
      </c>
      <c r="E114" t="s">
        <v>555</v>
      </c>
      <c r="F114" t="str">
        <f t="shared" si="8"/>
        <v>ifrs</v>
      </c>
      <c r="G114" t="str">
        <f t="shared" si="5"/>
        <v>CountryOfIncorporationOrResidenceOfSubsidiary</v>
      </c>
      <c r="H114">
        <v>240</v>
      </c>
      <c r="I114" t="str">
        <f t="shared" si="9"/>
        <v>insert into dbax_dime_conc (codi_dein, pref_dime, codi_dime, pref_conc, codi_conc, orde_conc) values ('pre_cl-ci_ias-1_2012-03-29_role-810000(2013)','cl-ci','InformacionSobreSubsidiariasConsolidadasTabla','ifrs','CountryOfIncorporationOrResidenceOfSubsidiary','240')</v>
      </c>
    </row>
    <row r="115" spans="1:9" x14ac:dyDescent="0.25">
      <c r="A115" t="s">
        <v>18</v>
      </c>
      <c r="B115" t="s">
        <v>552</v>
      </c>
      <c r="C115" t="str">
        <f t="shared" si="6"/>
        <v>cl-ci</v>
      </c>
      <c r="D115" t="str">
        <f t="shared" si="7"/>
        <v>InformacionSobreSubsidiariasConsolidadasTabla</v>
      </c>
      <c r="E115" t="s">
        <v>556</v>
      </c>
      <c r="F115" t="str">
        <f t="shared" si="8"/>
        <v>cl-ci</v>
      </c>
      <c r="G115" t="str">
        <f t="shared" si="5"/>
        <v>MonedaFuncionalSubsidiaria</v>
      </c>
      <c r="H115">
        <v>250</v>
      </c>
      <c r="I115" t="str">
        <f t="shared" si="9"/>
        <v>insert into dbax_dime_conc (codi_dein, pref_dime, codi_dime, pref_conc, codi_conc, orde_conc) values ('pre_cl-ci_ias-1_2012-03-29_role-810000(2013)','cl-ci','InformacionSobreSubsidiariasConsolidadasTabla','cl-ci','MonedaFuncionalSubsidiaria','250')</v>
      </c>
    </row>
    <row r="116" spans="1:9" x14ac:dyDescent="0.25">
      <c r="A116" t="s">
        <v>18</v>
      </c>
      <c r="B116" t="s">
        <v>552</v>
      </c>
      <c r="C116" t="str">
        <f t="shared" si="6"/>
        <v>cl-ci</v>
      </c>
      <c r="D116" t="str">
        <f t="shared" si="7"/>
        <v>InformacionSobreSubsidiariasConsolidadasTabla</v>
      </c>
      <c r="E116" t="s">
        <v>557</v>
      </c>
      <c r="F116" t="str">
        <f t="shared" si="8"/>
        <v>ifrs</v>
      </c>
      <c r="G116" t="str">
        <f t="shared" si="5"/>
        <v>ProportionOfOwnershipInterestInSubsidiary</v>
      </c>
      <c r="H116">
        <v>260</v>
      </c>
      <c r="I116" t="str">
        <f t="shared" si="9"/>
        <v>insert into dbax_dime_conc (codi_dein, pref_dime, codi_dime, pref_conc, codi_conc, orde_conc) values ('pre_cl-ci_ias-1_2012-03-29_role-810000(2013)','cl-ci','InformacionSobreSubsidiariasConsolidadasTabla','ifrs','ProportionOfOwnershipInterestInSubsidiary','260')</v>
      </c>
    </row>
    <row r="117" spans="1:9" x14ac:dyDescent="0.25">
      <c r="A117" t="s">
        <v>18</v>
      </c>
      <c r="B117" t="s">
        <v>552</v>
      </c>
      <c r="C117" t="str">
        <f t="shared" si="6"/>
        <v>cl-ci</v>
      </c>
      <c r="D117" t="str">
        <f t="shared" si="7"/>
        <v>InformacionSobreSubsidiariasConsolidadasTabla</v>
      </c>
      <c r="E117" t="s">
        <v>558</v>
      </c>
      <c r="F117" t="str">
        <f t="shared" si="8"/>
        <v>cl-ci</v>
      </c>
      <c r="G117" t="str">
        <f t="shared" si="5"/>
        <v>PorcentajeParticipacionDirecta</v>
      </c>
      <c r="H117">
        <v>270</v>
      </c>
      <c r="I117" t="str">
        <f t="shared" si="9"/>
        <v>insert into dbax_dime_conc (codi_dein, pref_dime, codi_dime, pref_conc, codi_conc, orde_conc) values ('pre_cl-ci_ias-1_2012-03-29_role-810000(2013)','cl-ci','InformacionSobreSubsidiariasConsolidadasTabla','cl-ci','PorcentajeParticipacionDirecta','270')</v>
      </c>
    </row>
    <row r="118" spans="1:9" x14ac:dyDescent="0.25">
      <c r="A118" t="s">
        <v>18</v>
      </c>
      <c r="B118" t="s">
        <v>552</v>
      </c>
      <c r="C118" t="str">
        <f t="shared" si="6"/>
        <v>cl-ci</v>
      </c>
      <c r="D118" t="str">
        <f t="shared" si="7"/>
        <v>InformacionSobreSubsidiariasConsolidadasTabla</v>
      </c>
      <c r="E118" t="s">
        <v>559</v>
      </c>
      <c r="F118" t="str">
        <f t="shared" si="8"/>
        <v>cl-ci</v>
      </c>
      <c r="G118" t="str">
        <f t="shared" si="5"/>
        <v>PorcentajeParticipacionIndirecta</v>
      </c>
      <c r="H118">
        <v>280</v>
      </c>
      <c r="I118" t="str">
        <f t="shared" si="9"/>
        <v>insert into dbax_dime_conc (codi_dein, pref_dime, codi_dime, pref_conc, codi_conc, orde_conc) values ('pre_cl-ci_ias-1_2012-03-29_role-810000(2013)','cl-ci','InformacionSobreSubsidiariasConsolidadasTabla','cl-ci','PorcentajeParticipacionIndirecta','280')</v>
      </c>
    </row>
    <row r="119" spans="1:9" x14ac:dyDescent="0.25">
      <c r="A119" t="s">
        <v>18</v>
      </c>
      <c r="B119" t="s">
        <v>564</v>
      </c>
      <c r="C119" t="str">
        <f t="shared" si="6"/>
        <v>ifrs</v>
      </c>
      <c r="D119" t="str">
        <f t="shared" si="7"/>
        <v>DisclosureOfAssetsAndLiabilitiesWithSignificantRiskOfMaterialAdjustmentTable</v>
      </c>
      <c r="E119" t="s">
        <v>565</v>
      </c>
      <c r="F119" t="str">
        <f t="shared" si="8"/>
        <v>ifrs</v>
      </c>
      <c r="G119" t="str">
        <f t="shared" si="5"/>
        <v>DescriptionOfNatureOfAssetsWithSignificantRiskOfMaterialAdjustmentsWithinNextFinancialYear</v>
      </c>
      <c r="H119">
        <v>760</v>
      </c>
      <c r="I119" t="str">
        <f t="shared" si="9"/>
        <v>insert into dbax_dime_conc (codi_dein, pref_dime, codi_dime, pref_conc, codi_conc, orde_conc) values ('pre_cl-ci_ias-1_2012-03-29_role-810000(2013)','ifrs','DisclosureOfAssetsAndLiabilitiesWithSignificantRiskOfMaterialAdjustmentTable','ifrs','DescriptionOfNatureOfAssetsWithSignificantRiskOfMaterialAdjustmentsWithinNextFinancialYear','760')</v>
      </c>
    </row>
    <row r="120" spans="1:9" x14ac:dyDescent="0.25">
      <c r="A120" t="s">
        <v>18</v>
      </c>
      <c r="B120" t="s">
        <v>564</v>
      </c>
      <c r="C120" t="str">
        <f t="shared" si="6"/>
        <v>ifrs</v>
      </c>
      <c r="D120" t="str">
        <f t="shared" si="7"/>
        <v>DisclosureOfAssetsAndLiabilitiesWithSignificantRiskOfMaterialAdjustmentTable</v>
      </c>
      <c r="E120" t="s">
        <v>566</v>
      </c>
      <c r="F120" t="str">
        <f t="shared" si="8"/>
        <v>ifrs</v>
      </c>
      <c r="G120" t="str">
        <f t="shared" si="5"/>
        <v>DescriptionOfNatureOfLiabilitiesWithSignificantRiskOfMaterialAdjustmentsWithinNextFinancialYear</v>
      </c>
      <c r="H120">
        <v>770</v>
      </c>
      <c r="I120" t="str">
        <f t="shared" si="9"/>
        <v>insert into dbax_dime_conc (codi_dein, pref_dime, codi_dime, pref_conc, codi_conc, orde_conc) values ('pre_cl-ci_ias-1_2012-03-29_role-810000(2013)','ifrs','DisclosureOfAssetsAndLiabilitiesWithSignificantRiskOfMaterialAdjustmentTable','ifrs','DescriptionOfNatureOfLiabilitiesWithSignificantRiskOfMaterialAdjustmentsWithinNextFinancialYear','770')</v>
      </c>
    </row>
    <row r="121" spans="1:9" x14ac:dyDescent="0.25">
      <c r="A121" t="s">
        <v>18</v>
      </c>
      <c r="B121" t="s">
        <v>564</v>
      </c>
      <c r="C121" t="str">
        <f t="shared" si="6"/>
        <v>ifrs</v>
      </c>
      <c r="D121" t="str">
        <f t="shared" si="7"/>
        <v>DisclosureOfAssetsAndLiabilitiesWithSignificantRiskOfMaterialAdjustmentTable</v>
      </c>
      <c r="E121" t="s">
        <v>567</v>
      </c>
      <c r="F121" t="str">
        <f t="shared" si="8"/>
        <v>ifrs</v>
      </c>
      <c r="G121" t="str">
        <f t="shared" si="5"/>
        <v>AssetsWithSignificantRiskOfMaterialAdjustmentsWithinNextFinancialYear</v>
      </c>
      <c r="H121">
        <v>780</v>
      </c>
      <c r="I121" t="str">
        <f t="shared" si="9"/>
        <v>insert into dbax_dime_conc (codi_dein, pref_dime, codi_dime, pref_conc, codi_conc, orde_conc) values ('pre_cl-ci_ias-1_2012-03-29_role-810000(2013)','ifrs','DisclosureOfAssetsAndLiabilitiesWithSignificantRiskOfMaterialAdjustmentTable','ifrs','AssetsWithSignificantRiskOfMaterialAdjustmentsWithinNextFinancialYear','780')</v>
      </c>
    </row>
    <row r="122" spans="1:9" x14ac:dyDescent="0.25">
      <c r="A122" t="s">
        <v>18</v>
      </c>
      <c r="B122" t="s">
        <v>564</v>
      </c>
      <c r="C122" t="str">
        <f t="shared" si="6"/>
        <v>ifrs</v>
      </c>
      <c r="D122" t="str">
        <f t="shared" si="7"/>
        <v>DisclosureOfAssetsAndLiabilitiesWithSignificantRiskOfMaterialAdjustmentTable</v>
      </c>
      <c r="E122" t="s">
        <v>568</v>
      </c>
      <c r="F122" t="str">
        <f t="shared" si="8"/>
        <v>ifrs</v>
      </c>
      <c r="G122" t="str">
        <f t="shared" si="5"/>
        <v>LiabilitiesWithSignificantRiskOfMaterialAdjustmentsWithinNextFinancialYear</v>
      </c>
      <c r="H122">
        <v>790</v>
      </c>
      <c r="I122" t="str">
        <f t="shared" si="9"/>
        <v>insert into dbax_dime_conc (codi_dein, pref_dime, codi_dime, pref_conc, codi_conc, orde_conc) values ('pre_cl-ci_ias-1_2012-03-29_role-810000(2013)','ifrs','DisclosureOfAssetsAndLiabilitiesWithSignificantRiskOfMaterialAdjustmentTable','ifrs','LiabilitiesWithSignificantRiskOfMaterialAdjustmentsWithinNextFinancialYear','790')</v>
      </c>
    </row>
    <row r="123" spans="1:9" x14ac:dyDescent="0.25">
      <c r="A123" t="s">
        <v>18</v>
      </c>
      <c r="B123" t="s">
        <v>569</v>
      </c>
      <c r="C123" t="str">
        <f t="shared" si="6"/>
        <v>ifrs</v>
      </c>
      <c r="D123" t="str">
        <f t="shared" si="7"/>
        <v>DisclosureOfObjectivesPoliciesAndProcessesForManagingCapitalTable</v>
      </c>
      <c r="E123" t="s">
        <v>570</v>
      </c>
      <c r="F123" t="str">
        <f t="shared" si="8"/>
        <v>ifrs</v>
      </c>
      <c r="G123" t="str">
        <f t="shared" si="5"/>
        <v>QualitativeInformationAboutEntitysObjectivesPoliciesAndProcessesForManagingCapital</v>
      </c>
      <c r="H123">
        <v>860</v>
      </c>
      <c r="I123" t="str">
        <f t="shared" si="9"/>
        <v>insert into dbax_dime_conc (codi_dein, pref_dime, codi_dime, pref_conc, codi_conc, orde_conc) values ('pre_cl-ci_ias-1_2012-03-29_role-810000(2013)','ifrs','DisclosureOfObjectivesPoliciesAndProcessesForManagingCapitalTable','ifrs','QualitativeInformationAboutEntitysObjectivesPoliciesAndProcessesForManagingCapital','860')</v>
      </c>
    </row>
    <row r="124" spans="1:9" x14ac:dyDescent="0.25">
      <c r="A124" t="s">
        <v>18</v>
      </c>
      <c r="B124" t="s">
        <v>569</v>
      </c>
      <c r="C124" t="str">
        <f t="shared" si="6"/>
        <v>ifrs</v>
      </c>
      <c r="D124" t="str">
        <f t="shared" si="7"/>
        <v>DisclosureOfObjectivesPoliciesAndProcessesForManagingCapitalTable</v>
      </c>
      <c r="E124" t="s">
        <v>571</v>
      </c>
      <c r="F124" t="str">
        <f t="shared" si="8"/>
        <v>ifrs</v>
      </c>
      <c r="G124" t="str">
        <f t="shared" si="5"/>
        <v>SummaryOfQuantitativeDataAboutWhatEntityManagesAsCapital</v>
      </c>
      <c r="H124">
        <v>870</v>
      </c>
      <c r="I124" t="str">
        <f t="shared" si="9"/>
        <v>insert into dbax_dime_conc (codi_dein, pref_dime, codi_dime, pref_conc, codi_conc, orde_conc) values ('pre_cl-ci_ias-1_2012-03-29_role-810000(2013)','ifrs','DisclosureOfObjectivesPoliciesAndProcessesForManagingCapitalTable','ifrs','SummaryOfQuantitativeDataAboutWhatEntityManagesAsCapital','870')</v>
      </c>
    </row>
    <row r="125" spans="1:9" x14ac:dyDescent="0.25">
      <c r="A125" t="s">
        <v>18</v>
      </c>
      <c r="B125" t="s">
        <v>569</v>
      </c>
      <c r="C125" t="str">
        <f t="shared" si="6"/>
        <v>ifrs</v>
      </c>
      <c r="D125" t="str">
        <f t="shared" si="7"/>
        <v>DisclosureOfObjectivesPoliciesAndProcessesForManagingCapitalTable</v>
      </c>
      <c r="E125" t="s">
        <v>572</v>
      </c>
      <c r="F125" t="str">
        <f t="shared" si="8"/>
        <v>ifrs</v>
      </c>
      <c r="G125" t="str">
        <f t="shared" si="5"/>
        <v>DescriptionOfChangesInEntitysObjectivesPoliciesAndProcessesForManagingCapitalAndWhatEntityManagesAsCapital</v>
      </c>
      <c r="H125">
        <v>880</v>
      </c>
      <c r="I125" t="str">
        <f t="shared" si="9"/>
        <v>insert into dbax_dime_conc (codi_dein, pref_dime, codi_dime, pref_conc, codi_conc, orde_conc) values ('pre_cl-ci_ias-1_2012-03-29_role-810000(2013)','ifrs','DisclosureOfObjectivesPoliciesAndProcessesForManagingCapitalTable','ifrs','DescriptionOfChangesInEntitysObjectivesPoliciesAndProcessesForManagingCapitalAndWhatEntityManagesAsCapital','880')</v>
      </c>
    </row>
    <row r="126" spans="1:9" x14ac:dyDescent="0.25">
      <c r="A126" t="s">
        <v>18</v>
      </c>
      <c r="B126" t="s">
        <v>569</v>
      </c>
      <c r="C126" t="str">
        <f t="shared" si="6"/>
        <v>ifrs</v>
      </c>
      <c r="D126" t="str">
        <f t="shared" si="7"/>
        <v>DisclosureOfObjectivesPoliciesAndProcessesForManagingCapitalTable</v>
      </c>
      <c r="E126" t="s">
        <v>573</v>
      </c>
      <c r="F126" t="str">
        <f t="shared" si="8"/>
        <v>ifrs</v>
      </c>
      <c r="G126" t="str">
        <f t="shared" si="5"/>
        <v>InformationWhetherEntityCompliedWithAnyExternallyImposedCapitalRequirements</v>
      </c>
      <c r="H126">
        <v>890</v>
      </c>
      <c r="I126" t="str">
        <f t="shared" si="9"/>
        <v>insert into dbax_dime_conc (codi_dein, pref_dime, codi_dime, pref_conc, codi_conc, orde_conc) values ('pre_cl-ci_ias-1_2012-03-29_role-810000(2013)','ifrs','DisclosureOfObjectivesPoliciesAndProcessesForManagingCapitalTable','ifrs','InformationWhetherEntityCompliedWithAnyExternallyImposedCapitalRequirements','890')</v>
      </c>
    </row>
    <row r="127" spans="1:9" x14ac:dyDescent="0.25">
      <c r="A127" t="s">
        <v>18</v>
      </c>
      <c r="B127" t="s">
        <v>569</v>
      </c>
      <c r="C127" t="str">
        <f t="shared" si="6"/>
        <v>ifrs</v>
      </c>
      <c r="D127" t="str">
        <f t="shared" si="7"/>
        <v>DisclosureOfObjectivesPoliciesAndProcessesForManagingCapitalTable</v>
      </c>
      <c r="E127" t="s">
        <v>574</v>
      </c>
      <c r="F127" t="str">
        <f t="shared" si="8"/>
        <v>ifrs</v>
      </c>
      <c r="G127" t="str">
        <f t="shared" si="5"/>
        <v>InformationAboutConsequencesOfNoncomplianceWithExternallyImposedCapitalRequirements</v>
      </c>
      <c r="H127">
        <v>900</v>
      </c>
      <c r="I127" t="str">
        <f t="shared" si="9"/>
        <v>insert into dbax_dime_conc (codi_dein, pref_dime, codi_dime, pref_conc, codi_conc, orde_conc) values ('pre_cl-ci_ias-1_2012-03-29_role-810000(2013)','ifrs','DisclosureOfObjectivesPoliciesAndProcessesForManagingCapitalTable','ifrs','InformationAboutConsequencesOfNoncomplianceWithExternallyImposedCapitalRequirements','900')</v>
      </c>
    </row>
    <row r="128" spans="1:9" x14ac:dyDescent="0.25">
      <c r="A128" t="s">
        <v>18</v>
      </c>
      <c r="B128" t="s">
        <v>575</v>
      </c>
      <c r="C128" t="str">
        <f t="shared" si="6"/>
        <v>ifrs</v>
      </c>
      <c r="D128" t="str">
        <f t="shared" si="7"/>
        <v>DisclosureOfReclassificationsOrChangesInPresentationTable</v>
      </c>
      <c r="E128" t="s">
        <v>576</v>
      </c>
      <c r="F128" t="str">
        <f t="shared" si="8"/>
        <v>ifrs</v>
      </c>
      <c r="G128" t="str">
        <f t="shared" si="5"/>
        <v>DescriptionOfNatureOfReclassificationOrChangesInPresentation</v>
      </c>
      <c r="H128">
        <v>490</v>
      </c>
      <c r="I128" t="str">
        <f t="shared" si="9"/>
        <v>insert into dbax_dime_conc (codi_dein, pref_dime, codi_dime, pref_conc, codi_conc, orde_conc) values ('pre_cl-ci_ias-1_2012-03-29_role-810000(2013)','ifrs','DisclosureOfReclassificationsOrChangesInPresentationTable','ifrs','DescriptionOfNatureOfReclassificationOrChangesInPresentation','490')</v>
      </c>
    </row>
    <row r="129" spans="1:9" x14ac:dyDescent="0.25">
      <c r="A129" t="s">
        <v>18</v>
      </c>
      <c r="B129" t="s">
        <v>575</v>
      </c>
      <c r="C129" t="str">
        <f t="shared" si="6"/>
        <v>ifrs</v>
      </c>
      <c r="D129" t="str">
        <f t="shared" si="7"/>
        <v>DisclosureOfReclassificationsOrChangesInPresentationTable</v>
      </c>
      <c r="E129" t="s">
        <v>577</v>
      </c>
      <c r="F129" t="str">
        <f t="shared" si="8"/>
        <v>ifrs</v>
      </c>
      <c r="G129" t="str">
        <f t="shared" ref="G129:G192" si="10">MID(E129,FIND("_",E129)+1,1000)</f>
        <v>AmountOfReclassificationsOrChangesInPresentation</v>
      </c>
      <c r="H129">
        <v>500</v>
      </c>
      <c r="I129" t="str">
        <f t="shared" si="9"/>
        <v>insert into dbax_dime_conc (codi_dein, pref_dime, codi_dime, pref_conc, codi_conc, orde_conc) values ('pre_cl-ci_ias-1_2012-03-29_role-810000(2013)','ifrs','DisclosureOfReclassificationsOrChangesInPresentationTable','ifrs','AmountOfReclassificationsOrChangesInPresentation','500')</v>
      </c>
    </row>
    <row r="130" spans="1:9" x14ac:dyDescent="0.25">
      <c r="A130" t="s">
        <v>18</v>
      </c>
      <c r="B130" t="s">
        <v>575</v>
      </c>
      <c r="C130" t="str">
        <f t="shared" ref="C130:C193" si="11">MID(B130,1,FIND("_",B130)-1)</f>
        <v>ifrs</v>
      </c>
      <c r="D130" t="str">
        <f t="shared" ref="D130:D193" si="12">MID(B130,FIND("_",B130)+1,1000)</f>
        <v>DisclosureOfReclassificationsOrChangesInPresentationTable</v>
      </c>
      <c r="E130" t="s">
        <v>578</v>
      </c>
      <c r="F130" t="str">
        <f t="shared" ref="F130:F193" si="13">MID(E130,1,FIND("_",E130)-1)</f>
        <v>ifrs</v>
      </c>
      <c r="G130" t="str">
        <f t="shared" si="10"/>
        <v>DescriptionOfReasonForReclassificationOrChangesInPresentation</v>
      </c>
      <c r="H130">
        <v>510</v>
      </c>
      <c r="I130" t="str">
        <f t="shared" ref="I130:I193" si="14">CONCATENATE("insert into dbax_dime_conc (codi_dein, pref_dime, codi_dime, pref_conc, codi_conc, orde_conc) values ('",A130,"','",C130,"','",D130,"','",F130,"','",G130,"','",H130,"')")</f>
        <v>insert into dbax_dime_conc (codi_dein, pref_dime, codi_dime, pref_conc, codi_conc, orde_conc) values ('pre_cl-ci_ias-1_2012-03-29_role-810000(2013)','ifrs','DisclosureOfReclassificationsOrChangesInPresentationTable','ifrs','DescriptionOfReasonForReclassificationOrChangesInPresentation','510')</v>
      </c>
    </row>
    <row r="131" spans="1:9" x14ac:dyDescent="0.25">
      <c r="A131" t="s">
        <v>20</v>
      </c>
      <c r="B131" t="s">
        <v>580</v>
      </c>
      <c r="C131" t="str">
        <f t="shared" si="11"/>
        <v>ifrs</v>
      </c>
      <c r="D131" t="str">
        <f t="shared" si="12"/>
        <v>DisclosureOfClassesOfShareCapitalTable</v>
      </c>
      <c r="E131" t="s">
        <v>581</v>
      </c>
      <c r="F131" t="str">
        <f t="shared" si="13"/>
        <v>ifrs</v>
      </c>
      <c r="G131" t="str">
        <f t="shared" si="10"/>
        <v>NumberOfSharesAuthorised</v>
      </c>
      <c r="H131">
        <v>80</v>
      </c>
      <c r="I131" t="str">
        <f t="shared" si="14"/>
        <v>insert into dbax_dime_conc (codi_dein, pref_dime, codi_dime, pref_conc, codi_conc, orde_conc) values ('pre_cl-ci_ias-1_2012-03-29_role-861200','ifrs','DisclosureOfClassesOfShareCapitalTable','ifrs','NumberOfSharesAuthorised','80')</v>
      </c>
    </row>
    <row r="132" spans="1:9" x14ac:dyDescent="0.25">
      <c r="A132" t="s">
        <v>20</v>
      </c>
      <c r="B132" t="s">
        <v>580</v>
      </c>
      <c r="C132" t="str">
        <f t="shared" si="11"/>
        <v>ifrs</v>
      </c>
      <c r="D132" t="str">
        <f t="shared" si="12"/>
        <v>DisclosureOfClassesOfShareCapitalTable</v>
      </c>
      <c r="E132" t="s">
        <v>595</v>
      </c>
      <c r="F132" t="str">
        <f t="shared" si="13"/>
        <v>ifrs</v>
      </c>
      <c r="G132" t="str">
        <f t="shared" si="10"/>
        <v>NumberOfSharesIssuedAbstract</v>
      </c>
      <c r="H132">
        <v>90</v>
      </c>
      <c r="I132" t="str">
        <f t="shared" si="14"/>
        <v>insert into dbax_dime_conc (codi_dein, pref_dime, codi_dime, pref_conc, codi_conc, orde_conc) values ('pre_cl-ci_ias-1_2012-03-29_role-861200','ifrs','DisclosureOfClassesOfShareCapitalTable','ifrs','NumberOfSharesIssuedAbstract','90')</v>
      </c>
    </row>
    <row r="133" spans="1:9" x14ac:dyDescent="0.25">
      <c r="A133" t="s">
        <v>20</v>
      </c>
      <c r="B133" t="s">
        <v>580</v>
      </c>
      <c r="C133" t="str">
        <f t="shared" si="11"/>
        <v>ifrs</v>
      </c>
      <c r="D133" t="str">
        <f t="shared" si="12"/>
        <v>DisclosureOfClassesOfShareCapitalTable</v>
      </c>
      <c r="E133" t="s">
        <v>582</v>
      </c>
      <c r="F133" t="str">
        <f t="shared" si="13"/>
        <v>ifrs</v>
      </c>
      <c r="G133" t="str">
        <f t="shared" si="10"/>
        <v>NumberOfSharesIssuedAndFullyPaid</v>
      </c>
      <c r="H133">
        <v>100</v>
      </c>
      <c r="I133" t="str">
        <f t="shared" si="14"/>
        <v>insert into dbax_dime_conc (codi_dein, pref_dime, codi_dime, pref_conc, codi_conc, orde_conc) values ('pre_cl-ci_ias-1_2012-03-29_role-861200','ifrs','DisclosureOfClassesOfShareCapitalTable','ifrs','NumberOfSharesIssuedAndFullyPaid','100')</v>
      </c>
    </row>
    <row r="134" spans="1:9" x14ac:dyDescent="0.25">
      <c r="A134" t="s">
        <v>20</v>
      </c>
      <c r="B134" t="s">
        <v>580</v>
      </c>
      <c r="C134" t="str">
        <f t="shared" si="11"/>
        <v>ifrs</v>
      </c>
      <c r="D134" t="str">
        <f t="shared" si="12"/>
        <v>DisclosureOfClassesOfShareCapitalTable</v>
      </c>
      <c r="E134" t="s">
        <v>583</v>
      </c>
      <c r="F134" t="str">
        <f t="shared" si="13"/>
        <v>ifrs</v>
      </c>
      <c r="G134" t="str">
        <f t="shared" si="10"/>
        <v>NumberOfSharesIssuedButNotFullyPaid</v>
      </c>
      <c r="H134">
        <v>110</v>
      </c>
      <c r="I134" t="str">
        <f t="shared" si="14"/>
        <v>insert into dbax_dime_conc (codi_dein, pref_dime, codi_dime, pref_conc, codi_conc, orde_conc) values ('pre_cl-ci_ias-1_2012-03-29_role-861200','ifrs','DisclosureOfClassesOfShareCapitalTable','ifrs','NumberOfSharesIssuedButNotFullyPaid','110')</v>
      </c>
    </row>
    <row r="135" spans="1:9" x14ac:dyDescent="0.25">
      <c r="A135" t="s">
        <v>20</v>
      </c>
      <c r="B135" t="s">
        <v>580</v>
      </c>
      <c r="C135" t="str">
        <f t="shared" si="11"/>
        <v>ifrs</v>
      </c>
      <c r="D135" t="str">
        <f t="shared" si="12"/>
        <v>DisclosureOfClassesOfShareCapitalTable</v>
      </c>
      <c r="E135" t="s">
        <v>596</v>
      </c>
      <c r="F135" t="str">
        <f t="shared" si="13"/>
        <v>ifrs</v>
      </c>
      <c r="G135" t="str">
        <f t="shared" si="10"/>
        <v>NumberOfSharesIssued</v>
      </c>
      <c r="H135">
        <v>120</v>
      </c>
      <c r="I135" t="str">
        <f t="shared" si="14"/>
        <v>insert into dbax_dime_conc (codi_dein, pref_dime, codi_dime, pref_conc, codi_conc, orde_conc) values ('pre_cl-ci_ias-1_2012-03-29_role-861200','ifrs','DisclosureOfClassesOfShareCapitalTable','ifrs','NumberOfSharesIssued','120')</v>
      </c>
    </row>
    <row r="136" spans="1:9" x14ac:dyDescent="0.25">
      <c r="A136" t="s">
        <v>20</v>
      </c>
      <c r="B136" t="s">
        <v>580</v>
      </c>
      <c r="C136" t="str">
        <f t="shared" si="11"/>
        <v>ifrs</v>
      </c>
      <c r="D136" t="str">
        <f t="shared" si="12"/>
        <v>DisclosureOfClassesOfShareCapitalTable</v>
      </c>
      <c r="E136" t="s">
        <v>584</v>
      </c>
      <c r="F136" t="str">
        <f t="shared" si="13"/>
        <v>ifrs</v>
      </c>
      <c r="G136" t="str">
        <f t="shared" si="10"/>
        <v>ParValuePerShare</v>
      </c>
      <c r="H136">
        <v>130</v>
      </c>
      <c r="I136" t="str">
        <f t="shared" si="14"/>
        <v>insert into dbax_dime_conc (codi_dein, pref_dime, codi_dime, pref_conc, codi_conc, orde_conc) values ('pre_cl-ci_ias-1_2012-03-29_role-861200','ifrs','DisclosureOfClassesOfShareCapitalTable','ifrs','ParValuePerShare','130')</v>
      </c>
    </row>
    <row r="137" spans="1:9" x14ac:dyDescent="0.25">
      <c r="A137" t="s">
        <v>20</v>
      </c>
      <c r="B137" t="s">
        <v>580</v>
      </c>
      <c r="C137" t="str">
        <f t="shared" si="11"/>
        <v>ifrs</v>
      </c>
      <c r="D137" t="str">
        <f t="shared" si="12"/>
        <v>DisclosureOfClassesOfShareCapitalTable</v>
      </c>
      <c r="E137" t="s">
        <v>597</v>
      </c>
      <c r="F137" t="str">
        <f t="shared" si="13"/>
        <v>ifrs</v>
      </c>
      <c r="G137" t="str">
        <f t="shared" si="10"/>
        <v>ExplanationOfFactThatSharesHaveNoParValue</v>
      </c>
      <c r="H137">
        <v>140</v>
      </c>
      <c r="I137" t="str">
        <f t="shared" si="14"/>
        <v>insert into dbax_dime_conc (codi_dein, pref_dime, codi_dime, pref_conc, codi_conc, orde_conc) values ('pre_cl-ci_ias-1_2012-03-29_role-861200','ifrs','DisclosureOfClassesOfShareCapitalTable','ifrs','ExplanationOfFactThatSharesHaveNoParValue','140')</v>
      </c>
    </row>
    <row r="138" spans="1:9" x14ac:dyDescent="0.25">
      <c r="A138" t="s">
        <v>20</v>
      </c>
      <c r="B138" t="s">
        <v>580</v>
      </c>
      <c r="C138" t="str">
        <f t="shared" si="11"/>
        <v>ifrs</v>
      </c>
      <c r="D138" t="str">
        <f t="shared" si="12"/>
        <v>DisclosureOfClassesOfShareCapitalTable</v>
      </c>
      <c r="E138" t="s">
        <v>585</v>
      </c>
      <c r="F138" t="str">
        <f t="shared" si="13"/>
        <v>ifrs</v>
      </c>
      <c r="G138" t="str">
        <f t="shared" si="10"/>
        <v>ReconciliationOfNumberOfSharesOutstandingAbstract</v>
      </c>
      <c r="H138">
        <v>150</v>
      </c>
      <c r="I138" t="str">
        <f t="shared" si="14"/>
        <v>insert into dbax_dime_conc (codi_dein, pref_dime, codi_dime, pref_conc, codi_conc, orde_conc) values ('pre_cl-ci_ias-1_2012-03-29_role-861200','ifrs','DisclosureOfClassesOfShareCapitalTable','ifrs','ReconciliationOfNumberOfSharesOutstandingAbstract','150')</v>
      </c>
    </row>
    <row r="139" spans="1:9" x14ac:dyDescent="0.25">
      <c r="A139" t="s">
        <v>20</v>
      </c>
      <c r="B139" t="s">
        <v>580</v>
      </c>
      <c r="C139" t="str">
        <f t="shared" si="11"/>
        <v>ifrs</v>
      </c>
      <c r="D139" t="str">
        <f t="shared" si="12"/>
        <v>DisclosureOfClassesOfShareCapitalTable</v>
      </c>
      <c r="E139" t="s">
        <v>586</v>
      </c>
      <c r="F139" t="str">
        <f t="shared" si="13"/>
        <v>ifrs</v>
      </c>
      <c r="G139" t="str">
        <f t="shared" si="10"/>
        <v>NumberOfSharesOutstanding</v>
      </c>
      <c r="H139">
        <v>160</v>
      </c>
      <c r="I139" t="str">
        <f t="shared" si="14"/>
        <v>insert into dbax_dime_conc (codi_dein, pref_dime, codi_dime, pref_conc, codi_conc, orde_conc) values ('pre_cl-ci_ias-1_2012-03-29_role-861200','ifrs','DisclosureOfClassesOfShareCapitalTable','ifrs','NumberOfSharesOutstanding','160')</v>
      </c>
    </row>
    <row r="140" spans="1:9" x14ac:dyDescent="0.25">
      <c r="A140" t="s">
        <v>20</v>
      </c>
      <c r="B140" t="s">
        <v>580</v>
      </c>
      <c r="C140" t="str">
        <f t="shared" si="11"/>
        <v>ifrs</v>
      </c>
      <c r="D140" t="str">
        <f t="shared" si="12"/>
        <v>DisclosureOfClassesOfShareCapitalTable</v>
      </c>
      <c r="E140" t="s">
        <v>587</v>
      </c>
      <c r="F140" t="str">
        <f t="shared" si="13"/>
        <v>ifrs</v>
      </c>
      <c r="G140" t="str">
        <f t="shared" si="10"/>
        <v>ChangesInNumberOfSharesOutstandingAbstract</v>
      </c>
      <c r="H140">
        <v>170</v>
      </c>
      <c r="I140" t="str">
        <f t="shared" si="14"/>
        <v>insert into dbax_dime_conc (codi_dein, pref_dime, codi_dime, pref_conc, codi_conc, orde_conc) values ('pre_cl-ci_ias-1_2012-03-29_role-861200','ifrs','DisclosureOfClassesOfShareCapitalTable','ifrs','ChangesInNumberOfSharesOutstandingAbstract','170')</v>
      </c>
    </row>
    <row r="141" spans="1:9" x14ac:dyDescent="0.25">
      <c r="A141" t="s">
        <v>20</v>
      </c>
      <c r="B141" t="s">
        <v>580</v>
      </c>
      <c r="C141" t="str">
        <f t="shared" si="11"/>
        <v>ifrs</v>
      </c>
      <c r="D141" t="str">
        <f t="shared" si="12"/>
        <v>DisclosureOfClassesOfShareCapitalTable</v>
      </c>
      <c r="E141" t="s">
        <v>588</v>
      </c>
      <c r="F141" t="str">
        <f t="shared" si="13"/>
        <v>ifrs</v>
      </c>
      <c r="G141" t="str">
        <f t="shared" si="10"/>
        <v>IncreaseDecreaseInNumberOfSharesOutstanding</v>
      </c>
      <c r="H141">
        <v>180</v>
      </c>
      <c r="I141" t="str">
        <f t="shared" si="14"/>
        <v>insert into dbax_dime_conc (codi_dein, pref_dime, codi_dime, pref_conc, codi_conc, orde_conc) values ('pre_cl-ci_ias-1_2012-03-29_role-861200','ifrs','DisclosureOfClassesOfShareCapitalTable','ifrs','IncreaseDecreaseInNumberOfSharesOutstanding','180')</v>
      </c>
    </row>
    <row r="142" spans="1:9" x14ac:dyDescent="0.25">
      <c r="A142" t="s">
        <v>20</v>
      </c>
      <c r="B142" t="s">
        <v>580</v>
      </c>
      <c r="C142" t="str">
        <f t="shared" si="11"/>
        <v>ifrs</v>
      </c>
      <c r="D142" t="str">
        <f t="shared" si="12"/>
        <v>DisclosureOfClassesOfShareCapitalTable</v>
      </c>
      <c r="E142" t="s">
        <v>586</v>
      </c>
      <c r="F142" t="str">
        <f t="shared" si="13"/>
        <v>ifrs</v>
      </c>
      <c r="G142" t="str">
        <f t="shared" si="10"/>
        <v>NumberOfSharesOutstanding</v>
      </c>
      <c r="H142">
        <v>190</v>
      </c>
      <c r="I142" t="str">
        <f t="shared" si="14"/>
        <v>insert into dbax_dime_conc (codi_dein, pref_dime, codi_dime, pref_conc, codi_conc, orde_conc) values ('pre_cl-ci_ias-1_2012-03-29_role-861200','ifrs','DisclosureOfClassesOfShareCapitalTable','ifrs','NumberOfSharesOutstanding','190')</v>
      </c>
    </row>
    <row r="143" spans="1:9" x14ac:dyDescent="0.25">
      <c r="A143" t="s">
        <v>20</v>
      </c>
      <c r="B143" t="s">
        <v>580</v>
      </c>
      <c r="C143" t="str">
        <f t="shared" si="11"/>
        <v>ifrs</v>
      </c>
      <c r="D143" t="str">
        <f t="shared" si="12"/>
        <v>DisclosureOfClassesOfShareCapitalTable</v>
      </c>
      <c r="E143" t="s">
        <v>589</v>
      </c>
      <c r="F143" t="str">
        <f t="shared" si="13"/>
        <v>ifrs</v>
      </c>
      <c r="G143" t="str">
        <f t="shared" si="10"/>
        <v>RightsPreferencesAndRestrictionsAttachingToClassOfShareCapital</v>
      </c>
      <c r="H143">
        <v>200</v>
      </c>
      <c r="I143" t="str">
        <f t="shared" si="14"/>
        <v>insert into dbax_dime_conc (codi_dein, pref_dime, codi_dime, pref_conc, codi_conc, orde_conc) values ('pre_cl-ci_ias-1_2012-03-29_role-861200','ifrs','DisclosureOfClassesOfShareCapitalTable','ifrs','RightsPreferencesAndRestrictionsAttachingToClassOfShareCapital','200')</v>
      </c>
    </row>
    <row r="144" spans="1:9" x14ac:dyDescent="0.25">
      <c r="A144" t="s">
        <v>20</v>
      </c>
      <c r="B144" t="s">
        <v>580</v>
      </c>
      <c r="C144" t="str">
        <f t="shared" si="11"/>
        <v>ifrs</v>
      </c>
      <c r="D144" t="str">
        <f t="shared" si="12"/>
        <v>DisclosureOfClassesOfShareCapitalTable</v>
      </c>
      <c r="E144" t="s">
        <v>590</v>
      </c>
      <c r="F144" t="str">
        <f t="shared" si="13"/>
        <v>ifrs</v>
      </c>
      <c r="G144" t="str">
        <f t="shared" si="10"/>
        <v>SharesInEntityHeldByEntityOrByItsSubsidiariesOrAssociates</v>
      </c>
      <c r="H144">
        <v>210</v>
      </c>
      <c r="I144" t="str">
        <f t="shared" si="14"/>
        <v>insert into dbax_dime_conc (codi_dein, pref_dime, codi_dime, pref_conc, codi_conc, orde_conc) values ('pre_cl-ci_ias-1_2012-03-29_role-861200','ifrs','DisclosureOfClassesOfShareCapitalTable','ifrs','SharesInEntityHeldByEntityOrByItsSubsidiariesOrAssociates','210')</v>
      </c>
    </row>
    <row r="145" spans="1:9" x14ac:dyDescent="0.25">
      <c r="A145" t="s">
        <v>20</v>
      </c>
      <c r="B145" t="s">
        <v>580</v>
      </c>
      <c r="C145" t="str">
        <f t="shared" si="11"/>
        <v>ifrs</v>
      </c>
      <c r="D145" t="str">
        <f t="shared" si="12"/>
        <v>DisclosureOfClassesOfShareCapitalTable</v>
      </c>
      <c r="E145" t="s">
        <v>591</v>
      </c>
      <c r="F145" t="str">
        <f t="shared" si="13"/>
        <v>ifrs</v>
      </c>
      <c r="G145" t="str">
        <f t="shared" si="10"/>
        <v>SharesReservedForIssueUnderOptionsAndContractsForSaleOfShares</v>
      </c>
      <c r="H145">
        <v>220</v>
      </c>
      <c r="I145" t="str">
        <f t="shared" si="14"/>
        <v>insert into dbax_dime_conc (codi_dein, pref_dime, codi_dime, pref_conc, codi_conc, orde_conc) values ('pre_cl-ci_ias-1_2012-03-29_role-861200','ifrs','DisclosureOfClassesOfShareCapitalTable','ifrs','SharesReservedForIssueUnderOptionsAndContractsForSaleOfShares','220')</v>
      </c>
    </row>
    <row r="146" spans="1:9" x14ac:dyDescent="0.25">
      <c r="A146" t="s">
        <v>20</v>
      </c>
      <c r="B146" t="s">
        <v>580</v>
      </c>
      <c r="C146" t="str">
        <f t="shared" si="11"/>
        <v>ifrs</v>
      </c>
      <c r="D146" t="str">
        <f t="shared" si="12"/>
        <v>DisclosureOfClassesOfShareCapitalTable</v>
      </c>
      <c r="E146" t="s">
        <v>592</v>
      </c>
      <c r="F146" t="str">
        <f t="shared" si="13"/>
        <v>ifrs</v>
      </c>
      <c r="G146" t="str">
        <f t="shared" si="10"/>
        <v>DescriptionOfTermsOfSharesReservedForIssueUnderOptionsAndContractsForSaleOfShares</v>
      </c>
      <c r="H146">
        <v>230</v>
      </c>
      <c r="I146" t="str">
        <f t="shared" si="14"/>
        <v>insert into dbax_dime_conc (codi_dein, pref_dime, codi_dime, pref_conc, codi_conc, orde_conc) values ('pre_cl-ci_ias-1_2012-03-29_role-861200','ifrs','DisclosureOfClassesOfShareCapitalTable','ifrs','DescriptionOfTermsOfSharesReservedForIssueUnderOptionsAndContractsForSaleOfShares','230')</v>
      </c>
    </row>
    <row r="147" spans="1:9" x14ac:dyDescent="0.25">
      <c r="A147" t="s">
        <v>20</v>
      </c>
      <c r="B147" t="s">
        <v>593</v>
      </c>
      <c r="C147" t="str">
        <f t="shared" si="11"/>
        <v>ifrs</v>
      </c>
      <c r="D147" t="str">
        <f t="shared" si="12"/>
        <v>DisclosureOfReservesWithinEquityTable</v>
      </c>
      <c r="E147" t="s">
        <v>594</v>
      </c>
      <c r="F147" t="str">
        <f t="shared" si="13"/>
        <v>ifrs</v>
      </c>
      <c r="G147" t="str">
        <f t="shared" si="10"/>
        <v>DescriptionOfNatureAndPurposeOfReservesWithinEquity</v>
      </c>
      <c r="H147">
        <v>410</v>
      </c>
      <c r="I147" t="str">
        <f t="shared" si="14"/>
        <v>insert into dbax_dime_conc (codi_dein, pref_dime, codi_dime, pref_conc, codi_conc, orde_conc) values ('pre_cl-ci_ias-1_2012-03-29_role-861200','ifrs','DisclosureOfReservesWithinEquityTable','ifrs','DescriptionOfNatureAndPurposeOfReservesWithinEquity','410')</v>
      </c>
    </row>
    <row r="148" spans="1:9" x14ac:dyDescent="0.25">
      <c r="A148" t="s">
        <v>24</v>
      </c>
      <c r="B148" t="s">
        <v>580</v>
      </c>
      <c r="C148" t="str">
        <f t="shared" si="11"/>
        <v>ifrs</v>
      </c>
      <c r="D148" t="str">
        <f t="shared" si="12"/>
        <v>DisclosureOfClassesOfShareCapitalTable</v>
      </c>
      <c r="E148" t="s">
        <v>581</v>
      </c>
      <c r="F148" t="str">
        <f t="shared" si="13"/>
        <v>ifrs</v>
      </c>
      <c r="G148" t="str">
        <f t="shared" si="10"/>
        <v>NumberOfSharesAuthorised</v>
      </c>
      <c r="H148">
        <v>80</v>
      </c>
      <c r="I148" t="str">
        <f t="shared" si="14"/>
        <v>insert into dbax_dime_conc (codi_dein, pref_dime, codi_dime, pref_conc, codi_conc, orde_conc) values ('pre_cl-ci_ias-1_2012-03-29_role-861200(2013)','ifrs','DisclosureOfClassesOfShareCapitalTable','ifrs','NumberOfSharesAuthorised','80')</v>
      </c>
    </row>
    <row r="149" spans="1:9" x14ac:dyDescent="0.25">
      <c r="A149" t="s">
        <v>24</v>
      </c>
      <c r="B149" t="s">
        <v>580</v>
      </c>
      <c r="C149" t="str">
        <f t="shared" si="11"/>
        <v>ifrs</v>
      </c>
      <c r="D149" t="str">
        <f t="shared" si="12"/>
        <v>DisclosureOfClassesOfShareCapitalTable</v>
      </c>
      <c r="E149" t="s">
        <v>595</v>
      </c>
      <c r="F149" t="str">
        <f t="shared" si="13"/>
        <v>ifrs</v>
      </c>
      <c r="G149" t="str">
        <f t="shared" si="10"/>
        <v>NumberOfSharesIssuedAbstract</v>
      </c>
      <c r="H149">
        <v>90</v>
      </c>
      <c r="I149" t="str">
        <f t="shared" si="14"/>
        <v>insert into dbax_dime_conc (codi_dein, pref_dime, codi_dime, pref_conc, codi_conc, orde_conc) values ('pre_cl-ci_ias-1_2012-03-29_role-861200(2013)','ifrs','DisclosureOfClassesOfShareCapitalTable','ifrs','NumberOfSharesIssuedAbstract','90')</v>
      </c>
    </row>
    <row r="150" spans="1:9" x14ac:dyDescent="0.25">
      <c r="A150" t="s">
        <v>24</v>
      </c>
      <c r="B150" t="s">
        <v>580</v>
      </c>
      <c r="C150" t="str">
        <f t="shared" si="11"/>
        <v>ifrs</v>
      </c>
      <c r="D150" t="str">
        <f t="shared" si="12"/>
        <v>DisclosureOfClassesOfShareCapitalTable</v>
      </c>
      <c r="E150" t="s">
        <v>582</v>
      </c>
      <c r="F150" t="str">
        <f t="shared" si="13"/>
        <v>ifrs</v>
      </c>
      <c r="G150" t="str">
        <f t="shared" si="10"/>
        <v>NumberOfSharesIssuedAndFullyPaid</v>
      </c>
      <c r="H150">
        <v>100</v>
      </c>
      <c r="I150" t="str">
        <f t="shared" si="14"/>
        <v>insert into dbax_dime_conc (codi_dein, pref_dime, codi_dime, pref_conc, codi_conc, orde_conc) values ('pre_cl-ci_ias-1_2012-03-29_role-861200(2013)','ifrs','DisclosureOfClassesOfShareCapitalTable','ifrs','NumberOfSharesIssuedAndFullyPaid','100')</v>
      </c>
    </row>
    <row r="151" spans="1:9" x14ac:dyDescent="0.25">
      <c r="A151" t="s">
        <v>24</v>
      </c>
      <c r="B151" t="s">
        <v>580</v>
      </c>
      <c r="C151" t="str">
        <f t="shared" si="11"/>
        <v>ifrs</v>
      </c>
      <c r="D151" t="str">
        <f t="shared" si="12"/>
        <v>DisclosureOfClassesOfShareCapitalTable</v>
      </c>
      <c r="E151" t="s">
        <v>583</v>
      </c>
      <c r="F151" t="str">
        <f t="shared" si="13"/>
        <v>ifrs</v>
      </c>
      <c r="G151" t="str">
        <f t="shared" si="10"/>
        <v>NumberOfSharesIssuedButNotFullyPaid</v>
      </c>
      <c r="H151">
        <v>110</v>
      </c>
      <c r="I151" t="str">
        <f t="shared" si="14"/>
        <v>insert into dbax_dime_conc (codi_dein, pref_dime, codi_dime, pref_conc, codi_conc, orde_conc) values ('pre_cl-ci_ias-1_2012-03-29_role-861200(2013)','ifrs','DisclosureOfClassesOfShareCapitalTable','ifrs','NumberOfSharesIssuedButNotFullyPaid','110')</v>
      </c>
    </row>
    <row r="152" spans="1:9" x14ac:dyDescent="0.25">
      <c r="A152" t="s">
        <v>24</v>
      </c>
      <c r="B152" t="s">
        <v>580</v>
      </c>
      <c r="C152" t="str">
        <f t="shared" si="11"/>
        <v>ifrs</v>
      </c>
      <c r="D152" t="str">
        <f t="shared" si="12"/>
        <v>DisclosureOfClassesOfShareCapitalTable</v>
      </c>
      <c r="E152" t="s">
        <v>596</v>
      </c>
      <c r="F152" t="str">
        <f t="shared" si="13"/>
        <v>ifrs</v>
      </c>
      <c r="G152" t="str">
        <f t="shared" si="10"/>
        <v>NumberOfSharesIssued</v>
      </c>
      <c r="H152">
        <v>120</v>
      </c>
      <c r="I152" t="str">
        <f t="shared" si="14"/>
        <v>insert into dbax_dime_conc (codi_dein, pref_dime, codi_dime, pref_conc, codi_conc, orde_conc) values ('pre_cl-ci_ias-1_2012-03-29_role-861200(2013)','ifrs','DisclosureOfClassesOfShareCapitalTable','ifrs','NumberOfSharesIssued','120')</v>
      </c>
    </row>
    <row r="153" spans="1:9" x14ac:dyDescent="0.25">
      <c r="A153" t="s">
        <v>24</v>
      </c>
      <c r="B153" t="s">
        <v>580</v>
      </c>
      <c r="C153" t="str">
        <f t="shared" si="11"/>
        <v>ifrs</v>
      </c>
      <c r="D153" t="str">
        <f t="shared" si="12"/>
        <v>DisclosureOfClassesOfShareCapitalTable</v>
      </c>
      <c r="E153" t="s">
        <v>584</v>
      </c>
      <c r="F153" t="str">
        <f t="shared" si="13"/>
        <v>ifrs</v>
      </c>
      <c r="G153" t="str">
        <f t="shared" si="10"/>
        <v>ParValuePerShare</v>
      </c>
      <c r="H153">
        <v>130</v>
      </c>
      <c r="I153" t="str">
        <f t="shared" si="14"/>
        <v>insert into dbax_dime_conc (codi_dein, pref_dime, codi_dime, pref_conc, codi_conc, orde_conc) values ('pre_cl-ci_ias-1_2012-03-29_role-861200(2013)','ifrs','DisclosureOfClassesOfShareCapitalTable','ifrs','ParValuePerShare','130')</v>
      </c>
    </row>
    <row r="154" spans="1:9" x14ac:dyDescent="0.25">
      <c r="A154" t="s">
        <v>24</v>
      </c>
      <c r="B154" t="s">
        <v>580</v>
      </c>
      <c r="C154" t="str">
        <f t="shared" si="11"/>
        <v>ifrs</v>
      </c>
      <c r="D154" t="str">
        <f t="shared" si="12"/>
        <v>DisclosureOfClassesOfShareCapitalTable</v>
      </c>
      <c r="E154" t="s">
        <v>597</v>
      </c>
      <c r="F154" t="str">
        <f t="shared" si="13"/>
        <v>ifrs</v>
      </c>
      <c r="G154" t="str">
        <f t="shared" si="10"/>
        <v>ExplanationOfFactThatSharesHaveNoParValue</v>
      </c>
      <c r="H154">
        <v>140</v>
      </c>
      <c r="I154" t="str">
        <f t="shared" si="14"/>
        <v>insert into dbax_dime_conc (codi_dein, pref_dime, codi_dime, pref_conc, codi_conc, orde_conc) values ('pre_cl-ci_ias-1_2012-03-29_role-861200(2013)','ifrs','DisclosureOfClassesOfShareCapitalTable','ifrs','ExplanationOfFactThatSharesHaveNoParValue','140')</v>
      </c>
    </row>
    <row r="155" spans="1:9" x14ac:dyDescent="0.25">
      <c r="A155" t="s">
        <v>24</v>
      </c>
      <c r="B155" t="s">
        <v>580</v>
      </c>
      <c r="C155" t="str">
        <f t="shared" si="11"/>
        <v>ifrs</v>
      </c>
      <c r="D155" t="str">
        <f t="shared" si="12"/>
        <v>DisclosureOfClassesOfShareCapitalTable</v>
      </c>
      <c r="E155" t="s">
        <v>585</v>
      </c>
      <c r="F155" t="str">
        <f t="shared" si="13"/>
        <v>ifrs</v>
      </c>
      <c r="G155" t="str">
        <f t="shared" si="10"/>
        <v>ReconciliationOfNumberOfSharesOutstandingAbstract</v>
      </c>
      <c r="H155">
        <v>150</v>
      </c>
      <c r="I155" t="str">
        <f t="shared" si="14"/>
        <v>insert into dbax_dime_conc (codi_dein, pref_dime, codi_dime, pref_conc, codi_conc, orde_conc) values ('pre_cl-ci_ias-1_2012-03-29_role-861200(2013)','ifrs','DisclosureOfClassesOfShareCapitalTable','ifrs','ReconciliationOfNumberOfSharesOutstandingAbstract','150')</v>
      </c>
    </row>
    <row r="156" spans="1:9" x14ac:dyDescent="0.25">
      <c r="A156" t="s">
        <v>24</v>
      </c>
      <c r="B156" t="s">
        <v>580</v>
      </c>
      <c r="C156" t="str">
        <f t="shared" si="11"/>
        <v>ifrs</v>
      </c>
      <c r="D156" t="str">
        <f t="shared" si="12"/>
        <v>DisclosureOfClassesOfShareCapitalTable</v>
      </c>
      <c r="E156" t="s">
        <v>586</v>
      </c>
      <c r="F156" t="str">
        <f t="shared" si="13"/>
        <v>ifrs</v>
      </c>
      <c r="G156" t="str">
        <f t="shared" si="10"/>
        <v>NumberOfSharesOutstanding</v>
      </c>
      <c r="H156">
        <v>160</v>
      </c>
      <c r="I156" t="str">
        <f t="shared" si="14"/>
        <v>insert into dbax_dime_conc (codi_dein, pref_dime, codi_dime, pref_conc, codi_conc, orde_conc) values ('pre_cl-ci_ias-1_2012-03-29_role-861200(2013)','ifrs','DisclosureOfClassesOfShareCapitalTable','ifrs','NumberOfSharesOutstanding','160')</v>
      </c>
    </row>
    <row r="157" spans="1:9" x14ac:dyDescent="0.25">
      <c r="A157" t="s">
        <v>24</v>
      </c>
      <c r="B157" t="s">
        <v>580</v>
      </c>
      <c r="C157" t="str">
        <f t="shared" si="11"/>
        <v>ifrs</v>
      </c>
      <c r="D157" t="str">
        <f t="shared" si="12"/>
        <v>DisclosureOfClassesOfShareCapitalTable</v>
      </c>
      <c r="E157" t="s">
        <v>587</v>
      </c>
      <c r="F157" t="str">
        <f t="shared" si="13"/>
        <v>ifrs</v>
      </c>
      <c r="G157" t="str">
        <f t="shared" si="10"/>
        <v>ChangesInNumberOfSharesOutstandingAbstract</v>
      </c>
      <c r="H157">
        <v>170</v>
      </c>
      <c r="I157" t="str">
        <f t="shared" si="14"/>
        <v>insert into dbax_dime_conc (codi_dein, pref_dime, codi_dime, pref_conc, codi_conc, orde_conc) values ('pre_cl-ci_ias-1_2012-03-29_role-861200(2013)','ifrs','DisclosureOfClassesOfShareCapitalTable','ifrs','ChangesInNumberOfSharesOutstandingAbstract','170')</v>
      </c>
    </row>
    <row r="158" spans="1:9" x14ac:dyDescent="0.25">
      <c r="A158" t="s">
        <v>24</v>
      </c>
      <c r="B158" t="s">
        <v>580</v>
      </c>
      <c r="C158" t="str">
        <f t="shared" si="11"/>
        <v>ifrs</v>
      </c>
      <c r="D158" t="str">
        <f t="shared" si="12"/>
        <v>DisclosureOfClassesOfShareCapitalTable</v>
      </c>
      <c r="E158" t="s">
        <v>588</v>
      </c>
      <c r="F158" t="str">
        <f t="shared" si="13"/>
        <v>ifrs</v>
      </c>
      <c r="G158" t="str">
        <f t="shared" si="10"/>
        <v>IncreaseDecreaseInNumberOfSharesOutstanding</v>
      </c>
      <c r="H158">
        <v>180</v>
      </c>
      <c r="I158" t="str">
        <f t="shared" si="14"/>
        <v>insert into dbax_dime_conc (codi_dein, pref_dime, codi_dime, pref_conc, codi_conc, orde_conc) values ('pre_cl-ci_ias-1_2012-03-29_role-861200(2013)','ifrs','DisclosureOfClassesOfShareCapitalTable','ifrs','IncreaseDecreaseInNumberOfSharesOutstanding','180')</v>
      </c>
    </row>
    <row r="159" spans="1:9" x14ac:dyDescent="0.25">
      <c r="A159" t="s">
        <v>24</v>
      </c>
      <c r="B159" t="s">
        <v>580</v>
      </c>
      <c r="C159" t="str">
        <f t="shared" si="11"/>
        <v>ifrs</v>
      </c>
      <c r="D159" t="str">
        <f t="shared" si="12"/>
        <v>DisclosureOfClassesOfShareCapitalTable</v>
      </c>
      <c r="E159" t="s">
        <v>586</v>
      </c>
      <c r="F159" t="str">
        <f t="shared" si="13"/>
        <v>ifrs</v>
      </c>
      <c r="G159" t="str">
        <f t="shared" si="10"/>
        <v>NumberOfSharesOutstanding</v>
      </c>
      <c r="H159">
        <v>190</v>
      </c>
      <c r="I159" t="str">
        <f t="shared" si="14"/>
        <v>insert into dbax_dime_conc (codi_dein, pref_dime, codi_dime, pref_conc, codi_conc, orde_conc) values ('pre_cl-ci_ias-1_2012-03-29_role-861200(2013)','ifrs','DisclosureOfClassesOfShareCapitalTable','ifrs','NumberOfSharesOutstanding','190')</v>
      </c>
    </row>
    <row r="160" spans="1:9" x14ac:dyDescent="0.25">
      <c r="A160" t="s">
        <v>24</v>
      </c>
      <c r="B160" t="s">
        <v>580</v>
      </c>
      <c r="C160" t="str">
        <f t="shared" si="11"/>
        <v>ifrs</v>
      </c>
      <c r="D160" t="str">
        <f t="shared" si="12"/>
        <v>DisclosureOfClassesOfShareCapitalTable</v>
      </c>
      <c r="E160" t="s">
        <v>589</v>
      </c>
      <c r="F160" t="str">
        <f t="shared" si="13"/>
        <v>ifrs</v>
      </c>
      <c r="G160" t="str">
        <f t="shared" si="10"/>
        <v>RightsPreferencesAndRestrictionsAttachingToClassOfShareCapital</v>
      </c>
      <c r="H160">
        <v>200</v>
      </c>
      <c r="I160" t="str">
        <f t="shared" si="14"/>
        <v>insert into dbax_dime_conc (codi_dein, pref_dime, codi_dime, pref_conc, codi_conc, orde_conc) values ('pre_cl-ci_ias-1_2012-03-29_role-861200(2013)','ifrs','DisclosureOfClassesOfShareCapitalTable','ifrs','RightsPreferencesAndRestrictionsAttachingToClassOfShareCapital','200')</v>
      </c>
    </row>
    <row r="161" spans="1:9" x14ac:dyDescent="0.25">
      <c r="A161" t="s">
        <v>24</v>
      </c>
      <c r="B161" t="s">
        <v>580</v>
      </c>
      <c r="C161" t="str">
        <f t="shared" si="11"/>
        <v>ifrs</v>
      </c>
      <c r="D161" t="str">
        <f t="shared" si="12"/>
        <v>DisclosureOfClassesOfShareCapitalTable</v>
      </c>
      <c r="E161" t="s">
        <v>590</v>
      </c>
      <c r="F161" t="str">
        <f t="shared" si="13"/>
        <v>ifrs</v>
      </c>
      <c r="G161" t="str">
        <f t="shared" si="10"/>
        <v>SharesInEntityHeldByEntityOrByItsSubsidiariesOrAssociates</v>
      </c>
      <c r="H161">
        <v>210</v>
      </c>
      <c r="I161" t="str">
        <f t="shared" si="14"/>
        <v>insert into dbax_dime_conc (codi_dein, pref_dime, codi_dime, pref_conc, codi_conc, orde_conc) values ('pre_cl-ci_ias-1_2012-03-29_role-861200(2013)','ifrs','DisclosureOfClassesOfShareCapitalTable','ifrs','SharesInEntityHeldByEntityOrByItsSubsidiariesOrAssociates','210')</v>
      </c>
    </row>
    <row r="162" spans="1:9" x14ac:dyDescent="0.25">
      <c r="A162" t="s">
        <v>24</v>
      </c>
      <c r="B162" t="s">
        <v>580</v>
      </c>
      <c r="C162" t="str">
        <f t="shared" si="11"/>
        <v>ifrs</v>
      </c>
      <c r="D162" t="str">
        <f t="shared" si="12"/>
        <v>DisclosureOfClassesOfShareCapitalTable</v>
      </c>
      <c r="E162" t="s">
        <v>591</v>
      </c>
      <c r="F162" t="str">
        <f t="shared" si="13"/>
        <v>ifrs</v>
      </c>
      <c r="G162" t="str">
        <f t="shared" si="10"/>
        <v>SharesReservedForIssueUnderOptionsAndContractsForSaleOfShares</v>
      </c>
      <c r="H162">
        <v>220</v>
      </c>
      <c r="I162" t="str">
        <f t="shared" si="14"/>
        <v>insert into dbax_dime_conc (codi_dein, pref_dime, codi_dime, pref_conc, codi_conc, orde_conc) values ('pre_cl-ci_ias-1_2012-03-29_role-861200(2013)','ifrs','DisclosureOfClassesOfShareCapitalTable','ifrs','SharesReservedForIssueUnderOptionsAndContractsForSaleOfShares','220')</v>
      </c>
    </row>
    <row r="163" spans="1:9" x14ac:dyDescent="0.25">
      <c r="A163" t="s">
        <v>24</v>
      </c>
      <c r="B163" t="s">
        <v>580</v>
      </c>
      <c r="C163" t="str">
        <f t="shared" si="11"/>
        <v>ifrs</v>
      </c>
      <c r="D163" t="str">
        <f t="shared" si="12"/>
        <v>DisclosureOfClassesOfShareCapitalTable</v>
      </c>
      <c r="E163" t="s">
        <v>592</v>
      </c>
      <c r="F163" t="str">
        <f t="shared" si="13"/>
        <v>ifrs</v>
      </c>
      <c r="G163" t="str">
        <f t="shared" si="10"/>
        <v>DescriptionOfTermsOfSharesReservedForIssueUnderOptionsAndContractsForSaleOfShares</v>
      </c>
      <c r="H163">
        <v>230</v>
      </c>
      <c r="I163" t="str">
        <f t="shared" si="14"/>
        <v>insert into dbax_dime_conc (codi_dein, pref_dime, codi_dime, pref_conc, codi_conc, orde_conc) values ('pre_cl-ci_ias-1_2012-03-29_role-861200(2013)','ifrs','DisclosureOfClassesOfShareCapitalTable','ifrs','DescriptionOfTermsOfSharesReservedForIssueUnderOptionsAndContractsForSaleOfShares','230')</v>
      </c>
    </row>
    <row r="164" spans="1:9" x14ac:dyDescent="0.25">
      <c r="A164" t="s">
        <v>24</v>
      </c>
      <c r="B164" t="s">
        <v>593</v>
      </c>
      <c r="C164" t="str">
        <f t="shared" si="11"/>
        <v>ifrs</v>
      </c>
      <c r="D164" t="str">
        <f t="shared" si="12"/>
        <v>DisclosureOfReservesWithinEquityTable</v>
      </c>
      <c r="E164" t="s">
        <v>594</v>
      </c>
      <c r="F164" t="str">
        <f t="shared" si="13"/>
        <v>ifrs</v>
      </c>
      <c r="G164" t="str">
        <f t="shared" si="10"/>
        <v>DescriptionOfNatureAndPurposeOfReservesWithinEquity</v>
      </c>
      <c r="H164">
        <v>410</v>
      </c>
      <c r="I164" t="str">
        <f t="shared" si="14"/>
        <v>insert into dbax_dime_conc (codi_dein, pref_dime, codi_dime, pref_conc, codi_conc, orde_conc) values ('pre_cl-ci_ias-1_2012-03-29_role-861200(2013)','ifrs','DisclosureOfReservesWithinEquityTable','ifrs','DescriptionOfNatureAndPurposeOfReservesWithinEquity','410')</v>
      </c>
    </row>
    <row r="165" spans="1:9" x14ac:dyDescent="0.25">
      <c r="A165" t="s">
        <v>25</v>
      </c>
      <c r="B165" t="s">
        <v>598</v>
      </c>
      <c r="C165" t="str">
        <f t="shared" si="11"/>
        <v>ifrs</v>
      </c>
      <c r="D165" t="str">
        <f t="shared" si="12"/>
        <v>DisclosureOfTransactionsBetweenRelatedPartiesTable</v>
      </c>
      <c r="E165" t="s">
        <v>599</v>
      </c>
      <c r="F165" t="str">
        <f t="shared" si="13"/>
        <v>cl-ci</v>
      </c>
      <c r="G165" t="str">
        <f t="shared" si="10"/>
        <v>NombreParteRelacionada</v>
      </c>
      <c r="H165">
        <v>25</v>
      </c>
      <c r="I165" t="str">
        <f t="shared" si="14"/>
        <v>insert into dbax_dime_conc (codi_dein, pref_dime, codi_dime, pref_conc, codi_conc, orde_conc) values ('pre_cl-ci_ias-24_2011-03-25_role-818000','ifrs','DisclosureOfTransactionsBetweenRelatedPartiesTable','cl-ci','NombreParteRelacionada','25')</v>
      </c>
    </row>
    <row r="166" spans="1:9" x14ac:dyDescent="0.25">
      <c r="A166" t="s">
        <v>25</v>
      </c>
      <c r="B166" t="s">
        <v>598</v>
      </c>
      <c r="C166" t="str">
        <f t="shared" si="11"/>
        <v>ifrs</v>
      </c>
      <c r="D166" t="str">
        <f t="shared" si="12"/>
        <v>DisclosureOfTransactionsBetweenRelatedPartiesTable</v>
      </c>
      <c r="E166" t="s">
        <v>600</v>
      </c>
      <c r="F166" t="str">
        <f t="shared" si="13"/>
        <v>cl-ci</v>
      </c>
      <c r="G166" t="str">
        <f t="shared" si="10"/>
        <v>RUTParteRelacionada</v>
      </c>
      <c r="H166">
        <v>26</v>
      </c>
      <c r="I166" t="str">
        <f t="shared" si="14"/>
        <v>insert into dbax_dime_conc (codi_dein, pref_dime, codi_dime, pref_conc, codi_conc, orde_conc) values ('pre_cl-ci_ias-24_2011-03-25_role-818000','ifrs','DisclosureOfTransactionsBetweenRelatedPartiesTable','cl-ci','RUTParteRelacionada','26')</v>
      </c>
    </row>
    <row r="167" spans="1:9" x14ac:dyDescent="0.25">
      <c r="A167" t="s">
        <v>25</v>
      </c>
      <c r="B167" t="s">
        <v>598</v>
      </c>
      <c r="C167" t="str">
        <f t="shared" si="11"/>
        <v>ifrs</v>
      </c>
      <c r="D167" t="str">
        <f t="shared" si="12"/>
        <v>DisclosureOfTransactionsBetweenRelatedPartiesTable</v>
      </c>
      <c r="E167" t="s">
        <v>601</v>
      </c>
      <c r="F167" t="str">
        <f t="shared" si="13"/>
        <v>cl-ci</v>
      </c>
      <c r="G167" t="str">
        <f t="shared" si="10"/>
        <v>PaisOrigen</v>
      </c>
      <c r="H167">
        <v>27</v>
      </c>
      <c r="I167" t="str">
        <f t="shared" si="14"/>
        <v>insert into dbax_dime_conc (codi_dein, pref_dime, codi_dime, pref_conc, codi_conc, orde_conc) values ('pre_cl-ci_ias-24_2011-03-25_role-818000','ifrs','DisclosureOfTransactionsBetweenRelatedPartiesTable','cl-ci','PaisOrigen','27')</v>
      </c>
    </row>
    <row r="168" spans="1:9" x14ac:dyDescent="0.25">
      <c r="A168" t="s">
        <v>25</v>
      </c>
      <c r="B168" t="s">
        <v>598</v>
      </c>
      <c r="C168" t="str">
        <f t="shared" si="11"/>
        <v>ifrs</v>
      </c>
      <c r="D168" t="str">
        <f t="shared" si="12"/>
        <v>DisclosureOfTransactionsBetweenRelatedPartiesTable</v>
      </c>
      <c r="E168" t="s">
        <v>602</v>
      </c>
      <c r="F168" t="str">
        <f t="shared" si="13"/>
        <v>ifrs</v>
      </c>
      <c r="G168" t="str">
        <f t="shared" si="10"/>
        <v>DescriptionOfTransactionsWithRelatedParty</v>
      </c>
      <c r="H168">
        <v>28</v>
      </c>
      <c r="I168" t="str">
        <f t="shared" si="14"/>
        <v>insert into dbax_dime_conc (codi_dein, pref_dime, codi_dime, pref_conc, codi_conc, orde_conc) values ('pre_cl-ci_ias-24_2011-03-25_role-818000','ifrs','DisclosureOfTransactionsBetweenRelatedPartiesTable','ifrs','DescriptionOfTransactionsWithRelatedParty','28')</v>
      </c>
    </row>
    <row r="169" spans="1:9" x14ac:dyDescent="0.25">
      <c r="A169" t="s">
        <v>25</v>
      </c>
      <c r="B169" t="s">
        <v>598</v>
      </c>
      <c r="C169" t="str">
        <f t="shared" si="11"/>
        <v>ifrs</v>
      </c>
      <c r="D169" t="str">
        <f t="shared" si="12"/>
        <v>DisclosureOfTransactionsBetweenRelatedPartiesTable</v>
      </c>
      <c r="E169" t="s">
        <v>603</v>
      </c>
      <c r="F169" t="str">
        <f t="shared" si="13"/>
        <v>ifrs</v>
      </c>
      <c r="G169" t="str">
        <f t="shared" si="10"/>
        <v>DescriptionOfNatureOfRelatedPartyRelationship</v>
      </c>
      <c r="H169">
        <v>29</v>
      </c>
      <c r="I169" t="str">
        <f t="shared" si="14"/>
        <v>insert into dbax_dime_conc (codi_dein, pref_dime, codi_dime, pref_conc, codi_conc, orde_conc) values ('pre_cl-ci_ias-24_2011-03-25_role-818000','ifrs','DisclosureOfTransactionsBetweenRelatedPartiesTable','ifrs','DescriptionOfNatureOfRelatedPartyRelationship','29')</v>
      </c>
    </row>
    <row r="170" spans="1:9" x14ac:dyDescent="0.25">
      <c r="A170" t="s">
        <v>25</v>
      </c>
      <c r="B170" t="s">
        <v>598</v>
      </c>
      <c r="C170" t="str">
        <f t="shared" si="11"/>
        <v>ifrs</v>
      </c>
      <c r="D170" t="str">
        <f t="shared" si="12"/>
        <v>DisclosureOfTransactionsBetweenRelatedPartiesTable</v>
      </c>
      <c r="E170" t="s">
        <v>604</v>
      </c>
      <c r="F170" t="str">
        <f t="shared" si="13"/>
        <v>ifrs</v>
      </c>
      <c r="G170" t="str">
        <f t="shared" si="10"/>
        <v>RelatedPartyTransactionsAbstract</v>
      </c>
      <c r="H170">
        <v>30</v>
      </c>
      <c r="I170" t="str">
        <f t="shared" si="14"/>
        <v>insert into dbax_dime_conc (codi_dein, pref_dime, codi_dime, pref_conc, codi_conc, orde_conc) values ('pre_cl-ci_ias-24_2011-03-25_role-818000','ifrs','DisclosureOfTransactionsBetweenRelatedPartiesTable','ifrs','RelatedPartyTransactionsAbstract','30')</v>
      </c>
    </row>
    <row r="171" spans="1:9" x14ac:dyDescent="0.25">
      <c r="A171" t="s">
        <v>25</v>
      </c>
      <c r="B171" t="s">
        <v>598</v>
      </c>
      <c r="C171" t="str">
        <f t="shared" si="11"/>
        <v>ifrs</v>
      </c>
      <c r="D171" t="str">
        <f t="shared" si="12"/>
        <v>DisclosureOfTransactionsBetweenRelatedPartiesTable</v>
      </c>
      <c r="E171" t="s">
        <v>605</v>
      </c>
      <c r="F171" t="str">
        <f t="shared" si="13"/>
        <v>ifrs</v>
      </c>
      <c r="G171" t="str">
        <f t="shared" si="10"/>
        <v>PurchasesOfGoodsRelatedPartyTransactions</v>
      </c>
      <c r="H171">
        <v>31</v>
      </c>
      <c r="I171" t="str">
        <f t="shared" si="14"/>
        <v>insert into dbax_dime_conc (codi_dein, pref_dime, codi_dime, pref_conc, codi_conc, orde_conc) values ('pre_cl-ci_ias-24_2011-03-25_role-818000','ifrs','DisclosureOfTransactionsBetweenRelatedPartiesTable','ifrs','PurchasesOfGoodsRelatedPartyTransactions','31')</v>
      </c>
    </row>
    <row r="172" spans="1:9" x14ac:dyDescent="0.25">
      <c r="A172" t="s">
        <v>25</v>
      </c>
      <c r="B172" t="s">
        <v>598</v>
      </c>
      <c r="C172" t="str">
        <f t="shared" si="11"/>
        <v>ifrs</v>
      </c>
      <c r="D172" t="str">
        <f t="shared" si="12"/>
        <v>DisclosureOfTransactionsBetweenRelatedPartiesTable</v>
      </c>
      <c r="E172" t="s">
        <v>606</v>
      </c>
      <c r="F172" t="str">
        <f t="shared" si="13"/>
        <v>ifrs</v>
      </c>
      <c r="G172" t="str">
        <f t="shared" si="10"/>
        <v>RevenueFromSaleOfGoodsRelatedPartyTransactions</v>
      </c>
      <c r="H172">
        <v>32</v>
      </c>
      <c r="I172" t="str">
        <f t="shared" si="14"/>
        <v>insert into dbax_dime_conc (codi_dein, pref_dime, codi_dime, pref_conc, codi_conc, orde_conc) values ('pre_cl-ci_ias-24_2011-03-25_role-818000','ifrs','DisclosureOfTransactionsBetweenRelatedPartiesTable','ifrs','RevenueFromSaleOfGoodsRelatedPartyTransactions','32')</v>
      </c>
    </row>
    <row r="173" spans="1:9" x14ac:dyDescent="0.25">
      <c r="A173" t="s">
        <v>25</v>
      </c>
      <c r="B173" t="s">
        <v>598</v>
      </c>
      <c r="C173" t="str">
        <f t="shared" si="11"/>
        <v>ifrs</v>
      </c>
      <c r="D173" t="str">
        <f t="shared" si="12"/>
        <v>DisclosureOfTransactionsBetweenRelatedPartiesTable</v>
      </c>
      <c r="E173" t="s">
        <v>607</v>
      </c>
      <c r="F173" t="str">
        <f t="shared" si="13"/>
        <v>ifrs</v>
      </c>
      <c r="G173" t="str">
        <f t="shared" si="10"/>
        <v>PurchasesOfPropertyAndOtherAssetsRelatedPartyTransactions</v>
      </c>
      <c r="H173">
        <v>33</v>
      </c>
      <c r="I173" t="str">
        <f t="shared" si="14"/>
        <v>insert into dbax_dime_conc (codi_dein, pref_dime, codi_dime, pref_conc, codi_conc, orde_conc) values ('pre_cl-ci_ias-24_2011-03-25_role-818000','ifrs','DisclosureOfTransactionsBetweenRelatedPartiesTable','ifrs','PurchasesOfPropertyAndOtherAssetsRelatedPartyTransactions','33')</v>
      </c>
    </row>
    <row r="174" spans="1:9" x14ac:dyDescent="0.25">
      <c r="A174" t="s">
        <v>25</v>
      </c>
      <c r="B174" t="s">
        <v>598</v>
      </c>
      <c r="C174" t="str">
        <f t="shared" si="11"/>
        <v>ifrs</v>
      </c>
      <c r="D174" t="str">
        <f t="shared" si="12"/>
        <v>DisclosureOfTransactionsBetweenRelatedPartiesTable</v>
      </c>
      <c r="E174" t="s">
        <v>608</v>
      </c>
      <c r="F174" t="str">
        <f t="shared" si="13"/>
        <v>ifrs</v>
      </c>
      <c r="G174" t="str">
        <f t="shared" si="10"/>
        <v>SalesOfPropertyAndOtherAssetsRelatedPartyTransactions</v>
      </c>
      <c r="H174">
        <v>34</v>
      </c>
      <c r="I174" t="str">
        <f t="shared" si="14"/>
        <v>insert into dbax_dime_conc (codi_dein, pref_dime, codi_dime, pref_conc, codi_conc, orde_conc) values ('pre_cl-ci_ias-24_2011-03-25_role-818000','ifrs','DisclosureOfTransactionsBetweenRelatedPartiesTable','ifrs','SalesOfPropertyAndOtherAssetsRelatedPartyTransactions','34')</v>
      </c>
    </row>
    <row r="175" spans="1:9" x14ac:dyDescent="0.25">
      <c r="A175" t="s">
        <v>25</v>
      </c>
      <c r="B175" t="s">
        <v>598</v>
      </c>
      <c r="C175" t="str">
        <f t="shared" si="11"/>
        <v>ifrs</v>
      </c>
      <c r="D175" t="str">
        <f t="shared" si="12"/>
        <v>DisclosureOfTransactionsBetweenRelatedPartiesTable</v>
      </c>
      <c r="E175" t="s">
        <v>609</v>
      </c>
      <c r="F175" t="str">
        <f t="shared" si="13"/>
        <v>ifrs</v>
      </c>
      <c r="G175" t="str">
        <f t="shared" si="10"/>
        <v>ServicesReceivedRelatedPartyTransactions</v>
      </c>
      <c r="H175">
        <v>35</v>
      </c>
      <c r="I175" t="str">
        <f t="shared" si="14"/>
        <v>insert into dbax_dime_conc (codi_dein, pref_dime, codi_dime, pref_conc, codi_conc, orde_conc) values ('pre_cl-ci_ias-24_2011-03-25_role-818000','ifrs','DisclosureOfTransactionsBetweenRelatedPartiesTable','ifrs','ServicesReceivedRelatedPartyTransactions','35')</v>
      </c>
    </row>
    <row r="176" spans="1:9" x14ac:dyDescent="0.25">
      <c r="A176" t="s">
        <v>25</v>
      </c>
      <c r="B176" t="s">
        <v>598</v>
      </c>
      <c r="C176" t="str">
        <f t="shared" si="11"/>
        <v>ifrs</v>
      </c>
      <c r="D176" t="str">
        <f t="shared" si="12"/>
        <v>DisclosureOfTransactionsBetweenRelatedPartiesTable</v>
      </c>
      <c r="E176" t="s">
        <v>610</v>
      </c>
      <c r="F176" t="str">
        <f t="shared" si="13"/>
        <v>ifrs</v>
      </c>
      <c r="G176" t="str">
        <f t="shared" si="10"/>
        <v>RevenueFromRenderingOfServicesRelatedPartyTransactions</v>
      </c>
      <c r="H176">
        <v>36</v>
      </c>
      <c r="I176" t="str">
        <f t="shared" si="14"/>
        <v>insert into dbax_dime_conc (codi_dein, pref_dime, codi_dime, pref_conc, codi_conc, orde_conc) values ('pre_cl-ci_ias-24_2011-03-25_role-818000','ifrs','DisclosureOfTransactionsBetweenRelatedPartiesTable','ifrs','RevenueFromRenderingOfServicesRelatedPartyTransactions','36')</v>
      </c>
    </row>
    <row r="177" spans="1:9" x14ac:dyDescent="0.25">
      <c r="A177" t="s">
        <v>25</v>
      </c>
      <c r="B177" t="s">
        <v>598</v>
      </c>
      <c r="C177" t="str">
        <f t="shared" si="11"/>
        <v>ifrs</v>
      </c>
      <c r="D177" t="str">
        <f t="shared" si="12"/>
        <v>DisclosureOfTransactionsBetweenRelatedPartiesTable</v>
      </c>
      <c r="E177" t="s">
        <v>611</v>
      </c>
      <c r="F177" t="str">
        <f t="shared" si="13"/>
        <v>ifrs</v>
      </c>
      <c r="G177" t="str">
        <f t="shared" si="10"/>
        <v>LeasesAsLessorRelatedPartyTransactions</v>
      </c>
      <c r="H177">
        <v>37</v>
      </c>
      <c r="I177" t="str">
        <f t="shared" si="14"/>
        <v>insert into dbax_dime_conc (codi_dein, pref_dime, codi_dime, pref_conc, codi_conc, orde_conc) values ('pre_cl-ci_ias-24_2011-03-25_role-818000','ifrs','DisclosureOfTransactionsBetweenRelatedPartiesTable','ifrs','LeasesAsLessorRelatedPartyTransactions','37')</v>
      </c>
    </row>
    <row r="178" spans="1:9" x14ac:dyDescent="0.25">
      <c r="A178" t="s">
        <v>25</v>
      </c>
      <c r="B178" t="s">
        <v>598</v>
      </c>
      <c r="C178" t="str">
        <f t="shared" si="11"/>
        <v>ifrs</v>
      </c>
      <c r="D178" t="str">
        <f t="shared" si="12"/>
        <v>DisclosureOfTransactionsBetweenRelatedPartiesTable</v>
      </c>
      <c r="E178" t="s">
        <v>612</v>
      </c>
      <c r="F178" t="str">
        <f t="shared" si="13"/>
        <v>ifrs</v>
      </c>
      <c r="G178" t="str">
        <f t="shared" si="10"/>
        <v>LeasesAsLesseeRelatedPartyTransactions</v>
      </c>
      <c r="H178">
        <v>38</v>
      </c>
      <c r="I178" t="str">
        <f t="shared" si="14"/>
        <v>insert into dbax_dime_conc (codi_dein, pref_dime, codi_dime, pref_conc, codi_conc, orde_conc) values ('pre_cl-ci_ias-24_2011-03-25_role-818000','ifrs','DisclosureOfTransactionsBetweenRelatedPartiesTable','ifrs','LeasesAsLesseeRelatedPartyTransactions','38')</v>
      </c>
    </row>
    <row r="179" spans="1:9" x14ac:dyDescent="0.25">
      <c r="A179" t="s">
        <v>25</v>
      </c>
      <c r="B179" t="s">
        <v>598</v>
      </c>
      <c r="C179" t="str">
        <f t="shared" si="11"/>
        <v>ifrs</v>
      </c>
      <c r="D179" t="str">
        <f t="shared" si="12"/>
        <v>DisclosureOfTransactionsBetweenRelatedPartiesTable</v>
      </c>
      <c r="E179" t="s">
        <v>613</v>
      </c>
      <c r="F179" t="str">
        <f t="shared" si="13"/>
        <v>ifrs</v>
      </c>
      <c r="G179" t="str">
        <f t="shared" si="10"/>
        <v>TransfersOfResearchAndDevelopmentFromEntityRelatedPartyTransactions</v>
      </c>
      <c r="H179">
        <v>39</v>
      </c>
      <c r="I179" t="str">
        <f t="shared" si="14"/>
        <v>insert into dbax_dime_conc (codi_dein, pref_dime, codi_dime, pref_conc, codi_conc, orde_conc) values ('pre_cl-ci_ias-24_2011-03-25_role-818000','ifrs','DisclosureOfTransactionsBetweenRelatedPartiesTable','ifrs','TransfersOfResearchAndDevelopmentFromEntityRelatedPartyTransactions','39')</v>
      </c>
    </row>
    <row r="180" spans="1:9" x14ac:dyDescent="0.25">
      <c r="A180" t="s">
        <v>25</v>
      </c>
      <c r="B180" t="s">
        <v>598</v>
      </c>
      <c r="C180" t="str">
        <f t="shared" si="11"/>
        <v>ifrs</v>
      </c>
      <c r="D180" t="str">
        <f t="shared" si="12"/>
        <v>DisclosureOfTransactionsBetweenRelatedPartiesTable</v>
      </c>
      <c r="E180" t="s">
        <v>614</v>
      </c>
      <c r="F180" t="str">
        <f t="shared" si="13"/>
        <v>ifrs</v>
      </c>
      <c r="G180" t="str">
        <f t="shared" si="10"/>
        <v>TransfersOfResearchAndDevelopmentToEntityRelatedPartyTransactions</v>
      </c>
      <c r="H180">
        <v>40</v>
      </c>
      <c r="I180" t="str">
        <f t="shared" si="14"/>
        <v>insert into dbax_dime_conc (codi_dein, pref_dime, codi_dime, pref_conc, codi_conc, orde_conc) values ('pre_cl-ci_ias-24_2011-03-25_role-818000','ifrs','DisclosureOfTransactionsBetweenRelatedPartiesTable','ifrs','TransfersOfResearchAndDevelopmentToEntityRelatedPartyTransactions','40')</v>
      </c>
    </row>
    <row r="181" spans="1:9" x14ac:dyDescent="0.25">
      <c r="A181" t="s">
        <v>25</v>
      </c>
      <c r="B181" t="s">
        <v>598</v>
      </c>
      <c r="C181" t="str">
        <f t="shared" si="11"/>
        <v>ifrs</v>
      </c>
      <c r="D181" t="str">
        <f t="shared" si="12"/>
        <v>DisclosureOfTransactionsBetweenRelatedPartiesTable</v>
      </c>
      <c r="E181" t="s">
        <v>615</v>
      </c>
      <c r="F181" t="str">
        <f t="shared" si="13"/>
        <v>ifrs</v>
      </c>
      <c r="G181" t="str">
        <f t="shared" si="10"/>
        <v>TransfersUnderLicenseAgreementsFromEntityRelatedPartyTransactions</v>
      </c>
      <c r="H181">
        <v>41</v>
      </c>
      <c r="I181" t="str">
        <f t="shared" si="14"/>
        <v>insert into dbax_dime_conc (codi_dein, pref_dime, codi_dime, pref_conc, codi_conc, orde_conc) values ('pre_cl-ci_ias-24_2011-03-25_role-818000','ifrs','DisclosureOfTransactionsBetweenRelatedPartiesTable','ifrs','TransfersUnderLicenseAgreementsFromEntityRelatedPartyTransactions','41')</v>
      </c>
    </row>
    <row r="182" spans="1:9" x14ac:dyDescent="0.25">
      <c r="A182" t="s">
        <v>25</v>
      </c>
      <c r="B182" t="s">
        <v>598</v>
      </c>
      <c r="C182" t="str">
        <f t="shared" si="11"/>
        <v>ifrs</v>
      </c>
      <c r="D182" t="str">
        <f t="shared" si="12"/>
        <v>DisclosureOfTransactionsBetweenRelatedPartiesTable</v>
      </c>
      <c r="E182" t="s">
        <v>616</v>
      </c>
      <c r="F182" t="str">
        <f t="shared" si="13"/>
        <v>ifrs</v>
      </c>
      <c r="G182" t="str">
        <f t="shared" si="10"/>
        <v>TransfersUnderLicenseAgreementsToEntityRelatedPartyTransactions</v>
      </c>
      <c r="H182">
        <v>42</v>
      </c>
      <c r="I182" t="str">
        <f t="shared" si="14"/>
        <v>insert into dbax_dime_conc (codi_dein, pref_dime, codi_dime, pref_conc, codi_conc, orde_conc) values ('pre_cl-ci_ias-24_2011-03-25_role-818000','ifrs','DisclosureOfTransactionsBetweenRelatedPartiesTable','ifrs','TransfersUnderLicenseAgreementsToEntityRelatedPartyTransactions','42')</v>
      </c>
    </row>
    <row r="183" spans="1:9" x14ac:dyDescent="0.25">
      <c r="A183" t="s">
        <v>25</v>
      </c>
      <c r="B183" t="s">
        <v>598</v>
      </c>
      <c r="C183" t="str">
        <f t="shared" si="11"/>
        <v>ifrs</v>
      </c>
      <c r="D183" t="str">
        <f t="shared" si="12"/>
        <v>DisclosureOfTransactionsBetweenRelatedPartiesTable</v>
      </c>
      <c r="E183" t="s">
        <v>617</v>
      </c>
      <c r="F183" t="str">
        <f t="shared" si="13"/>
        <v>ifrs</v>
      </c>
      <c r="G183" t="str">
        <f t="shared" si="10"/>
        <v>TransfersUnderFinanceAgreementsFromEntityRelatedPartyTransactions</v>
      </c>
      <c r="H183">
        <v>43</v>
      </c>
      <c r="I183" t="str">
        <f t="shared" si="14"/>
        <v>insert into dbax_dime_conc (codi_dein, pref_dime, codi_dime, pref_conc, codi_conc, orde_conc) values ('pre_cl-ci_ias-24_2011-03-25_role-818000','ifrs','DisclosureOfTransactionsBetweenRelatedPartiesTable','ifrs','TransfersUnderFinanceAgreementsFromEntityRelatedPartyTransactions','43')</v>
      </c>
    </row>
    <row r="184" spans="1:9" x14ac:dyDescent="0.25">
      <c r="A184" t="s">
        <v>25</v>
      </c>
      <c r="B184" t="s">
        <v>598</v>
      </c>
      <c r="C184" t="str">
        <f t="shared" si="11"/>
        <v>ifrs</v>
      </c>
      <c r="D184" t="str">
        <f t="shared" si="12"/>
        <v>DisclosureOfTransactionsBetweenRelatedPartiesTable</v>
      </c>
      <c r="E184" t="s">
        <v>618</v>
      </c>
      <c r="F184" t="str">
        <f t="shared" si="13"/>
        <v>ifrs</v>
      </c>
      <c r="G184" t="str">
        <f t="shared" si="10"/>
        <v>TransfersUnderFinanceAgreementsToEntityRelatedPartyTransactions</v>
      </c>
      <c r="H184">
        <v>44</v>
      </c>
      <c r="I184" t="str">
        <f t="shared" si="14"/>
        <v>insert into dbax_dime_conc (codi_dein, pref_dime, codi_dime, pref_conc, codi_conc, orde_conc) values ('pre_cl-ci_ias-24_2011-03-25_role-818000','ifrs','DisclosureOfTransactionsBetweenRelatedPartiesTable','ifrs','TransfersUnderFinanceAgreementsToEntityRelatedPartyTransactions','44')</v>
      </c>
    </row>
    <row r="185" spans="1:9" x14ac:dyDescent="0.25">
      <c r="A185" t="s">
        <v>25</v>
      </c>
      <c r="B185" t="s">
        <v>598</v>
      </c>
      <c r="C185" t="str">
        <f t="shared" si="11"/>
        <v>ifrs</v>
      </c>
      <c r="D185" t="str">
        <f t="shared" si="12"/>
        <v>DisclosureOfTransactionsBetweenRelatedPartiesTable</v>
      </c>
      <c r="E185" t="s">
        <v>619</v>
      </c>
      <c r="F185" t="str">
        <f t="shared" si="13"/>
        <v>ifrs</v>
      </c>
      <c r="G185" t="str">
        <f t="shared" si="10"/>
        <v>ProvisionOfGuaranteesOrCollateralByEntityRelatedPartyTransactions</v>
      </c>
      <c r="H185">
        <v>45</v>
      </c>
      <c r="I185" t="str">
        <f t="shared" si="14"/>
        <v>insert into dbax_dime_conc (codi_dein, pref_dime, codi_dime, pref_conc, codi_conc, orde_conc) values ('pre_cl-ci_ias-24_2011-03-25_role-818000','ifrs','DisclosureOfTransactionsBetweenRelatedPartiesTable','ifrs','ProvisionOfGuaranteesOrCollateralByEntityRelatedPartyTransactions','45')</v>
      </c>
    </row>
    <row r="186" spans="1:9" x14ac:dyDescent="0.25">
      <c r="A186" t="s">
        <v>25</v>
      </c>
      <c r="B186" t="s">
        <v>598</v>
      </c>
      <c r="C186" t="str">
        <f t="shared" si="11"/>
        <v>ifrs</v>
      </c>
      <c r="D186" t="str">
        <f t="shared" si="12"/>
        <v>DisclosureOfTransactionsBetweenRelatedPartiesTable</v>
      </c>
      <c r="E186" t="s">
        <v>620</v>
      </c>
      <c r="F186" t="str">
        <f t="shared" si="13"/>
        <v>ifrs</v>
      </c>
      <c r="G186" t="str">
        <f t="shared" si="10"/>
        <v>ProvisionOfGuaranteesOrCollateralToEntityRelatedPartyTransactions</v>
      </c>
      <c r="H186">
        <v>46</v>
      </c>
      <c r="I186" t="str">
        <f t="shared" si="14"/>
        <v>insert into dbax_dime_conc (codi_dein, pref_dime, codi_dime, pref_conc, codi_conc, orde_conc) values ('pre_cl-ci_ias-24_2011-03-25_role-818000','ifrs','DisclosureOfTransactionsBetweenRelatedPartiesTable','ifrs','ProvisionOfGuaranteesOrCollateralToEntityRelatedPartyTransactions','46')</v>
      </c>
    </row>
    <row r="187" spans="1:9" x14ac:dyDescent="0.25">
      <c r="A187" t="s">
        <v>25</v>
      </c>
      <c r="B187" t="s">
        <v>598</v>
      </c>
      <c r="C187" t="str">
        <f t="shared" si="11"/>
        <v>ifrs</v>
      </c>
      <c r="D187" t="str">
        <f t="shared" si="12"/>
        <v>DisclosureOfTransactionsBetweenRelatedPartiesTable</v>
      </c>
      <c r="E187" t="s">
        <v>621</v>
      </c>
      <c r="F187" t="str">
        <f t="shared" si="13"/>
        <v>ifrs</v>
      </c>
      <c r="G187" t="str">
        <f t="shared" si="10"/>
        <v>CommitmentsMadeByEntityRelatedPartyTransactions</v>
      </c>
      <c r="H187">
        <v>47</v>
      </c>
      <c r="I187" t="str">
        <f t="shared" si="14"/>
        <v>insert into dbax_dime_conc (codi_dein, pref_dime, codi_dime, pref_conc, codi_conc, orde_conc) values ('pre_cl-ci_ias-24_2011-03-25_role-818000','ifrs','DisclosureOfTransactionsBetweenRelatedPartiesTable','ifrs','CommitmentsMadeByEntityRelatedPartyTransactions','47')</v>
      </c>
    </row>
    <row r="188" spans="1:9" x14ac:dyDescent="0.25">
      <c r="A188" t="s">
        <v>25</v>
      </c>
      <c r="B188" t="s">
        <v>598</v>
      </c>
      <c r="C188" t="str">
        <f t="shared" si="11"/>
        <v>ifrs</v>
      </c>
      <c r="D188" t="str">
        <f t="shared" si="12"/>
        <v>DisclosureOfTransactionsBetweenRelatedPartiesTable</v>
      </c>
      <c r="E188" t="s">
        <v>622</v>
      </c>
      <c r="F188" t="str">
        <f t="shared" si="13"/>
        <v>ifrs</v>
      </c>
      <c r="G188" t="str">
        <f t="shared" si="10"/>
        <v>CommitmentsMadeOnBehalfOfEntityRelatedPartyTransactions</v>
      </c>
      <c r="H188">
        <v>48</v>
      </c>
      <c r="I188" t="str">
        <f t="shared" si="14"/>
        <v>insert into dbax_dime_conc (codi_dein, pref_dime, codi_dime, pref_conc, codi_conc, orde_conc) values ('pre_cl-ci_ias-24_2011-03-25_role-818000','ifrs','DisclosureOfTransactionsBetweenRelatedPartiesTable','ifrs','CommitmentsMadeOnBehalfOfEntityRelatedPartyTransactions','48')</v>
      </c>
    </row>
    <row r="189" spans="1:9" x14ac:dyDescent="0.25">
      <c r="A189" t="s">
        <v>25</v>
      </c>
      <c r="B189" t="s">
        <v>598</v>
      </c>
      <c r="C189" t="str">
        <f t="shared" si="11"/>
        <v>ifrs</v>
      </c>
      <c r="D189" t="str">
        <f t="shared" si="12"/>
        <v>DisclosureOfTransactionsBetweenRelatedPartiesTable</v>
      </c>
      <c r="E189" t="s">
        <v>623</v>
      </c>
      <c r="F189" t="str">
        <f t="shared" si="13"/>
        <v>ifrs</v>
      </c>
      <c r="G189" t="str">
        <f t="shared" si="10"/>
        <v>SettlementOfLiabilitiesByEntityOnBehalfOfRelatedPartyRelatedPartyTransactions</v>
      </c>
      <c r="H189">
        <v>49</v>
      </c>
      <c r="I189" t="str">
        <f t="shared" si="14"/>
        <v>insert into dbax_dime_conc (codi_dein, pref_dime, codi_dime, pref_conc, codi_conc, orde_conc) values ('pre_cl-ci_ias-24_2011-03-25_role-818000','ifrs','DisclosureOfTransactionsBetweenRelatedPartiesTable','ifrs','SettlementOfLiabilitiesByEntityOnBehalfOfRelatedPartyRelatedPartyTransactions','49')</v>
      </c>
    </row>
    <row r="190" spans="1:9" x14ac:dyDescent="0.25">
      <c r="A190" t="s">
        <v>25</v>
      </c>
      <c r="B190" t="s">
        <v>598</v>
      </c>
      <c r="C190" t="str">
        <f t="shared" si="11"/>
        <v>ifrs</v>
      </c>
      <c r="D190" t="str">
        <f t="shared" si="12"/>
        <v>DisclosureOfTransactionsBetweenRelatedPartiesTable</v>
      </c>
      <c r="E190" t="s">
        <v>624</v>
      </c>
      <c r="F190" t="str">
        <f t="shared" si="13"/>
        <v>ifrs</v>
      </c>
      <c r="G190" t="str">
        <f t="shared" si="10"/>
        <v>SettlementOfLiabilitiesOnBehalfOfEntityByRelatedPartyRelatedPartyTransactions</v>
      </c>
      <c r="H190">
        <v>50</v>
      </c>
      <c r="I190" t="str">
        <f t="shared" si="14"/>
        <v>insert into dbax_dime_conc (codi_dein, pref_dime, codi_dime, pref_conc, codi_conc, orde_conc) values ('pre_cl-ci_ias-24_2011-03-25_role-818000','ifrs','DisclosureOfTransactionsBetweenRelatedPartiesTable','ifrs','SettlementOfLiabilitiesOnBehalfOfEntityByRelatedPartyRelatedPartyTransactions','50')</v>
      </c>
    </row>
    <row r="191" spans="1:9" x14ac:dyDescent="0.25">
      <c r="A191" t="s">
        <v>25</v>
      </c>
      <c r="B191" t="s">
        <v>598</v>
      </c>
      <c r="C191" t="str">
        <f t="shared" si="11"/>
        <v>ifrs</v>
      </c>
      <c r="D191" t="str">
        <f t="shared" si="12"/>
        <v>DisclosureOfTransactionsBetweenRelatedPartiesTable</v>
      </c>
      <c r="E191" t="s">
        <v>625</v>
      </c>
      <c r="F191" t="str">
        <f t="shared" si="13"/>
        <v>ifrs</v>
      </c>
      <c r="G191" t="str">
        <f t="shared" si="10"/>
        <v>ParticipationInDefinedBenefitPlanThatSharesRisksBetweenGroupEntitiesRelatedPartyTransactions</v>
      </c>
      <c r="H191">
        <v>51</v>
      </c>
      <c r="I191" t="str">
        <f t="shared" si="14"/>
        <v>insert into dbax_dime_conc (codi_dein, pref_dime, codi_dime, pref_conc, codi_conc, orde_conc) values ('pre_cl-ci_ias-24_2011-03-25_role-818000','ifrs','DisclosureOfTransactionsBetweenRelatedPartiesTable','ifrs','ParticipationInDefinedBenefitPlanThatSharesRisksBetweenGroupEntitiesRelatedPartyTransactions','51')</v>
      </c>
    </row>
    <row r="192" spans="1:9" x14ac:dyDescent="0.25">
      <c r="A192" t="s">
        <v>25</v>
      </c>
      <c r="B192" t="s">
        <v>598</v>
      </c>
      <c r="C192" t="str">
        <f t="shared" si="11"/>
        <v>ifrs</v>
      </c>
      <c r="D192" t="str">
        <f t="shared" si="12"/>
        <v>DisclosureOfTransactionsBetweenRelatedPartiesTable</v>
      </c>
      <c r="E192" t="s">
        <v>626</v>
      </c>
      <c r="F192" t="str">
        <f t="shared" si="13"/>
        <v>ifrs</v>
      </c>
      <c r="G192" t="str">
        <f t="shared" si="10"/>
        <v>OutstandingBalancesForRelatedPartyTransactionsAbstract</v>
      </c>
      <c r="H192">
        <v>52</v>
      </c>
      <c r="I192" t="str">
        <f t="shared" si="14"/>
        <v>insert into dbax_dime_conc (codi_dein, pref_dime, codi_dime, pref_conc, codi_conc, orde_conc) values ('pre_cl-ci_ias-24_2011-03-25_role-818000','ifrs','DisclosureOfTransactionsBetweenRelatedPartiesTable','ifrs','OutstandingBalancesForRelatedPartyTransactionsAbstract','52')</v>
      </c>
    </row>
    <row r="193" spans="1:9" x14ac:dyDescent="0.25">
      <c r="A193" t="s">
        <v>25</v>
      </c>
      <c r="B193" t="s">
        <v>598</v>
      </c>
      <c r="C193" t="str">
        <f t="shared" si="11"/>
        <v>ifrs</v>
      </c>
      <c r="D193" t="str">
        <f t="shared" si="12"/>
        <v>DisclosureOfTransactionsBetweenRelatedPartiesTable</v>
      </c>
      <c r="E193" t="s">
        <v>627</v>
      </c>
      <c r="F193" t="str">
        <f t="shared" si="13"/>
        <v>cl-ci</v>
      </c>
      <c r="G193" t="str">
        <f t="shared" ref="G193:G256" si="15">MID(E193,FIND("_",E193)+1,1000)</f>
        <v>CuentasCobrarEntidadesRelacionadas</v>
      </c>
      <c r="H193">
        <v>53</v>
      </c>
      <c r="I193" t="str">
        <f t="shared" si="14"/>
        <v>insert into dbax_dime_conc (codi_dein, pref_dime, codi_dime, pref_conc, codi_conc, orde_conc) values ('pre_cl-ci_ias-24_2011-03-25_role-818000','ifrs','DisclosureOfTransactionsBetweenRelatedPartiesTable','cl-ci','CuentasCobrarEntidadesRelacionadas','53')</v>
      </c>
    </row>
    <row r="194" spans="1:9" x14ac:dyDescent="0.25">
      <c r="A194" t="s">
        <v>25</v>
      </c>
      <c r="B194" t="s">
        <v>598</v>
      </c>
      <c r="C194" t="str">
        <f t="shared" ref="C194:C257" si="16">MID(B194,1,FIND("_",B194)-1)</f>
        <v>ifrs</v>
      </c>
      <c r="D194" t="str">
        <f t="shared" ref="D194:D257" si="17">MID(B194,FIND("_",B194)+1,1000)</f>
        <v>DisclosureOfTransactionsBetweenRelatedPartiesTable</v>
      </c>
      <c r="E194" t="s">
        <v>628</v>
      </c>
      <c r="F194" t="str">
        <f t="shared" ref="F194:F257" si="18">MID(E194,1,FIND("_",E194)-1)</f>
        <v>cl-ci</v>
      </c>
      <c r="G194" t="str">
        <f t="shared" si="15"/>
        <v>CuentasCobrarEntidadesRelacionadasCorrientes</v>
      </c>
      <c r="H194">
        <v>54</v>
      </c>
      <c r="I194" t="str">
        <f t="shared" ref="I194:I257" si="19">CONCATENATE("insert into dbax_dime_conc (codi_dein, pref_dime, codi_dime, pref_conc, codi_conc, orde_conc) values ('",A194,"','",C194,"','",D194,"','",F194,"','",G194,"','",H194,"')")</f>
        <v>insert into dbax_dime_conc (codi_dein, pref_dime, codi_dime, pref_conc, codi_conc, orde_conc) values ('pre_cl-ci_ias-24_2011-03-25_role-818000','ifrs','DisclosureOfTransactionsBetweenRelatedPartiesTable','cl-ci','CuentasCobrarEntidadesRelacionadasCorrientes','54')</v>
      </c>
    </row>
    <row r="195" spans="1:9" x14ac:dyDescent="0.25">
      <c r="A195" t="s">
        <v>25</v>
      </c>
      <c r="B195" t="s">
        <v>598</v>
      </c>
      <c r="C195" t="str">
        <f t="shared" si="16"/>
        <v>ifrs</v>
      </c>
      <c r="D195" t="str">
        <f t="shared" si="17"/>
        <v>DisclosureOfTransactionsBetweenRelatedPartiesTable</v>
      </c>
      <c r="E195" t="s">
        <v>629</v>
      </c>
      <c r="F195" t="str">
        <f t="shared" si="18"/>
        <v>cl-ci</v>
      </c>
      <c r="G195" t="str">
        <f t="shared" si="15"/>
        <v>CuentasCobrarEntidadesRelacionadasNoCorrientes</v>
      </c>
      <c r="H195">
        <v>55</v>
      </c>
      <c r="I195" t="str">
        <f t="shared" si="19"/>
        <v>insert into dbax_dime_conc (codi_dein, pref_dime, codi_dime, pref_conc, codi_conc, orde_conc) values ('pre_cl-ci_ias-24_2011-03-25_role-818000','ifrs','DisclosureOfTransactionsBetweenRelatedPartiesTable','cl-ci','CuentasCobrarEntidadesRelacionadasNoCorrientes','55')</v>
      </c>
    </row>
    <row r="196" spans="1:9" x14ac:dyDescent="0.25">
      <c r="A196" t="s">
        <v>25</v>
      </c>
      <c r="B196" t="s">
        <v>598</v>
      </c>
      <c r="C196" t="str">
        <f t="shared" si="16"/>
        <v>ifrs</v>
      </c>
      <c r="D196" t="str">
        <f t="shared" si="17"/>
        <v>DisclosureOfTransactionsBetweenRelatedPartiesTable</v>
      </c>
      <c r="E196" t="s">
        <v>630</v>
      </c>
      <c r="F196" t="str">
        <f t="shared" si="18"/>
        <v>cl-ci</v>
      </c>
      <c r="G196" t="str">
        <f t="shared" si="15"/>
        <v>CuentasPagarEntidadesRelacionadas</v>
      </c>
      <c r="H196">
        <v>56</v>
      </c>
      <c r="I196" t="str">
        <f t="shared" si="19"/>
        <v>insert into dbax_dime_conc (codi_dein, pref_dime, codi_dime, pref_conc, codi_conc, orde_conc) values ('pre_cl-ci_ias-24_2011-03-25_role-818000','ifrs','DisclosureOfTransactionsBetweenRelatedPartiesTable','cl-ci','CuentasPagarEntidadesRelacionadas','56')</v>
      </c>
    </row>
    <row r="197" spans="1:9" x14ac:dyDescent="0.25">
      <c r="A197" t="s">
        <v>25</v>
      </c>
      <c r="B197" t="s">
        <v>598</v>
      </c>
      <c r="C197" t="str">
        <f t="shared" si="16"/>
        <v>ifrs</v>
      </c>
      <c r="D197" t="str">
        <f t="shared" si="17"/>
        <v>DisclosureOfTransactionsBetweenRelatedPartiesTable</v>
      </c>
      <c r="E197" t="s">
        <v>631</v>
      </c>
      <c r="F197" t="str">
        <f t="shared" si="18"/>
        <v>cl-ci</v>
      </c>
      <c r="G197" t="str">
        <f t="shared" si="15"/>
        <v>CuentasPagarEntidadesRelacionadasCorrientes</v>
      </c>
      <c r="H197">
        <v>57</v>
      </c>
      <c r="I197" t="str">
        <f t="shared" si="19"/>
        <v>insert into dbax_dime_conc (codi_dein, pref_dime, codi_dime, pref_conc, codi_conc, orde_conc) values ('pre_cl-ci_ias-24_2011-03-25_role-818000','ifrs','DisclosureOfTransactionsBetweenRelatedPartiesTable','cl-ci','CuentasPagarEntidadesRelacionadasCorrientes','57')</v>
      </c>
    </row>
    <row r="198" spans="1:9" x14ac:dyDescent="0.25">
      <c r="A198" t="s">
        <v>25</v>
      </c>
      <c r="B198" t="s">
        <v>598</v>
      </c>
      <c r="C198" t="str">
        <f t="shared" si="16"/>
        <v>ifrs</v>
      </c>
      <c r="D198" t="str">
        <f t="shared" si="17"/>
        <v>DisclosureOfTransactionsBetweenRelatedPartiesTable</v>
      </c>
      <c r="E198" t="s">
        <v>632</v>
      </c>
      <c r="F198" t="str">
        <f t="shared" si="18"/>
        <v>cl-ci</v>
      </c>
      <c r="G198" t="str">
        <f t="shared" si="15"/>
        <v>CuentasPagarEntidadesRelacionadasNoCorrientes</v>
      </c>
      <c r="H198">
        <v>58</v>
      </c>
      <c r="I198" t="str">
        <f t="shared" si="19"/>
        <v>insert into dbax_dime_conc (codi_dein, pref_dime, codi_dime, pref_conc, codi_conc, orde_conc) values ('pre_cl-ci_ias-24_2011-03-25_role-818000','ifrs','DisclosureOfTransactionsBetweenRelatedPartiesTable','cl-ci','CuentasPagarEntidadesRelacionadasNoCorrientes','58')</v>
      </c>
    </row>
    <row r="199" spans="1:9" x14ac:dyDescent="0.25">
      <c r="A199" t="s">
        <v>25</v>
      </c>
      <c r="B199" t="s">
        <v>598</v>
      </c>
      <c r="C199" t="str">
        <f t="shared" si="16"/>
        <v>ifrs</v>
      </c>
      <c r="D199" t="str">
        <f t="shared" si="17"/>
        <v>DisclosureOfTransactionsBetweenRelatedPartiesTable</v>
      </c>
      <c r="E199" t="s">
        <v>633</v>
      </c>
      <c r="F199" t="str">
        <f t="shared" si="18"/>
        <v>cl-ci</v>
      </c>
      <c r="G199" t="str">
        <f t="shared" si="15"/>
        <v>TipoMonedaOUnidadReajuste</v>
      </c>
      <c r="H199">
        <v>59</v>
      </c>
      <c r="I199" t="str">
        <f t="shared" si="19"/>
        <v>insert into dbax_dime_conc (codi_dein, pref_dime, codi_dime, pref_conc, codi_conc, orde_conc) values ('pre_cl-ci_ias-24_2011-03-25_role-818000','ifrs','DisclosureOfTransactionsBetweenRelatedPartiesTable','cl-ci','TipoMonedaOUnidadReajuste','59')</v>
      </c>
    </row>
    <row r="200" spans="1:9" x14ac:dyDescent="0.25">
      <c r="A200" t="s">
        <v>25</v>
      </c>
      <c r="B200" t="s">
        <v>598</v>
      </c>
      <c r="C200" t="str">
        <f t="shared" si="16"/>
        <v>ifrs</v>
      </c>
      <c r="D200" t="str">
        <f t="shared" si="17"/>
        <v>DisclosureOfTransactionsBetweenRelatedPartiesTable</v>
      </c>
      <c r="E200" t="s">
        <v>634</v>
      </c>
      <c r="F200" t="str">
        <f t="shared" si="18"/>
        <v>ifrs</v>
      </c>
      <c r="G200" t="str">
        <f t="shared" si="15"/>
        <v>OutstandingCommitmentsMadeByEntityRelatedPartyTransactions</v>
      </c>
      <c r="H200">
        <v>60</v>
      </c>
      <c r="I200" t="str">
        <f t="shared" si="19"/>
        <v>insert into dbax_dime_conc (codi_dein, pref_dime, codi_dime, pref_conc, codi_conc, orde_conc) values ('pre_cl-ci_ias-24_2011-03-25_role-818000','ifrs','DisclosureOfTransactionsBetweenRelatedPartiesTable','ifrs','OutstandingCommitmentsMadeByEntityRelatedPartyTransactions','60')</v>
      </c>
    </row>
    <row r="201" spans="1:9" x14ac:dyDescent="0.25">
      <c r="A201" t="s">
        <v>25</v>
      </c>
      <c r="B201" t="s">
        <v>598</v>
      </c>
      <c r="C201" t="str">
        <f t="shared" si="16"/>
        <v>ifrs</v>
      </c>
      <c r="D201" t="str">
        <f t="shared" si="17"/>
        <v>DisclosureOfTransactionsBetweenRelatedPartiesTable</v>
      </c>
      <c r="E201" t="s">
        <v>635</v>
      </c>
      <c r="F201" t="str">
        <f t="shared" si="18"/>
        <v>ifrs</v>
      </c>
      <c r="G201" t="str">
        <f t="shared" si="15"/>
        <v>OutstandingCommitmentsMadeOnBehalfOfEntityRelatedPartyTransactions</v>
      </c>
      <c r="H201">
        <v>61</v>
      </c>
      <c r="I201" t="str">
        <f t="shared" si="19"/>
        <v>insert into dbax_dime_conc (codi_dein, pref_dime, codi_dime, pref_conc, codi_conc, orde_conc) values ('pre_cl-ci_ias-24_2011-03-25_role-818000','ifrs','DisclosureOfTransactionsBetweenRelatedPartiesTable','ifrs','OutstandingCommitmentsMadeOnBehalfOfEntityRelatedPartyTransactions','61')</v>
      </c>
    </row>
    <row r="202" spans="1:9" x14ac:dyDescent="0.25">
      <c r="A202" t="s">
        <v>25</v>
      </c>
      <c r="B202" t="s">
        <v>598</v>
      </c>
      <c r="C202" t="str">
        <f t="shared" si="16"/>
        <v>ifrs</v>
      </c>
      <c r="D202" t="str">
        <f t="shared" si="17"/>
        <v>DisclosureOfTransactionsBetweenRelatedPartiesTable</v>
      </c>
      <c r="E202" t="s">
        <v>636</v>
      </c>
      <c r="F202" t="str">
        <f t="shared" si="18"/>
        <v>ifrs</v>
      </c>
      <c r="G202" t="str">
        <f t="shared" si="15"/>
        <v>ExplanationOfTermsAndConditionsOfOutstandingBalancesForRelatedPartyTransaction</v>
      </c>
      <c r="H202">
        <v>62</v>
      </c>
      <c r="I202" t="str">
        <f t="shared" si="19"/>
        <v>insert into dbax_dime_conc (codi_dein, pref_dime, codi_dime, pref_conc, codi_conc, orde_conc) values ('pre_cl-ci_ias-24_2011-03-25_role-818000','ifrs','DisclosureOfTransactionsBetweenRelatedPartiesTable','ifrs','ExplanationOfTermsAndConditionsOfOutstandingBalancesForRelatedPartyTransaction','62')</v>
      </c>
    </row>
    <row r="203" spans="1:9" x14ac:dyDescent="0.25">
      <c r="A203" t="s">
        <v>25</v>
      </c>
      <c r="B203" t="s">
        <v>598</v>
      </c>
      <c r="C203" t="str">
        <f t="shared" si="16"/>
        <v>ifrs</v>
      </c>
      <c r="D203" t="str">
        <f t="shared" si="17"/>
        <v>DisclosureOfTransactionsBetweenRelatedPartiesTable</v>
      </c>
      <c r="E203" t="s">
        <v>637</v>
      </c>
      <c r="F203" t="str">
        <f t="shared" si="18"/>
        <v>ifrs</v>
      </c>
      <c r="G203" t="str">
        <f t="shared" si="15"/>
        <v>ExplanationOfDetailsOfGuaranteesGivenOrReceivedOfOutstandingBalancesForRelatedPartyTransaction</v>
      </c>
      <c r="H203">
        <v>63</v>
      </c>
      <c r="I203" t="str">
        <f t="shared" si="19"/>
        <v>insert into dbax_dime_conc (codi_dein, pref_dime, codi_dime, pref_conc, codi_conc, orde_conc) values ('pre_cl-ci_ias-24_2011-03-25_role-818000','ifrs','DisclosureOfTransactionsBetweenRelatedPartiesTable','ifrs','ExplanationOfDetailsOfGuaranteesGivenOrReceivedOfOutstandingBalancesForRelatedPartyTransaction','63')</v>
      </c>
    </row>
    <row r="204" spans="1:9" x14ac:dyDescent="0.25">
      <c r="A204" t="s">
        <v>25</v>
      </c>
      <c r="B204" t="s">
        <v>598</v>
      </c>
      <c r="C204" t="str">
        <f t="shared" si="16"/>
        <v>ifrs</v>
      </c>
      <c r="D204" t="str">
        <f t="shared" si="17"/>
        <v>DisclosureOfTransactionsBetweenRelatedPartiesTable</v>
      </c>
      <c r="E204" t="s">
        <v>638</v>
      </c>
      <c r="F204" t="str">
        <f t="shared" si="18"/>
        <v>ifrs</v>
      </c>
      <c r="G204" t="str">
        <f t="shared" si="15"/>
        <v>ProvisionsForDoubtfulDebtsRelatedToOutstandingBalancesOfRelatedPartyTransaction</v>
      </c>
      <c r="H204">
        <v>64</v>
      </c>
      <c r="I204" t="str">
        <f t="shared" si="19"/>
        <v>insert into dbax_dime_conc (codi_dein, pref_dime, codi_dime, pref_conc, codi_conc, orde_conc) values ('pre_cl-ci_ias-24_2011-03-25_role-818000','ifrs','DisclosureOfTransactionsBetweenRelatedPartiesTable','ifrs','ProvisionsForDoubtfulDebtsRelatedToOutstandingBalancesOfRelatedPartyTransaction','64')</v>
      </c>
    </row>
    <row r="205" spans="1:9" x14ac:dyDescent="0.25">
      <c r="A205" t="s">
        <v>25</v>
      </c>
      <c r="B205" t="s">
        <v>598</v>
      </c>
      <c r="C205" t="str">
        <f t="shared" si="16"/>
        <v>ifrs</v>
      </c>
      <c r="D205" t="str">
        <f t="shared" si="17"/>
        <v>DisclosureOfTransactionsBetweenRelatedPartiesTable</v>
      </c>
      <c r="E205" t="s">
        <v>639</v>
      </c>
      <c r="F205" t="str">
        <f t="shared" si="18"/>
        <v>ifrs</v>
      </c>
      <c r="G205" t="str">
        <f t="shared" si="15"/>
        <v>ExpenseRecognisedDuringPeriodForBadAndDoubtfulDebtsForRelatedPartyTransaction</v>
      </c>
      <c r="H205">
        <v>65</v>
      </c>
      <c r="I205" t="str">
        <f t="shared" si="19"/>
        <v>insert into dbax_dime_conc (codi_dein, pref_dime, codi_dime, pref_conc, codi_conc, orde_conc) values ('pre_cl-ci_ias-24_2011-03-25_role-818000','ifrs','DisclosureOfTransactionsBetweenRelatedPartiesTable','ifrs','ExpenseRecognisedDuringPeriodForBadAndDoubtfulDebtsForRelatedPartyTransaction','65')</v>
      </c>
    </row>
    <row r="206" spans="1:9" x14ac:dyDescent="0.25">
      <c r="A206" t="s">
        <v>27</v>
      </c>
      <c r="B206" t="s">
        <v>598</v>
      </c>
      <c r="C206" t="str">
        <f t="shared" si="16"/>
        <v>ifrs</v>
      </c>
      <c r="D206" t="str">
        <f t="shared" si="17"/>
        <v>DisclosureOfTransactionsBetweenRelatedPartiesTable</v>
      </c>
      <c r="E206" t="s">
        <v>599</v>
      </c>
      <c r="F206" t="str">
        <f t="shared" si="18"/>
        <v>cl-ci</v>
      </c>
      <c r="G206" t="str">
        <f t="shared" si="15"/>
        <v>NombreParteRelacionada</v>
      </c>
      <c r="H206">
        <v>250</v>
      </c>
      <c r="I206" t="str">
        <f t="shared" si="19"/>
        <v>insert into dbax_dime_conc (codi_dein, pref_dime, codi_dime, pref_conc, codi_conc, orde_conc) values ('pre_cl-ci_ias-24_2012-03-29_role-818000','ifrs','DisclosureOfTransactionsBetweenRelatedPartiesTable','cl-ci','NombreParteRelacionada','250')</v>
      </c>
    </row>
    <row r="207" spans="1:9" x14ac:dyDescent="0.25">
      <c r="A207" t="s">
        <v>27</v>
      </c>
      <c r="B207" t="s">
        <v>598</v>
      </c>
      <c r="C207" t="str">
        <f t="shared" si="16"/>
        <v>ifrs</v>
      </c>
      <c r="D207" t="str">
        <f t="shared" si="17"/>
        <v>DisclosureOfTransactionsBetweenRelatedPartiesTable</v>
      </c>
      <c r="E207" t="s">
        <v>600</v>
      </c>
      <c r="F207" t="str">
        <f t="shared" si="18"/>
        <v>cl-ci</v>
      </c>
      <c r="G207" t="str">
        <f t="shared" si="15"/>
        <v>RUTParteRelacionada</v>
      </c>
      <c r="H207">
        <v>260</v>
      </c>
      <c r="I207" t="str">
        <f t="shared" si="19"/>
        <v>insert into dbax_dime_conc (codi_dein, pref_dime, codi_dime, pref_conc, codi_conc, orde_conc) values ('pre_cl-ci_ias-24_2012-03-29_role-818000','ifrs','DisclosureOfTransactionsBetweenRelatedPartiesTable','cl-ci','RUTParteRelacionada','260')</v>
      </c>
    </row>
    <row r="208" spans="1:9" x14ac:dyDescent="0.25">
      <c r="A208" t="s">
        <v>27</v>
      </c>
      <c r="B208" t="s">
        <v>598</v>
      </c>
      <c r="C208" t="str">
        <f t="shared" si="16"/>
        <v>ifrs</v>
      </c>
      <c r="D208" t="str">
        <f t="shared" si="17"/>
        <v>DisclosureOfTransactionsBetweenRelatedPartiesTable</v>
      </c>
      <c r="E208" t="s">
        <v>601</v>
      </c>
      <c r="F208" t="str">
        <f t="shared" si="18"/>
        <v>cl-ci</v>
      </c>
      <c r="G208" t="str">
        <f t="shared" si="15"/>
        <v>PaisOrigen</v>
      </c>
      <c r="H208">
        <v>270</v>
      </c>
      <c r="I208" t="str">
        <f t="shared" si="19"/>
        <v>insert into dbax_dime_conc (codi_dein, pref_dime, codi_dime, pref_conc, codi_conc, orde_conc) values ('pre_cl-ci_ias-24_2012-03-29_role-818000','ifrs','DisclosureOfTransactionsBetweenRelatedPartiesTable','cl-ci','PaisOrigen','270')</v>
      </c>
    </row>
    <row r="209" spans="1:9" x14ac:dyDescent="0.25">
      <c r="A209" t="s">
        <v>27</v>
      </c>
      <c r="B209" t="s">
        <v>598</v>
      </c>
      <c r="C209" t="str">
        <f t="shared" si="16"/>
        <v>ifrs</v>
      </c>
      <c r="D209" t="str">
        <f t="shared" si="17"/>
        <v>DisclosureOfTransactionsBetweenRelatedPartiesTable</v>
      </c>
      <c r="E209" t="s">
        <v>602</v>
      </c>
      <c r="F209" t="str">
        <f t="shared" si="18"/>
        <v>ifrs</v>
      </c>
      <c r="G209" t="str">
        <f t="shared" si="15"/>
        <v>DescriptionOfTransactionsWithRelatedParty</v>
      </c>
      <c r="H209">
        <v>280</v>
      </c>
      <c r="I209" t="str">
        <f t="shared" si="19"/>
        <v>insert into dbax_dime_conc (codi_dein, pref_dime, codi_dime, pref_conc, codi_conc, orde_conc) values ('pre_cl-ci_ias-24_2012-03-29_role-818000','ifrs','DisclosureOfTransactionsBetweenRelatedPartiesTable','ifrs','DescriptionOfTransactionsWithRelatedParty','280')</v>
      </c>
    </row>
    <row r="210" spans="1:9" x14ac:dyDescent="0.25">
      <c r="A210" t="s">
        <v>27</v>
      </c>
      <c r="B210" t="s">
        <v>598</v>
      </c>
      <c r="C210" t="str">
        <f t="shared" si="16"/>
        <v>ifrs</v>
      </c>
      <c r="D210" t="str">
        <f t="shared" si="17"/>
        <v>DisclosureOfTransactionsBetweenRelatedPartiesTable</v>
      </c>
      <c r="E210" t="s">
        <v>603</v>
      </c>
      <c r="F210" t="str">
        <f t="shared" si="18"/>
        <v>ifrs</v>
      </c>
      <c r="G210" t="str">
        <f t="shared" si="15"/>
        <v>DescriptionOfNatureOfRelatedPartyRelationship</v>
      </c>
      <c r="H210">
        <v>290</v>
      </c>
      <c r="I210" t="str">
        <f t="shared" si="19"/>
        <v>insert into dbax_dime_conc (codi_dein, pref_dime, codi_dime, pref_conc, codi_conc, orde_conc) values ('pre_cl-ci_ias-24_2012-03-29_role-818000','ifrs','DisclosureOfTransactionsBetweenRelatedPartiesTable','ifrs','DescriptionOfNatureOfRelatedPartyRelationship','290')</v>
      </c>
    </row>
    <row r="211" spans="1:9" x14ac:dyDescent="0.25">
      <c r="A211" t="s">
        <v>27</v>
      </c>
      <c r="B211" t="s">
        <v>598</v>
      </c>
      <c r="C211" t="str">
        <f t="shared" si="16"/>
        <v>ifrs</v>
      </c>
      <c r="D211" t="str">
        <f t="shared" si="17"/>
        <v>DisclosureOfTransactionsBetweenRelatedPartiesTable</v>
      </c>
      <c r="E211" t="s">
        <v>604</v>
      </c>
      <c r="F211" t="str">
        <f t="shared" si="18"/>
        <v>ifrs</v>
      </c>
      <c r="G211" t="str">
        <f t="shared" si="15"/>
        <v>RelatedPartyTransactionsAbstract</v>
      </c>
      <c r="H211">
        <v>300</v>
      </c>
      <c r="I211" t="str">
        <f t="shared" si="19"/>
        <v>insert into dbax_dime_conc (codi_dein, pref_dime, codi_dime, pref_conc, codi_conc, orde_conc) values ('pre_cl-ci_ias-24_2012-03-29_role-818000','ifrs','DisclosureOfTransactionsBetweenRelatedPartiesTable','ifrs','RelatedPartyTransactionsAbstract','300')</v>
      </c>
    </row>
    <row r="212" spans="1:9" x14ac:dyDescent="0.25">
      <c r="A212" t="s">
        <v>27</v>
      </c>
      <c r="B212" t="s">
        <v>598</v>
      </c>
      <c r="C212" t="str">
        <f t="shared" si="16"/>
        <v>ifrs</v>
      </c>
      <c r="D212" t="str">
        <f t="shared" si="17"/>
        <v>DisclosureOfTransactionsBetweenRelatedPartiesTable</v>
      </c>
      <c r="E212" t="s">
        <v>605</v>
      </c>
      <c r="F212" t="str">
        <f t="shared" si="18"/>
        <v>ifrs</v>
      </c>
      <c r="G212" t="str">
        <f t="shared" si="15"/>
        <v>PurchasesOfGoodsRelatedPartyTransactions</v>
      </c>
      <c r="H212">
        <v>310</v>
      </c>
      <c r="I212" t="str">
        <f t="shared" si="19"/>
        <v>insert into dbax_dime_conc (codi_dein, pref_dime, codi_dime, pref_conc, codi_conc, orde_conc) values ('pre_cl-ci_ias-24_2012-03-29_role-818000','ifrs','DisclosureOfTransactionsBetweenRelatedPartiesTable','ifrs','PurchasesOfGoodsRelatedPartyTransactions','310')</v>
      </c>
    </row>
    <row r="213" spans="1:9" x14ac:dyDescent="0.25">
      <c r="A213" t="s">
        <v>27</v>
      </c>
      <c r="B213" t="s">
        <v>598</v>
      </c>
      <c r="C213" t="str">
        <f t="shared" si="16"/>
        <v>ifrs</v>
      </c>
      <c r="D213" t="str">
        <f t="shared" si="17"/>
        <v>DisclosureOfTransactionsBetweenRelatedPartiesTable</v>
      </c>
      <c r="E213" t="s">
        <v>606</v>
      </c>
      <c r="F213" t="str">
        <f t="shared" si="18"/>
        <v>ifrs</v>
      </c>
      <c r="G213" t="str">
        <f t="shared" si="15"/>
        <v>RevenueFromSaleOfGoodsRelatedPartyTransactions</v>
      </c>
      <c r="H213">
        <v>320</v>
      </c>
      <c r="I213" t="str">
        <f t="shared" si="19"/>
        <v>insert into dbax_dime_conc (codi_dein, pref_dime, codi_dime, pref_conc, codi_conc, orde_conc) values ('pre_cl-ci_ias-24_2012-03-29_role-818000','ifrs','DisclosureOfTransactionsBetweenRelatedPartiesTable','ifrs','RevenueFromSaleOfGoodsRelatedPartyTransactions','320')</v>
      </c>
    </row>
    <row r="214" spans="1:9" x14ac:dyDescent="0.25">
      <c r="A214" t="s">
        <v>27</v>
      </c>
      <c r="B214" t="s">
        <v>598</v>
      </c>
      <c r="C214" t="str">
        <f t="shared" si="16"/>
        <v>ifrs</v>
      </c>
      <c r="D214" t="str">
        <f t="shared" si="17"/>
        <v>DisclosureOfTransactionsBetweenRelatedPartiesTable</v>
      </c>
      <c r="E214" t="s">
        <v>607</v>
      </c>
      <c r="F214" t="str">
        <f t="shared" si="18"/>
        <v>ifrs</v>
      </c>
      <c r="G214" t="str">
        <f t="shared" si="15"/>
        <v>PurchasesOfPropertyAndOtherAssetsRelatedPartyTransactions</v>
      </c>
      <c r="H214">
        <v>330</v>
      </c>
      <c r="I214" t="str">
        <f t="shared" si="19"/>
        <v>insert into dbax_dime_conc (codi_dein, pref_dime, codi_dime, pref_conc, codi_conc, orde_conc) values ('pre_cl-ci_ias-24_2012-03-29_role-818000','ifrs','DisclosureOfTransactionsBetweenRelatedPartiesTable','ifrs','PurchasesOfPropertyAndOtherAssetsRelatedPartyTransactions','330')</v>
      </c>
    </row>
    <row r="215" spans="1:9" x14ac:dyDescent="0.25">
      <c r="A215" t="s">
        <v>27</v>
      </c>
      <c r="B215" t="s">
        <v>598</v>
      </c>
      <c r="C215" t="str">
        <f t="shared" si="16"/>
        <v>ifrs</v>
      </c>
      <c r="D215" t="str">
        <f t="shared" si="17"/>
        <v>DisclosureOfTransactionsBetweenRelatedPartiesTable</v>
      </c>
      <c r="E215" t="s">
        <v>608</v>
      </c>
      <c r="F215" t="str">
        <f t="shared" si="18"/>
        <v>ifrs</v>
      </c>
      <c r="G215" t="str">
        <f t="shared" si="15"/>
        <v>SalesOfPropertyAndOtherAssetsRelatedPartyTransactions</v>
      </c>
      <c r="H215">
        <v>340</v>
      </c>
      <c r="I215" t="str">
        <f t="shared" si="19"/>
        <v>insert into dbax_dime_conc (codi_dein, pref_dime, codi_dime, pref_conc, codi_conc, orde_conc) values ('pre_cl-ci_ias-24_2012-03-29_role-818000','ifrs','DisclosureOfTransactionsBetweenRelatedPartiesTable','ifrs','SalesOfPropertyAndOtherAssetsRelatedPartyTransactions','340')</v>
      </c>
    </row>
    <row r="216" spans="1:9" x14ac:dyDescent="0.25">
      <c r="A216" t="s">
        <v>27</v>
      </c>
      <c r="B216" t="s">
        <v>598</v>
      </c>
      <c r="C216" t="str">
        <f t="shared" si="16"/>
        <v>ifrs</v>
      </c>
      <c r="D216" t="str">
        <f t="shared" si="17"/>
        <v>DisclosureOfTransactionsBetweenRelatedPartiesTable</v>
      </c>
      <c r="E216" t="s">
        <v>609</v>
      </c>
      <c r="F216" t="str">
        <f t="shared" si="18"/>
        <v>ifrs</v>
      </c>
      <c r="G216" t="str">
        <f t="shared" si="15"/>
        <v>ServicesReceivedRelatedPartyTransactions</v>
      </c>
      <c r="H216">
        <v>350</v>
      </c>
      <c r="I216" t="str">
        <f t="shared" si="19"/>
        <v>insert into dbax_dime_conc (codi_dein, pref_dime, codi_dime, pref_conc, codi_conc, orde_conc) values ('pre_cl-ci_ias-24_2012-03-29_role-818000','ifrs','DisclosureOfTransactionsBetweenRelatedPartiesTable','ifrs','ServicesReceivedRelatedPartyTransactions','350')</v>
      </c>
    </row>
    <row r="217" spans="1:9" x14ac:dyDescent="0.25">
      <c r="A217" t="s">
        <v>27</v>
      </c>
      <c r="B217" t="s">
        <v>598</v>
      </c>
      <c r="C217" t="str">
        <f t="shared" si="16"/>
        <v>ifrs</v>
      </c>
      <c r="D217" t="str">
        <f t="shared" si="17"/>
        <v>DisclosureOfTransactionsBetweenRelatedPartiesTable</v>
      </c>
      <c r="E217" t="s">
        <v>610</v>
      </c>
      <c r="F217" t="str">
        <f t="shared" si="18"/>
        <v>ifrs</v>
      </c>
      <c r="G217" t="str">
        <f t="shared" si="15"/>
        <v>RevenueFromRenderingOfServicesRelatedPartyTransactions</v>
      </c>
      <c r="H217">
        <v>360</v>
      </c>
      <c r="I217" t="str">
        <f t="shared" si="19"/>
        <v>insert into dbax_dime_conc (codi_dein, pref_dime, codi_dime, pref_conc, codi_conc, orde_conc) values ('pre_cl-ci_ias-24_2012-03-29_role-818000','ifrs','DisclosureOfTransactionsBetweenRelatedPartiesTable','ifrs','RevenueFromRenderingOfServicesRelatedPartyTransactions','360')</v>
      </c>
    </row>
    <row r="218" spans="1:9" x14ac:dyDescent="0.25">
      <c r="A218" t="s">
        <v>27</v>
      </c>
      <c r="B218" t="s">
        <v>598</v>
      </c>
      <c r="C218" t="str">
        <f t="shared" si="16"/>
        <v>ifrs</v>
      </c>
      <c r="D218" t="str">
        <f t="shared" si="17"/>
        <v>DisclosureOfTransactionsBetweenRelatedPartiesTable</v>
      </c>
      <c r="E218" t="s">
        <v>611</v>
      </c>
      <c r="F218" t="str">
        <f t="shared" si="18"/>
        <v>ifrs</v>
      </c>
      <c r="G218" t="str">
        <f t="shared" si="15"/>
        <v>LeasesAsLessorRelatedPartyTransactions</v>
      </c>
      <c r="H218">
        <v>370</v>
      </c>
      <c r="I218" t="str">
        <f t="shared" si="19"/>
        <v>insert into dbax_dime_conc (codi_dein, pref_dime, codi_dime, pref_conc, codi_conc, orde_conc) values ('pre_cl-ci_ias-24_2012-03-29_role-818000','ifrs','DisclosureOfTransactionsBetweenRelatedPartiesTable','ifrs','LeasesAsLessorRelatedPartyTransactions','370')</v>
      </c>
    </row>
    <row r="219" spans="1:9" x14ac:dyDescent="0.25">
      <c r="A219" t="s">
        <v>27</v>
      </c>
      <c r="B219" t="s">
        <v>598</v>
      </c>
      <c r="C219" t="str">
        <f t="shared" si="16"/>
        <v>ifrs</v>
      </c>
      <c r="D219" t="str">
        <f t="shared" si="17"/>
        <v>DisclosureOfTransactionsBetweenRelatedPartiesTable</v>
      </c>
      <c r="E219" t="s">
        <v>612</v>
      </c>
      <c r="F219" t="str">
        <f t="shared" si="18"/>
        <v>ifrs</v>
      </c>
      <c r="G219" t="str">
        <f t="shared" si="15"/>
        <v>LeasesAsLesseeRelatedPartyTransactions</v>
      </c>
      <c r="H219">
        <v>380</v>
      </c>
      <c r="I219" t="str">
        <f t="shared" si="19"/>
        <v>insert into dbax_dime_conc (codi_dein, pref_dime, codi_dime, pref_conc, codi_conc, orde_conc) values ('pre_cl-ci_ias-24_2012-03-29_role-818000','ifrs','DisclosureOfTransactionsBetweenRelatedPartiesTable','ifrs','LeasesAsLesseeRelatedPartyTransactions','380')</v>
      </c>
    </row>
    <row r="220" spans="1:9" x14ac:dyDescent="0.25">
      <c r="A220" t="s">
        <v>27</v>
      </c>
      <c r="B220" t="s">
        <v>598</v>
      </c>
      <c r="C220" t="str">
        <f t="shared" si="16"/>
        <v>ifrs</v>
      </c>
      <c r="D220" t="str">
        <f t="shared" si="17"/>
        <v>DisclosureOfTransactionsBetweenRelatedPartiesTable</v>
      </c>
      <c r="E220" t="s">
        <v>613</v>
      </c>
      <c r="F220" t="str">
        <f t="shared" si="18"/>
        <v>ifrs</v>
      </c>
      <c r="G220" t="str">
        <f t="shared" si="15"/>
        <v>TransfersOfResearchAndDevelopmentFromEntityRelatedPartyTransactions</v>
      </c>
      <c r="H220">
        <v>390</v>
      </c>
      <c r="I220" t="str">
        <f t="shared" si="19"/>
        <v>insert into dbax_dime_conc (codi_dein, pref_dime, codi_dime, pref_conc, codi_conc, orde_conc) values ('pre_cl-ci_ias-24_2012-03-29_role-818000','ifrs','DisclosureOfTransactionsBetweenRelatedPartiesTable','ifrs','TransfersOfResearchAndDevelopmentFromEntityRelatedPartyTransactions','390')</v>
      </c>
    </row>
    <row r="221" spans="1:9" x14ac:dyDescent="0.25">
      <c r="A221" t="s">
        <v>27</v>
      </c>
      <c r="B221" t="s">
        <v>598</v>
      </c>
      <c r="C221" t="str">
        <f t="shared" si="16"/>
        <v>ifrs</v>
      </c>
      <c r="D221" t="str">
        <f t="shared" si="17"/>
        <v>DisclosureOfTransactionsBetweenRelatedPartiesTable</v>
      </c>
      <c r="E221" t="s">
        <v>614</v>
      </c>
      <c r="F221" t="str">
        <f t="shared" si="18"/>
        <v>ifrs</v>
      </c>
      <c r="G221" t="str">
        <f t="shared" si="15"/>
        <v>TransfersOfResearchAndDevelopmentToEntityRelatedPartyTransactions</v>
      </c>
      <c r="H221">
        <v>400</v>
      </c>
      <c r="I221" t="str">
        <f t="shared" si="19"/>
        <v>insert into dbax_dime_conc (codi_dein, pref_dime, codi_dime, pref_conc, codi_conc, orde_conc) values ('pre_cl-ci_ias-24_2012-03-29_role-818000','ifrs','DisclosureOfTransactionsBetweenRelatedPartiesTable','ifrs','TransfersOfResearchAndDevelopmentToEntityRelatedPartyTransactions','400')</v>
      </c>
    </row>
    <row r="222" spans="1:9" x14ac:dyDescent="0.25">
      <c r="A222" t="s">
        <v>27</v>
      </c>
      <c r="B222" t="s">
        <v>598</v>
      </c>
      <c r="C222" t="str">
        <f t="shared" si="16"/>
        <v>ifrs</v>
      </c>
      <c r="D222" t="str">
        <f t="shared" si="17"/>
        <v>DisclosureOfTransactionsBetweenRelatedPartiesTable</v>
      </c>
      <c r="E222" t="s">
        <v>615</v>
      </c>
      <c r="F222" t="str">
        <f t="shared" si="18"/>
        <v>ifrs</v>
      </c>
      <c r="G222" t="str">
        <f t="shared" si="15"/>
        <v>TransfersUnderLicenseAgreementsFromEntityRelatedPartyTransactions</v>
      </c>
      <c r="H222">
        <v>410</v>
      </c>
      <c r="I222" t="str">
        <f t="shared" si="19"/>
        <v>insert into dbax_dime_conc (codi_dein, pref_dime, codi_dime, pref_conc, codi_conc, orde_conc) values ('pre_cl-ci_ias-24_2012-03-29_role-818000','ifrs','DisclosureOfTransactionsBetweenRelatedPartiesTable','ifrs','TransfersUnderLicenseAgreementsFromEntityRelatedPartyTransactions','410')</v>
      </c>
    </row>
    <row r="223" spans="1:9" x14ac:dyDescent="0.25">
      <c r="A223" t="s">
        <v>27</v>
      </c>
      <c r="B223" t="s">
        <v>598</v>
      </c>
      <c r="C223" t="str">
        <f t="shared" si="16"/>
        <v>ifrs</v>
      </c>
      <c r="D223" t="str">
        <f t="shared" si="17"/>
        <v>DisclosureOfTransactionsBetweenRelatedPartiesTable</v>
      </c>
      <c r="E223" t="s">
        <v>616</v>
      </c>
      <c r="F223" t="str">
        <f t="shared" si="18"/>
        <v>ifrs</v>
      </c>
      <c r="G223" t="str">
        <f t="shared" si="15"/>
        <v>TransfersUnderLicenseAgreementsToEntityRelatedPartyTransactions</v>
      </c>
      <c r="H223">
        <v>420</v>
      </c>
      <c r="I223" t="str">
        <f t="shared" si="19"/>
        <v>insert into dbax_dime_conc (codi_dein, pref_dime, codi_dime, pref_conc, codi_conc, orde_conc) values ('pre_cl-ci_ias-24_2012-03-29_role-818000','ifrs','DisclosureOfTransactionsBetweenRelatedPartiesTable','ifrs','TransfersUnderLicenseAgreementsToEntityRelatedPartyTransactions','420')</v>
      </c>
    </row>
    <row r="224" spans="1:9" x14ac:dyDescent="0.25">
      <c r="A224" t="s">
        <v>27</v>
      </c>
      <c r="B224" t="s">
        <v>598</v>
      </c>
      <c r="C224" t="str">
        <f t="shared" si="16"/>
        <v>ifrs</v>
      </c>
      <c r="D224" t="str">
        <f t="shared" si="17"/>
        <v>DisclosureOfTransactionsBetweenRelatedPartiesTable</v>
      </c>
      <c r="E224" t="s">
        <v>617</v>
      </c>
      <c r="F224" t="str">
        <f t="shared" si="18"/>
        <v>ifrs</v>
      </c>
      <c r="G224" t="str">
        <f t="shared" si="15"/>
        <v>TransfersUnderFinanceAgreementsFromEntityRelatedPartyTransactions</v>
      </c>
      <c r="H224">
        <v>430</v>
      </c>
      <c r="I224" t="str">
        <f t="shared" si="19"/>
        <v>insert into dbax_dime_conc (codi_dein, pref_dime, codi_dime, pref_conc, codi_conc, orde_conc) values ('pre_cl-ci_ias-24_2012-03-29_role-818000','ifrs','DisclosureOfTransactionsBetweenRelatedPartiesTable','ifrs','TransfersUnderFinanceAgreementsFromEntityRelatedPartyTransactions','430')</v>
      </c>
    </row>
    <row r="225" spans="1:9" x14ac:dyDescent="0.25">
      <c r="A225" t="s">
        <v>27</v>
      </c>
      <c r="B225" t="s">
        <v>598</v>
      </c>
      <c r="C225" t="str">
        <f t="shared" si="16"/>
        <v>ifrs</v>
      </c>
      <c r="D225" t="str">
        <f t="shared" si="17"/>
        <v>DisclosureOfTransactionsBetweenRelatedPartiesTable</v>
      </c>
      <c r="E225" t="s">
        <v>618</v>
      </c>
      <c r="F225" t="str">
        <f t="shared" si="18"/>
        <v>ifrs</v>
      </c>
      <c r="G225" t="str">
        <f t="shared" si="15"/>
        <v>TransfersUnderFinanceAgreementsToEntityRelatedPartyTransactions</v>
      </c>
      <c r="H225">
        <v>440</v>
      </c>
      <c r="I225" t="str">
        <f t="shared" si="19"/>
        <v>insert into dbax_dime_conc (codi_dein, pref_dime, codi_dime, pref_conc, codi_conc, orde_conc) values ('pre_cl-ci_ias-24_2012-03-29_role-818000','ifrs','DisclosureOfTransactionsBetweenRelatedPartiesTable','ifrs','TransfersUnderFinanceAgreementsToEntityRelatedPartyTransactions','440')</v>
      </c>
    </row>
    <row r="226" spans="1:9" x14ac:dyDescent="0.25">
      <c r="A226" t="s">
        <v>27</v>
      </c>
      <c r="B226" t="s">
        <v>598</v>
      </c>
      <c r="C226" t="str">
        <f t="shared" si="16"/>
        <v>ifrs</v>
      </c>
      <c r="D226" t="str">
        <f t="shared" si="17"/>
        <v>DisclosureOfTransactionsBetweenRelatedPartiesTable</v>
      </c>
      <c r="E226" t="s">
        <v>619</v>
      </c>
      <c r="F226" t="str">
        <f t="shared" si="18"/>
        <v>ifrs</v>
      </c>
      <c r="G226" t="str">
        <f t="shared" si="15"/>
        <v>ProvisionOfGuaranteesOrCollateralByEntityRelatedPartyTransactions</v>
      </c>
      <c r="H226">
        <v>450</v>
      </c>
      <c r="I226" t="str">
        <f t="shared" si="19"/>
        <v>insert into dbax_dime_conc (codi_dein, pref_dime, codi_dime, pref_conc, codi_conc, orde_conc) values ('pre_cl-ci_ias-24_2012-03-29_role-818000','ifrs','DisclosureOfTransactionsBetweenRelatedPartiesTable','ifrs','ProvisionOfGuaranteesOrCollateralByEntityRelatedPartyTransactions','450')</v>
      </c>
    </row>
    <row r="227" spans="1:9" x14ac:dyDescent="0.25">
      <c r="A227" t="s">
        <v>27</v>
      </c>
      <c r="B227" t="s">
        <v>598</v>
      </c>
      <c r="C227" t="str">
        <f t="shared" si="16"/>
        <v>ifrs</v>
      </c>
      <c r="D227" t="str">
        <f t="shared" si="17"/>
        <v>DisclosureOfTransactionsBetweenRelatedPartiesTable</v>
      </c>
      <c r="E227" t="s">
        <v>620</v>
      </c>
      <c r="F227" t="str">
        <f t="shared" si="18"/>
        <v>ifrs</v>
      </c>
      <c r="G227" t="str">
        <f t="shared" si="15"/>
        <v>ProvisionOfGuaranteesOrCollateralToEntityRelatedPartyTransactions</v>
      </c>
      <c r="H227">
        <v>460</v>
      </c>
      <c r="I227" t="str">
        <f t="shared" si="19"/>
        <v>insert into dbax_dime_conc (codi_dein, pref_dime, codi_dime, pref_conc, codi_conc, orde_conc) values ('pre_cl-ci_ias-24_2012-03-29_role-818000','ifrs','DisclosureOfTransactionsBetweenRelatedPartiesTable','ifrs','ProvisionOfGuaranteesOrCollateralToEntityRelatedPartyTransactions','460')</v>
      </c>
    </row>
    <row r="228" spans="1:9" x14ac:dyDescent="0.25">
      <c r="A228" t="s">
        <v>27</v>
      </c>
      <c r="B228" t="s">
        <v>598</v>
      </c>
      <c r="C228" t="str">
        <f t="shared" si="16"/>
        <v>ifrs</v>
      </c>
      <c r="D228" t="str">
        <f t="shared" si="17"/>
        <v>DisclosureOfTransactionsBetweenRelatedPartiesTable</v>
      </c>
      <c r="E228" t="s">
        <v>621</v>
      </c>
      <c r="F228" t="str">
        <f t="shared" si="18"/>
        <v>ifrs</v>
      </c>
      <c r="G228" t="str">
        <f t="shared" si="15"/>
        <v>CommitmentsMadeByEntityRelatedPartyTransactions</v>
      </c>
      <c r="H228">
        <v>470</v>
      </c>
      <c r="I228" t="str">
        <f t="shared" si="19"/>
        <v>insert into dbax_dime_conc (codi_dein, pref_dime, codi_dime, pref_conc, codi_conc, orde_conc) values ('pre_cl-ci_ias-24_2012-03-29_role-818000','ifrs','DisclosureOfTransactionsBetweenRelatedPartiesTable','ifrs','CommitmentsMadeByEntityRelatedPartyTransactions','470')</v>
      </c>
    </row>
    <row r="229" spans="1:9" x14ac:dyDescent="0.25">
      <c r="A229" t="s">
        <v>27</v>
      </c>
      <c r="B229" t="s">
        <v>598</v>
      </c>
      <c r="C229" t="str">
        <f t="shared" si="16"/>
        <v>ifrs</v>
      </c>
      <c r="D229" t="str">
        <f t="shared" si="17"/>
        <v>DisclosureOfTransactionsBetweenRelatedPartiesTable</v>
      </c>
      <c r="E229" t="s">
        <v>622</v>
      </c>
      <c r="F229" t="str">
        <f t="shared" si="18"/>
        <v>ifrs</v>
      </c>
      <c r="G229" t="str">
        <f t="shared" si="15"/>
        <v>CommitmentsMadeOnBehalfOfEntityRelatedPartyTransactions</v>
      </c>
      <c r="H229">
        <v>480</v>
      </c>
      <c r="I229" t="str">
        <f t="shared" si="19"/>
        <v>insert into dbax_dime_conc (codi_dein, pref_dime, codi_dime, pref_conc, codi_conc, orde_conc) values ('pre_cl-ci_ias-24_2012-03-29_role-818000','ifrs','DisclosureOfTransactionsBetweenRelatedPartiesTable','ifrs','CommitmentsMadeOnBehalfOfEntityRelatedPartyTransactions','480')</v>
      </c>
    </row>
    <row r="230" spans="1:9" x14ac:dyDescent="0.25">
      <c r="A230" t="s">
        <v>27</v>
      </c>
      <c r="B230" t="s">
        <v>598</v>
      </c>
      <c r="C230" t="str">
        <f t="shared" si="16"/>
        <v>ifrs</v>
      </c>
      <c r="D230" t="str">
        <f t="shared" si="17"/>
        <v>DisclosureOfTransactionsBetweenRelatedPartiesTable</v>
      </c>
      <c r="E230" t="s">
        <v>623</v>
      </c>
      <c r="F230" t="str">
        <f t="shared" si="18"/>
        <v>ifrs</v>
      </c>
      <c r="G230" t="str">
        <f t="shared" si="15"/>
        <v>SettlementOfLiabilitiesByEntityOnBehalfOfRelatedPartyRelatedPartyTransactions</v>
      </c>
      <c r="H230">
        <v>490</v>
      </c>
      <c r="I230" t="str">
        <f t="shared" si="19"/>
        <v>insert into dbax_dime_conc (codi_dein, pref_dime, codi_dime, pref_conc, codi_conc, orde_conc) values ('pre_cl-ci_ias-24_2012-03-29_role-818000','ifrs','DisclosureOfTransactionsBetweenRelatedPartiesTable','ifrs','SettlementOfLiabilitiesByEntityOnBehalfOfRelatedPartyRelatedPartyTransactions','490')</v>
      </c>
    </row>
    <row r="231" spans="1:9" x14ac:dyDescent="0.25">
      <c r="A231" t="s">
        <v>27</v>
      </c>
      <c r="B231" t="s">
        <v>598</v>
      </c>
      <c r="C231" t="str">
        <f t="shared" si="16"/>
        <v>ifrs</v>
      </c>
      <c r="D231" t="str">
        <f t="shared" si="17"/>
        <v>DisclosureOfTransactionsBetweenRelatedPartiesTable</v>
      </c>
      <c r="E231" t="s">
        <v>624</v>
      </c>
      <c r="F231" t="str">
        <f t="shared" si="18"/>
        <v>ifrs</v>
      </c>
      <c r="G231" t="str">
        <f t="shared" si="15"/>
        <v>SettlementOfLiabilitiesOnBehalfOfEntityByRelatedPartyRelatedPartyTransactions</v>
      </c>
      <c r="H231">
        <v>500</v>
      </c>
      <c r="I231" t="str">
        <f t="shared" si="19"/>
        <v>insert into dbax_dime_conc (codi_dein, pref_dime, codi_dime, pref_conc, codi_conc, orde_conc) values ('pre_cl-ci_ias-24_2012-03-29_role-818000','ifrs','DisclosureOfTransactionsBetweenRelatedPartiesTable','ifrs','SettlementOfLiabilitiesOnBehalfOfEntityByRelatedPartyRelatedPartyTransactions','500')</v>
      </c>
    </row>
    <row r="232" spans="1:9" x14ac:dyDescent="0.25">
      <c r="A232" t="s">
        <v>27</v>
      </c>
      <c r="B232" t="s">
        <v>598</v>
      </c>
      <c r="C232" t="str">
        <f t="shared" si="16"/>
        <v>ifrs</v>
      </c>
      <c r="D232" t="str">
        <f t="shared" si="17"/>
        <v>DisclosureOfTransactionsBetweenRelatedPartiesTable</v>
      </c>
      <c r="E232" t="s">
        <v>625</v>
      </c>
      <c r="F232" t="str">
        <f t="shared" si="18"/>
        <v>ifrs</v>
      </c>
      <c r="G232" t="str">
        <f t="shared" si="15"/>
        <v>ParticipationInDefinedBenefitPlanThatSharesRisksBetweenGroupEntitiesRelatedPartyTransactions</v>
      </c>
      <c r="H232">
        <v>510</v>
      </c>
      <c r="I232" t="str">
        <f t="shared" si="19"/>
        <v>insert into dbax_dime_conc (codi_dein, pref_dime, codi_dime, pref_conc, codi_conc, orde_conc) values ('pre_cl-ci_ias-24_2012-03-29_role-818000','ifrs','DisclosureOfTransactionsBetweenRelatedPartiesTable','ifrs','ParticipationInDefinedBenefitPlanThatSharesRisksBetweenGroupEntitiesRelatedPartyTransactions','510')</v>
      </c>
    </row>
    <row r="233" spans="1:9" x14ac:dyDescent="0.25">
      <c r="A233" t="s">
        <v>27</v>
      </c>
      <c r="B233" t="s">
        <v>598</v>
      </c>
      <c r="C233" t="str">
        <f t="shared" si="16"/>
        <v>ifrs</v>
      </c>
      <c r="D233" t="str">
        <f t="shared" si="17"/>
        <v>DisclosureOfTransactionsBetweenRelatedPartiesTable</v>
      </c>
      <c r="E233" t="s">
        <v>626</v>
      </c>
      <c r="F233" t="str">
        <f t="shared" si="18"/>
        <v>ifrs</v>
      </c>
      <c r="G233" t="str">
        <f t="shared" si="15"/>
        <v>OutstandingBalancesForRelatedPartyTransactionsAbstract</v>
      </c>
      <c r="H233">
        <v>520</v>
      </c>
      <c r="I233" t="str">
        <f t="shared" si="19"/>
        <v>insert into dbax_dime_conc (codi_dein, pref_dime, codi_dime, pref_conc, codi_conc, orde_conc) values ('pre_cl-ci_ias-24_2012-03-29_role-818000','ifrs','DisclosureOfTransactionsBetweenRelatedPartiesTable','ifrs','OutstandingBalancesForRelatedPartyTransactionsAbstract','520')</v>
      </c>
    </row>
    <row r="234" spans="1:9" x14ac:dyDescent="0.25">
      <c r="A234" t="s">
        <v>27</v>
      </c>
      <c r="B234" t="s">
        <v>598</v>
      </c>
      <c r="C234" t="str">
        <f t="shared" si="16"/>
        <v>ifrs</v>
      </c>
      <c r="D234" t="str">
        <f t="shared" si="17"/>
        <v>DisclosureOfTransactionsBetweenRelatedPartiesTable</v>
      </c>
      <c r="E234" t="s">
        <v>627</v>
      </c>
      <c r="F234" t="str">
        <f t="shared" si="18"/>
        <v>cl-ci</v>
      </c>
      <c r="G234" t="str">
        <f t="shared" si="15"/>
        <v>CuentasCobrarEntidadesRelacionadas</v>
      </c>
      <c r="H234">
        <v>530</v>
      </c>
      <c r="I234" t="str">
        <f t="shared" si="19"/>
        <v>insert into dbax_dime_conc (codi_dein, pref_dime, codi_dime, pref_conc, codi_conc, orde_conc) values ('pre_cl-ci_ias-24_2012-03-29_role-818000','ifrs','DisclosureOfTransactionsBetweenRelatedPartiesTable','cl-ci','CuentasCobrarEntidadesRelacionadas','530')</v>
      </c>
    </row>
    <row r="235" spans="1:9" x14ac:dyDescent="0.25">
      <c r="A235" t="s">
        <v>27</v>
      </c>
      <c r="B235" t="s">
        <v>598</v>
      </c>
      <c r="C235" t="str">
        <f t="shared" si="16"/>
        <v>ifrs</v>
      </c>
      <c r="D235" t="str">
        <f t="shared" si="17"/>
        <v>DisclosureOfTransactionsBetweenRelatedPartiesTable</v>
      </c>
      <c r="E235" t="s">
        <v>628</v>
      </c>
      <c r="F235" t="str">
        <f t="shared" si="18"/>
        <v>cl-ci</v>
      </c>
      <c r="G235" t="str">
        <f t="shared" si="15"/>
        <v>CuentasCobrarEntidadesRelacionadasCorrientes</v>
      </c>
      <c r="H235">
        <v>540</v>
      </c>
      <c r="I235" t="str">
        <f t="shared" si="19"/>
        <v>insert into dbax_dime_conc (codi_dein, pref_dime, codi_dime, pref_conc, codi_conc, orde_conc) values ('pre_cl-ci_ias-24_2012-03-29_role-818000','ifrs','DisclosureOfTransactionsBetweenRelatedPartiesTable','cl-ci','CuentasCobrarEntidadesRelacionadasCorrientes','540')</v>
      </c>
    </row>
    <row r="236" spans="1:9" x14ac:dyDescent="0.25">
      <c r="A236" t="s">
        <v>27</v>
      </c>
      <c r="B236" t="s">
        <v>598</v>
      </c>
      <c r="C236" t="str">
        <f t="shared" si="16"/>
        <v>ifrs</v>
      </c>
      <c r="D236" t="str">
        <f t="shared" si="17"/>
        <v>DisclosureOfTransactionsBetweenRelatedPartiesTable</v>
      </c>
      <c r="E236" t="s">
        <v>629</v>
      </c>
      <c r="F236" t="str">
        <f t="shared" si="18"/>
        <v>cl-ci</v>
      </c>
      <c r="G236" t="str">
        <f t="shared" si="15"/>
        <v>CuentasCobrarEntidadesRelacionadasNoCorrientes</v>
      </c>
      <c r="H236">
        <v>550</v>
      </c>
      <c r="I236" t="str">
        <f t="shared" si="19"/>
        <v>insert into dbax_dime_conc (codi_dein, pref_dime, codi_dime, pref_conc, codi_conc, orde_conc) values ('pre_cl-ci_ias-24_2012-03-29_role-818000','ifrs','DisclosureOfTransactionsBetweenRelatedPartiesTable','cl-ci','CuentasCobrarEntidadesRelacionadasNoCorrientes','550')</v>
      </c>
    </row>
    <row r="237" spans="1:9" x14ac:dyDescent="0.25">
      <c r="A237" t="s">
        <v>27</v>
      </c>
      <c r="B237" t="s">
        <v>598</v>
      </c>
      <c r="C237" t="str">
        <f t="shared" si="16"/>
        <v>ifrs</v>
      </c>
      <c r="D237" t="str">
        <f t="shared" si="17"/>
        <v>DisclosureOfTransactionsBetweenRelatedPartiesTable</v>
      </c>
      <c r="E237" t="s">
        <v>630</v>
      </c>
      <c r="F237" t="str">
        <f t="shared" si="18"/>
        <v>cl-ci</v>
      </c>
      <c r="G237" t="str">
        <f t="shared" si="15"/>
        <v>CuentasPagarEntidadesRelacionadas</v>
      </c>
      <c r="H237">
        <v>560</v>
      </c>
      <c r="I237" t="str">
        <f t="shared" si="19"/>
        <v>insert into dbax_dime_conc (codi_dein, pref_dime, codi_dime, pref_conc, codi_conc, orde_conc) values ('pre_cl-ci_ias-24_2012-03-29_role-818000','ifrs','DisclosureOfTransactionsBetweenRelatedPartiesTable','cl-ci','CuentasPagarEntidadesRelacionadas','560')</v>
      </c>
    </row>
    <row r="238" spans="1:9" x14ac:dyDescent="0.25">
      <c r="A238" t="s">
        <v>27</v>
      </c>
      <c r="B238" t="s">
        <v>598</v>
      </c>
      <c r="C238" t="str">
        <f t="shared" si="16"/>
        <v>ifrs</v>
      </c>
      <c r="D238" t="str">
        <f t="shared" si="17"/>
        <v>DisclosureOfTransactionsBetweenRelatedPartiesTable</v>
      </c>
      <c r="E238" t="s">
        <v>631</v>
      </c>
      <c r="F238" t="str">
        <f t="shared" si="18"/>
        <v>cl-ci</v>
      </c>
      <c r="G238" t="str">
        <f t="shared" si="15"/>
        <v>CuentasPagarEntidadesRelacionadasCorrientes</v>
      </c>
      <c r="H238">
        <v>570</v>
      </c>
      <c r="I238" t="str">
        <f t="shared" si="19"/>
        <v>insert into dbax_dime_conc (codi_dein, pref_dime, codi_dime, pref_conc, codi_conc, orde_conc) values ('pre_cl-ci_ias-24_2012-03-29_role-818000','ifrs','DisclosureOfTransactionsBetweenRelatedPartiesTable','cl-ci','CuentasPagarEntidadesRelacionadasCorrientes','570')</v>
      </c>
    </row>
    <row r="239" spans="1:9" x14ac:dyDescent="0.25">
      <c r="A239" t="s">
        <v>27</v>
      </c>
      <c r="B239" t="s">
        <v>598</v>
      </c>
      <c r="C239" t="str">
        <f t="shared" si="16"/>
        <v>ifrs</v>
      </c>
      <c r="D239" t="str">
        <f t="shared" si="17"/>
        <v>DisclosureOfTransactionsBetweenRelatedPartiesTable</v>
      </c>
      <c r="E239" t="s">
        <v>632</v>
      </c>
      <c r="F239" t="str">
        <f t="shared" si="18"/>
        <v>cl-ci</v>
      </c>
      <c r="G239" t="str">
        <f t="shared" si="15"/>
        <v>CuentasPagarEntidadesRelacionadasNoCorrientes</v>
      </c>
      <c r="H239">
        <v>580</v>
      </c>
      <c r="I239" t="str">
        <f t="shared" si="19"/>
        <v>insert into dbax_dime_conc (codi_dein, pref_dime, codi_dime, pref_conc, codi_conc, orde_conc) values ('pre_cl-ci_ias-24_2012-03-29_role-818000','ifrs','DisclosureOfTransactionsBetweenRelatedPartiesTable','cl-ci','CuentasPagarEntidadesRelacionadasNoCorrientes','580')</v>
      </c>
    </row>
    <row r="240" spans="1:9" x14ac:dyDescent="0.25">
      <c r="A240" t="s">
        <v>27</v>
      </c>
      <c r="B240" t="s">
        <v>598</v>
      </c>
      <c r="C240" t="str">
        <f t="shared" si="16"/>
        <v>ifrs</v>
      </c>
      <c r="D240" t="str">
        <f t="shared" si="17"/>
        <v>DisclosureOfTransactionsBetweenRelatedPartiesTable</v>
      </c>
      <c r="E240" t="s">
        <v>633</v>
      </c>
      <c r="F240" t="str">
        <f t="shared" si="18"/>
        <v>cl-ci</v>
      </c>
      <c r="G240" t="str">
        <f t="shared" si="15"/>
        <v>TipoMonedaOUnidadReajuste</v>
      </c>
      <c r="H240">
        <v>590</v>
      </c>
      <c r="I240" t="str">
        <f t="shared" si="19"/>
        <v>insert into dbax_dime_conc (codi_dein, pref_dime, codi_dime, pref_conc, codi_conc, orde_conc) values ('pre_cl-ci_ias-24_2012-03-29_role-818000','ifrs','DisclosureOfTransactionsBetweenRelatedPartiesTable','cl-ci','TipoMonedaOUnidadReajuste','590')</v>
      </c>
    </row>
    <row r="241" spans="1:9" x14ac:dyDescent="0.25">
      <c r="A241" t="s">
        <v>27</v>
      </c>
      <c r="B241" t="s">
        <v>598</v>
      </c>
      <c r="C241" t="str">
        <f t="shared" si="16"/>
        <v>ifrs</v>
      </c>
      <c r="D241" t="str">
        <f t="shared" si="17"/>
        <v>DisclosureOfTransactionsBetweenRelatedPartiesTable</v>
      </c>
      <c r="E241" t="s">
        <v>634</v>
      </c>
      <c r="F241" t="str">
        <f t="shared" si="18"/>
        <v>ifrs</v>
      </c>
      <c r="G241" t="str">
        <f t="shared" si="15"/>
        <v>OutstandingCommitmentsMadeByEntityRelatedPartyTransactions</v>
      </c>
      <c r="H241">
        <v>600</v>
      </c>
      <c r="I241" t="str">
        <f t="shared" si="19"/>
        <v>insert into dbax_dime_conc (codi_dein, pref_dime, codi_dime, pref_conc, codi_conc, orde_conc) values ('pre_cl-ci_ias-24_2012-03-29_role-818000','ifrs','DisclosureOfTransactionsBetweenRelatedPartiesTable','ifrs','OutstandingCommitmentsMadeByEntityRelatedPartyTransactions','600')</v>
      </c>
    </row>
    <row r="242" spans="1:9" x14ac:dyDescent="0.25">
      <c r="A242" t="s">
        <v>27</v>
      </c>
      <c r="B242" t="s">
        <v>598</v>
      </c>
      <c r="C242" t="str">
        <f t="shared" si="16"/>
        <v>ifrs</v>
      </c>
      <c r="D242" t="str">
        <f t="shared" si="17"/>
        <v>DisclosureOfTransactionsBetweenRelatedPartiesTable</v>
      </c>
      <c r="E242" t="s">
        <v>635</v>
      </c>
      <c r="F242" t="str">
        <f t="shared" si="18"/>
        <v>ifrs</v>
      </c>
      <c r="G242" t="str">
        <f t="shared" si="15"/>
        <v>OutstandingCommitmentsMadeOnBehalfOfEntityRelatedPartyTransactions</v>
      </c>
      <c r="H242">
        <v>610</v>
      </c>
      <c r="I242" t="str">
        <f t="shared" si="19"/>
        <v>insert into dbax_dime_conc (codi_dein, pref_dime, codi_dime, pref_conc, codi_conc, orde_conc) values ('pre_cl-ci_ias-24_2012-03-29_role-818000','ifrs','DisclosureOfTransactionsBetweenRelatedPartiesTable','ifrs','OutstandingCommitmentsMadeOnBehalfOfEntityRelatedPartyTransactions','610')</v>
      </c>
    </row>
    <row r="243" spans="1:9" x14ac:dyDescent="0.25">
      <c r="A243" t="s">
        <v>27</v>
      </c>
      <c r="B243" t="s">
        <v>598</v>
      </c>
      <c r="C243" t="str">
        <f t="shared" si="16"/>
        <v>ifrs</v>
      </c>
      <c r="D243" t="str">
        <f t="shared" si="17"/>
        <v>DisclosureOfTransactionsBetweenRelatedPartiesTable</v>
      </c>
      <c r="E243" t="s">
        <v>636</v>
      </c>
      <c r="F243" t="str">
        <f t="shared" si="18"/>
        <v>ifrs</v>
      </c>
      <c r="G243" t="str">
        <f t="shared" si="15"/>
        <v>ExplanationOfTermsAndConditionsOfOutstandingBalancesForRelatedPartyTransaction</v>
      </c>
      <c r="H243">
        <v>620</v>
      </c>
      <c r="I243" t="str">
        <f t="shared" si="19"/>
        <v>insert into dbax_dime_conc (codi_dein, pref_dime, codi_dime, pref_conc, codi_conc, orde_conc) values ('pre_cl-ci_ias-24_2012-03-29_role-818000','ifrs','DisclosureOfTransactionsBetweenRelatedPartiesTable','ifrs','ExplanationOfTermsAndConditionsOfOutstandingBalancesForRelatedPartyTransaction','620')</v>
      </c>
    </row>
    <row r="244" spans="1:9" x14ac:dyDescent="0.25">
      <c r="A244" t="s">
        <v>27</v>
      </c>
      <c r="B244" t="s">
        <v>598</v>
      </c>
      <c r="C244" t="str">
        <f t="shared" si="16"/>
        <v>ifrs</v>
      </c>
      <c r="D244" t="str">
        <f t="shared" si="17"/>
        <v>DisclosureOfTransactionsBetweenRelatedPartiesTable</v>
      </c>
      <c r="E244" t="s">
        <v>637</v>
      </c>
      <c r="F244" t="str">
        <f t="shared" si="18"/>
        <v>ifrs</v>
      </c>
      <c r="G244" t="str">
        <f t="shared" si="15"/>
        <v>ExplanationOfDetailsOfGuaranteesGivenOrReceivedOfOutstandingBalancesForRelatedPartyTransaction</v>
      </c>
      <c r="H244">
        <v>630</v>
      </c>
      <c r="I244" t="str">
        <f t="shared" si="19"/>
        <v>insert into dbax_dime_conc (codi_dein, pref_dime, codi_dime, pref_conc, codi_conc, orde_conc) values ('pre_cl-ci_ias-24_2012-03-29_role-818000','ifrs','DisclosureOfTransactionsBetweenRelatedPartiesTable','ifrs','ExplanationOfDetailsOfGuaranteesGivenOrReceivedOfOutstandingBalancesForRelatedPartyTransaction','630')</v>
      </c>
    </row>
    <row r="245" spans="1:9" x14ac:dyDescent="0.25">
      <c r="A245" t="s">
        <v>27</v>
      </c>
      <c r="B245" t="s">
        <v>598</v>
      </c>
      <c r="C245" t="str">
        <f t="shared" si="16"/>
        <v>ifrs</v>
      </c>
      <c r="D245" t="str">
        <f t="shared" si="17"/>
        <v>DisclosureOfTransactionsBetweenRelatedPartiesTable</v>
      </c>
      <c r="E245" t="s">
        <v>638</v>
      </c>
      <c r="F245" t="str">
        <f t="shared" si="18"/>
        <v>ifrs</v>
      </c>
      <c r="G245" t="str">
        <f t="shared" si="15"/>
        <v>ProvisionsForDoubtfulDebtsRelatedToOutstandingBalancesOfRelatedPartyTransaction</v>
      </c>
      <c r="H245">
        <v>640</v>
      </c>
      <c r="I245" t="str">
        <f t="shared" si="19"/>
        <v>insert into dbax_dime_conc (codi_dein, pref_dime, codi_dime, pref_conc, codi_conc, orde_conc) values ('pre_cl-ci_ias-24_2012-03-29_role-818000','ifrs','DisclosureOfTransactionsBetweenRelatedPartiesTable','ifrs','ProvisionsForDoubtfulDebtsRelatedToOutstandingBalancesOfRelatedPartyTransaction','640')</v>
      </c>
    </row>
    <row r="246" spans="1:9" x14ac:dyDescent="0.25">
      <c r="A246" t="s">
        <v>27</v>
      </c>
      <c r="B246" t="s">
        <v>598</v>
      </c>
      <c r="C246" t="str">
        <f t="shared" si="16"/>
        <v>ifrs</v>
      </c>
      <c r="D246" t="str">
        <f t="shared" si="17"/>
        <v>DisclosureOfTransactionsBetweenRelatedPartiesTable</v>
      </c>
      <c r="E246" t="s">
        <v>639</v>
      </c>
      <c r="F246" t="str">
        <f t="shared" si="18"/>
        <v>ifrs</v>
      </c>
      <c r="G246" t="str">
        <f t="shared" si="15"/>
        <v>ExpenseRecognisedDuringPeriodForBadAndDoubtfulDebtsForRelatedPartyTransaction</v>
      </c>
      <c r="H246">
        <v>650</v>
      </c>
      <c r="I246" t="str">
        <f t="shared" si="19"/>
        <v>insert into dbax_dime_conc (codi_dein, pref_dime, codi_dime, pref_conc, codi_conc, orde_conc) values ('pre_cl-ci_ias-24_2012-03-29_role-818000','ifrs','DisclosureOfTransactionsBetweenRelatedPartiesTable','ifrs','ExpenseRecognisedDuringPeriodForBadAndDoubtfulDebtsForRelatedPartyTransaction','650')</v>
      </c>
    </row>
    <row r="247" spans="1:9" x14ac:dyDescent="0.25">
      <c r="A247" t="s">
        <v>29</v>
      </c>
      <c r="B247" t="s">
        <v>598</v>
      </c>
      <c r="C247" t="str">
        <f t="shared" si="16"/>
        <v>ifrs</v>
      </c>
      <c r="D247" t="str">
        <f t="shared" si="17"/>
        <v>DisclosureOfTransactionsBetweenRelatedPartiesTable</v>
      </c>
      <c r="E247" t="s">
        <v>599</v>
      </c>
      <c r="F247" t="str">
        <f t="shared" si="18"/>
        <v>cl-ci</v>
      </c>
      <c r="G247" t="str">
        <f t="shared" si="15"/>
        <v>NombreParteRelacionada</v>
      </c>
      <c r="H247">
        <v>250</v>
      </c>
      <c r="I247" t="str">
        <f t="shared" si="19"/>
        <v>insert into dbax_dime_conc (codi_dein, pref_dime, codi_dime, pref_conc, codi_conc, orde_conc) values ('pre_cl-ci_ias-24_2012-03-29_role-818000(2013)','ifrs','DisclosureOfTransactionsBetweenRelatedPartiesTable','cl-ci','NombreParteRelacionada','250')</v>
      </c>
    </row>
    <row r="248" spans="1:9" x14ac:dyDescent="0.25">
      <c r="A248" t="s">
        <v>29</v>
      </c>
      <c r="B248" t="s">
        <v>598</v>
      </c>
      <c r="C248" t="str">
        <f t="shared" si="16"/>
        <v>ifrs</v>
      </c>
      <c r="D248" t="str">
        <f t="shared" si="17"/>
        <v>DisclosureOfTransactionsBetweenRelatedPartiesTable</v>
      </c>
      <c r="E248" t="s">
        <v>600</v>
      </c>
      <c r="F248" t="str">
        <f t="shared" si="18"/>
        <v>cl-ci</v>
      </c>
      <c r="G248" t="str">
        <f t="shared" si="15"/>
        <v>RUTParteRelacionada</v>
      </c>
      <c r="H248">
        <v>260</v>
      </c>
      <c r="I248" t="str">
        <f t="shared" si="19"/>
        <v>insert into dbax_dime_conc (codi_dein, pref_dime, codi_dime, pref_conc, codi_conc, orde_conc) values ('pre_cl-ci_ias-24_2012-03-29_role-818000(2013)','ifrs','DisclosureOfTransactionsBetweenRelatedPartiesTable','cl-ci','RUTParteRelacionada','260')</v>
      </c>
    </row>
    <row r="249" spans="1:9" x14ac:dyDescent="0.25">
      <c r="A249" t="s">
        <v>29</v>
      </c>
      <c r="B249" t="s">
        <v>598</v>
      </c>
      <c r="C249" t="str">
        <f t="shared" si="16"/>
        <v>ifrs</v>
      </c>
      <c r="D249" t="str">
        <f t="shared" si="17"/>
        <v>DisclosureOfTransactionsBetweenRelatedPartiesTable</v>
      </c>
      <c r="E249" t="s">
        <v>601</v>
      </c>
      <c r="F249" t="str">
        <f t="shared" si="18"/>
        <v>cl-ci</v>
      </c>
      <c r="G249" t="str">
        <f t="shared" si="15"/>
        <v>PaisOrigen</v>
      </c>
      <c r="H249">
        <v>270</v>
      </c>
      <c r="I249" t="str">
        <f t="shared" si="19"/>
        <v>insert into dbax_dime_conc (codi_dein, pref_dime, codi_dime, pref_conc, codi_conc, orde_conc) values ('pre_cl-ci_ias-24_2012-03-29_role-818000(2013)','ifrs','DisclosureOfTransactionsBetweenRelatedPartiesTable','cl-ci','PaisOrigen','270')</v>
      </c>
    </row>
    <row r="250" spans="1:9" x14ac:dyDescent="0.25">
      <c r="A250" t="s">
        <v>29</v>
      </c>
      <c r="B250" t="s">
        <v>598</v>
      </c>
      <c r="C250" t="str">
        <f t="shared" si="16"/>
        <v>ifrs</v>
      </c>
      <c r="D250" t="str">
        <f t="shared" si="17"/>
        <v>DisclosureOfTransactionsBetweenRelatedPartiesTable</v>
      </c>
      <c r="E250" t="s">
        <v>602</v>
      </c>
      <c r="F250" t="str">
        <f t="shared" si="18"/>
        <v>ifrs</v>
      </c>
      <c r="G250" t="str">
        <f t="shared" si="15"/>
        <v>DescriptionOfTransactionsWithRelatedParty</v>
      </c>
      <c r="H250">
        <v>280</v>
      </c>
      <c r="I250" t="str">
        <f t="shared" si="19"/>
        <v>insert into dbax_dime_conc (codi_dein, pref_dime, codi_dime, pref_conc, codi_conc, orde_conc) values ('pre_cl-ci_ias-24_2012-03-29_role-818000(2013)','ifrs','DisclosureOfTransactionsBetweenRelatedPartiesTable','ifrs','DescriptionOfTransactionsWithRelatedParty','280')</v>
      </c>
    </row>
    <row r="251" spans="1:9" x14ac:dyDescent="0.25">
      <c r="A251" t="s">
        <v>29</v>
      </c>
      <c r="B251" t="s">
        <v>598</v>
      </c>
      <c r="C251" t="str">
        <f t="shared" si="16"/>
        <v>ifrs</v>
      </c>
      <c r="D251" t="str">
        <f t="shared" si="17"/>
        <v>DisclosureOfTransactionsBetweenRelatedPartiesTable</v>
      </c>
      <c r="E251" t="s">
        <v>603</v>
      </c>
      <c r="F251" t="str">
        <f t="shared" si="18"/>
        <v>ifrs</v>
      </c>
      <c r="G251" t="str">
        <f t="shared" si="15"/>
        <v>DescriptionOfNatureOfRelatedPartyRelationship</v>
      </c>
      <c r="H251">
        <v>290</v>
      </c>
      <c r="I251" t="str">
        <f t="shared" si="19"/>
        <v>insert into dbax_dime_conc (codi_dein, pref_dime, codi_dime, pref_conc, codi_conc, orde_conc) values ('pre_cl-ci_ias-24_2012-03-29_role-818000(2013)','ifrs','DisclosureOfTransactionsBetweenRelatedPartiesTable','ifrs','DescriptionOfNatureOfRelatedPartyRelationship','290')</v>
      </c>
    </row>
    <row r="252" spans="1:9" x14ac:dyDescent="0.25">
      <c r="A252" t="s">
        <v>29</v>
      </c>
      <c r="B252" t="s">
        <v>598</v>
      </c>
      <c r="C252" t="str">
        <f t="shared" si="16"/>
        <v>ifrs</v>
      </c>
      <c r="D252" t="str">
        <f t="shared" si="17"/>
        <v>DisclosureOfTransactionsBetweenRelatedPartiesTable</v>
      </c>
      <c r="E252" t="s">
        <v>604</v>
      </c>
      <c r="F252" t="str">
        <f t="shared" si="18"/>
        <v>ifrs</v>
      </c>
      <c r="G252" t="str">
        <f t="shared" si="15"/>
        <v>RelatedPartyTransactionsAbstract</v>
      </c>
      <c r="H252">
        <v>300</v>
      </c>
      <c r="I252" t="str">
        <f t="shared" si="19"/>
        <v>insert into dbax_dime_conc (codi_dein, pref_dime, codi_dime, pref_conc, codi_conc, orde_conc) values ('pre_cl-ci_ias-24_2012-03-29_role-818000(2013)','ifrs','DisclosureOfTransactionsBetweenRelatedPartiesTable','ifrs','RelatedPartyTransactionsAbstract','300')</v>
      </c>
    </row>
    <row r="253" spans="1:9" x14ac:dyDescent="0.25">
      <c r="A253" t="s">
        <v>29</v>
      </c>
      <c r="B253" t="s">
        <v>598</v>
      </c>
      <c r="C253" t="str">
        <f t="shared" si="16"/>
        <v>ifrs</v>
      </c>
      <c r="D253" t="str">
        <f t="shared" si="17"/>
        <v>DisclosureOfTransactionsBetweenRelatedPartiesTable</v>
      </c>
      <c r="E253" t="s">
        <v>605</v>
      </c>
      <c r="F253" t="str">
        <f t="shared" si="18"/>
        <v>ifrs</v>
      </c>
      <c r="G253" t="str">
        <f t="shared" si="15"/>
        <v>PurchasesOfGoodsRelatedPartyTransactions</v>
      </c>
      <c r="H253">
        <v>310</v>
      </c>
      <c r="I253" t="str">
        <f t="shared" si="19"/>
        <v>insert into dbax_dime_conc (codi_dein, pref_dime, codi_dime, pref_conc, codi_conc, orde_conc) values ('pre_cl-ci_ias-24_2012-03-29_role-818000(2013)','ifrs','DisclosureOfTransactionsBetweenRelatedPartiesTable','ifrs','PurchasesOfGoodsRelatedPartyTransactions','310')</v>
      </c>
    </row>
    <row r="254" spans="1:9" x14ac:dyDescent="0.25">
      <c r="A254" t="s">
        <v>29</v>
      </c>
      <c r="B254" t="s">
        <v>598</v>
      </c>
      <c r="C254" t="str">
        <f t="shared" si="16"/>
        <v>ifrs</v>
      </c>
      <c r="D254" t="str">
        <f t="shared" si="17"/>
        <v>DisclosureOfTransactionsBetweenRelatedPartiesTable</v>
      </c>
      <c r="E254" t="s">
        <v>606</v>
      </c>
      <c r="F254" t="str">
        <f t="shared" si="18"/>
        <v>ifrs</v>
      </c>
      <c r="G254" t="str">
        <f t="shared" si="15"/>
        <v>RevenueFromSaleOfGoodsRelatedPartyTransactions</v>
      </c>
      <c r="H254">
        <v>320</v>
      </c>
      <c r="I254" t="str">
        <f t="shared" si="19"/>
        <v>insert into dbax_dime_conc (codi_dein, pref_dime, codi_dime, pref_conc, codi_conc, orde_conc) values ('pre_cl-ci_ias-24_2012-03-29_role-818000(2013)','ifrs','DisclosureOfTransactionsBetweenRelatedPartiesTable','ifrs','RevenueFromSaleOfGoodsRelatedPartyTransactions','320')</v>
      </c>
    </row>
    <row r="255" spans="1:9" x14ac:dyDescent="0.25">
      <c r="A255" t="s">
        <v>29</v>
      </c>
      <c r="B255" t="s">
        <v>598</v>
      </c>
      <c r="C255" t="str">
        <f t="shared" si="16"/>
        <v>ifrs</v>
      </c>
      <c r="D255" t="str">
        <f t="shared" si="17"/>
        <v>DisclosureOfTransactionsBetweenRelatedPartiesTable</v>
      </c>
      <c r="E255" t="s">
        <v>607</v>
      </c>
      <c r="F255" t="str">
        <f t="shared" si="18"/>
        <v>ifrs</v>
      </c>
      <c r="G255" t="str">
        <f t="shared" si="15"/>
        <v>PurchasesOfPropertyAndOtherAssetsRelatedPartyTransactions</v>
      </c>
      <c r="H255">
        <v>330</v>
      </c>
      <c r="I255" t="str">
        <f t="shared" si="19"/>
        <v>insert into dbax_dime_conc (codi_dein, pref_dime, codi_dime, pref_conc, codi_conc, orde_conc) values ('pre_cl-ci_ias-24_2012-03-29_role-818000(2013)','ifrs','DisclosureOfTransactionsBetweenRelatedPartiesTable','ifrs','PurchasesOfPropertyAndOtherAssetsRelatedPartyTransactions','330')</v>
      </c>
    </row>
    <row r="256" spans="1:9" x14ac:dyDescent="0.25">
      <c r="A256" t="s">
        <v>29</v>
      </c>
      <c r="B256" t="s">
        <v>598</v>
      </c>
      <c r="C256" t="str">
        <f t="shared" si="16"/>
        <v>ifrs</v>
      </c>
      <c r="D256" t="str">
        <f t="shared" si="17"/>
        <v>DisclosureOfTransactionsBetweenRelatedPartiesTable</v>
      </c>
      <c r="E256" t="s">
        <v>608</v>
      </c>
      <c r="F256" t="str">
        <f t="shared" si="18"/>
        <v>ifrs</v>
      </c>
      <c r="G256" t="str">
        <f t="shared" si="15"/>
        <v>SalesOfPropertyAndOtherAssetsRelatedPartyTransactions</v>
      </c>
      <c r="H256">
        <v>340</v>
      </c>
      <c r="I256" t="str">
        <f t="shared" si="19"/>
        <v>insert into dbax_dime_conc (codi_dein, pref_dime, codi_dime, pref_conc, codi_conc, orde_conc) values ('pre_cl-ci_ias-24_2012-03-29_role-818000(2013)','ifrs','DisclosureOfTransactionsBetweenRelatedPartiesTable','ifrs','SalesOfPropertyAndOtherAssetsRelatedPartyTransactions','340')</v>
      </c>
    </row>
    <row r="257" spans="1:9" x14ac:dyDescent="0.25">
      <c r="A257" t="s">
        <v>29</v>
      </c>
      <c r="B257" t="s">
        <v>598</v>
      </c>
      <c r="C257" t="str">
        <f t="shared" si="16"/>
        <v>ifrs</v>
      </c>
      <c r="D257" t="str">
        <f t="shared" si="17"/>
        <v>DisclosureOfTransactionsBetweenRelatedPartiesTable</v>
      </c>
      <c r="E257" t="s">
        <v>609</v>
      </c>
      <c r="F257" t="str">
        <f t="shared" si="18"/>
        <v>ifrs</v>
      </c>
      <c r="G257" t="str">
        <f t="shared" ref="G257:G320" si="20">MID(E257,FIND("_",E257)+1,1000)</f>
        <v>ServicesReceivedRelatedPartyTransactions</v>
      </c>
      <c r="H257">
        <v>350</v>
      </c>
      <c r="I257" t="str">
        <f t="shared" si="19"/>
        <v>insert into dbax_dime_conc (codi_dein, pref_dime, codi_dime, pref_conc, codi_conc, orde_conc) values ('pre_cl-ci_ias-24_2012-03-29_role-818000(2013)','ifrs','DisclosureOfTransactionsBetweenRelatedPartiesTable','ifrs','ServicesReceivedRelatedPartyTransactions','350')</v>
      </c>
    </row>
    <row r="258" spans="1:9" x14ac:dyDescent="0.25">
      <c r="A258" t="s">
        <v>29</v>
      </c>
      <c r="B258" t="s">
        <v>598</v>
      </c>
      <c r="C258" t="str">
        <f t="shared" ref="C258:C321" si="21">MID(B258,1,FIND("_",B258)-1)</f>
        <v>ifrs</v>
      </c>
      <c r="D258" t="str">
        <f t="shared" ref="D258:D321" si="22">MID(B258,FIND("_",B258)+1,1000)</f>
        <v>DisclosureOfTransactionsBetweenRelatedPartiesTable</v>
      </c>
      <c r="E258" t="s">
        <v>610</v>
      </c>
      <c r="F258" t="str">
        <f t="shared" ref="F258:F321" si="23">MID(E258,1,FIND("_",E258)-1)</f>
        <v>ifrs</v>
      </c>
      <c r="G258" t="str">
        <f t="shared" si="20"/>
        <v>RevenueFromRenderingOfServicesRelatedPartyTransactions</v>
      </c>
      <c r="H258">
        <v>360</v>
      </c>
      <c r="I258" t="str">
        <f t="shared" ref="I258:I321" si="24">CONCATENATE("insert into dbax_dime_conc (codi_dein, pref_dime, codi_dime, pref_conc, codi_conc, orde_conc) values ('",A258,"','",C258,"','",D258,"','",F258,"','",G258,"','",H258,"')")</f>
        <v>insert into dbax_dime_conc (codi_dein, pref_dime, codi_dime, pref_conc, codi_conc, orde_conc) values ('pre_cl-ci_ias-24_2012-03-29_role-818000(2013)','ifrs','DisclosureOfTransactionsBetweenRelatedPartiesTable','ifrs','RevenueFromRenderingOfServicesRelatedPartyTransactions','360')</v>
      </c>
    </row>
    <row r="259" spans="1:9" x14ac:dyDescent="0.25">
      <c r="A259" t="s">
        <v>29</v>
      </c>
      <c r="B259" t="s">
        <v>598</v>
      </c>
      <c r="C259" t="str">
        <f t="shared" si="21"/>
        <v>ifrs</v>
      </c>
      <c r="D259" t="str">
        <f t="shared" si="22"/>
        <v>DisclosureOfTransactionsBetweenRelatedPartiesTable</v>
      </c>
      <c r="E259" t="s">
        <v>611</v>
      </c>
      <c r="F259" t="str">
        <f t="shared" si="23"/>
        <v>ifrs</v>
      </c>
      <c r="G259" t="str">
        <f t="shared" si="20"/>
        <v>LeasesAsLessorRelatedPartyTransactions</v>
      </c>
      <c r="H259">
        <v>370</v>
      </c>
      <c r="I259" t="str">
        <f t="shared" si="24"/>
        <v>insert into dbax_dime_conc (codi_dein, pref_dime, codi_dime, pref_conc, codi_conc, orde_conc) values ('pre_cl-ci_ias-24_2012-03-29_role-818000(2013)','ifrs','DisclosureOfTransactionsBetweenRelatedPartiesTable','ifrs','LeasesAsLessorRelatedPartyTransactions','370')</v>
      </c>
    </row>
    <row r="260" spans="1:9" x14ac:dyDescent="0.25">
      <c r="A260" t="s">
        <v>29</v>
      </c>
      <c r="B260" t="s">
        <v>598</v>
      </c>
      <c r="C260" t="str">
        <f t="shared" si="21"/>
        <v>ifrs</v>
      </c>
      <c r="D260" t="str">
        <f t="shared" si="22"/>
        <v>DisclosureOfTransactionsBetweenRelatedPartiesTable</v>
      </c>
      <c r="E260" t="s">
        <v>612</v>
      </c>
      <c r="F260" t="str">
        <f t="shared" si="23"/>
        <v>ifrs</v>
      </c>
      <c r="G260" t="str">
        <f t="shared" si="20"/>
        <v>LeasesAsLesseeRelatedPartyTransactions</v>
      </c>
      <c r="H260">
        <v>380</v>
      </c>
      <c r="I260" t="str">
        <f t="shared" si="24"/>
        <v>insert into dbax_dime_conc (codi_dein, pref_dime, codi_dime, pref_conc, codi_conc, orde_conc) values ('pre_cl-ci_ias-24_2012-03-29_role-818000(2013)','ifrs','DisclosureOfTransactionsBetweenRelatedPartiesTable','ifrs','LeasesAsLesseeRelatedPartyTransactions','380')</v>
      </c>
    </row>
    <row r="261" spans="1:9" x14ac:dyDescent="0.25">
      <c r="A261" t="s">
        <v>29</v>
      </c>
      <c r="B261" t="s">
        <v>598</v>
      </c>
      <c r="C261" t="str">
        <f t="shared" si="21"/>
        <v>ifrs</v>
      </c>
      <c r="D261" t="str">
        <f t="shared" si="22"/>
        <v>DisclosureOfTransactionsBetweenRelatedPartiesTable</v>
      </c>
      <c r="E261" t="s">
        <v>613</v>
      </c>
      <c r="F261" t="str">
        <f t="shared" si="23"/>
        <v>ifrs</v>
      </c>
      <c r="G261" t="str">
        <f t="shared" si="20"/>
        <v>TransfersOfResearchAndDevelopmentFromEntityRelatedPartyTransactions</v>
      </c>
      <c r="H261">
        <v>390</v>
      </c>
      <c r="I261" t="str">
        <f t="shared" si="24"/>
        <v>insert into dbax_dime_conc (codi_dein, pref_dime, codi_dime, pref_conc, codi_conc, orde_conc) values ('pre_cl-ci_ias-24_2012-03-29_role-818000(2013)','ifrs','DisclosureOfTransactionsBetweenRelatedPartiesTable','ifrs','TransfersOfResearchAndDevelopmentFromEntityRelatedPartyTransactions','390')</v>
      </c>
    </row>
    <row r="262" spans="1:9" x14ac:dyDescent="0.25">
      <c r="A262" t="s">
        <v>29</v>
      </c>
      <c r="B262" t="s">
        <v>598</v>
      </c>
      <c r="C262" t="str">
        <f t="shared" si="21"/>
        <v>ifrs</v>
      </c>
      <c r="D262" t="str">
        <f t="shared" si="22"/>
        <v>DisclosureOfTransactionsBetweenRelatedPartiesTable</v>
      </c>
      <c r="E262" t="s">
        <v>614</v>
      </c>
      <c r="F262" t="str">
        <f t="shared" si="23"/>
        <v>ifrs</v>
      </c>
      <c r="G262" t="str">
        <f t="shared" si="20"/>
        <v>TransfersOfResearchAndDevelopmentToEntityRelatedPartyTransactions</v>
      </c>
      <c r="H262">
        <v>400</v>
      </c>
      <c r="I262" t="str">
        <f t="shared" si="24"/>
        <v>insert into dbax_dime_conc (codi_dein, pref_dime, codi_dime, pref_conc, codi_conc, orde_conc) values ('pre_cl-ci_ias-24_2012-03-29_role-818000(2013)','ifrs','DisclosureOfTransactionsBetweenRelatedPartiesTable','ifrs','TransfersOfResearchAndDevelopmentToEntityRelatedPartyTransactions','400')</v>
      </c>
    </row>
    <row r="263" spans="1:9" x14ac:dyDescent="0.25">
      <c r="A263" t="s">
        <v>29</v>
      </c>
      <c r="B263" t="s">
        <v>598</v>
      </c>
      <c r="C263" t="str">
        <f t="shared" si="21"/>
        <v>ifrs</v>
      </c>
      <c r="D263" t="str">
        <f t="shared" si="22"/>
        <v>DisclosureOfTransactionsBetweenRelatedPartiesTable</v>
      </c>
      <c r="E263" t="s">
        <v>615</v>
      </c>
      <c r="F263" t="str">
        <f t="shared" si="23"/>
        <v>ifrs</v>
      </c>
      <c r="G263" t="str">
        <f t="shared" si="20"/>
        <v>TransfersUnderLicenseAgreementsFromEntityRelatedPartyTransactions</v>
      </c>
      <c r="H263">
        <v>410</v>
      </c>
      <c r="I263" t="str">
        <f t="shared" si="24"/>
        <v>insert into dbax_dime_conc (codi_dein, pref_dime, codi_dime, pref_conc, codi_conc, orde_conc) values ('pre_cl-ci_ias-24_2012-03-29_role-818000(2013)','ifrs','DisclosureOfTransactionsBetweenRelatedPartiesTable','ifrs','TransfersUnderLicenseAgreementsFromEntityRelatedPartyTransactions','410')</v>
      </c>
    </row>
    <row r="264" spans="1:9" x14ac:dyDescent="0.25">
      <c r="A264" t="s">
        <v>29</v>
      </c>
      <c r="B264" t="s">
        <v>598</v>
      </c>
      <c r="C264" t="str">
        <f t="shared" si="21"/>
        <v>ifrs</v>
      </c>
      <c r="D264" t="str">
        <f t="shared" si="22"/>
        <v>DisclosureOfTransactionsBetweenRelatedPartiesTable</v>
      </c>
      <c r="E264" t="s">
        <v>616</v>
      </c>
      <c r="F264" t="str">
        <f t="shared" si="23"/>
        <v>ifrs</v>
      </c>
      <c r="G264" t="str">
        <f t="shared" si="20"/>
        <v>TransfersUnderLicenseAgreementsToEntityRelatedPartyTransactions</v>
      </c>
      <c r="H264">
        <v>420</v>
      </c>
      <c r="I264" t="str">
        <f t="shared" si="24"/>
        <v>insert into dbax_dime_conc (codi_dein, pref_dime, codi_dime, pref_conc, codi_conc, orde_conc) values ('pre_cl-ci_ias-24_2012-03-29_role-818000(2013)','ifrs','DisclosureOfTransactionsBetweenRelatedPartiesTable','ifrs','TransfersUnderLicenseAgreementsToEntityRelatedPartyTransactions','420')</v>
      </c>
    </row>
    <row r="265" spans="1:9" x14ac:dyDescent="0.25">
      <c r="A265" t="s">
        <v>29</v>
      </c>
      <c r="B265" t="s">
        <v>598</v>
      </c>
      <c r="C265" t="str">
        <f t="shared" si="21"/>
        <v>ifrs</v>
      </c>
      <c r="D265" t="str">
        <f t="shared" si="22"/>
        <v>DisclosureOfTransactionsBetweenRelatedPartiesTable</v>
      </c>
      <c r="E265" t="s">
        <v>617</v>
      </c>
      <c r="F265" t="str">
        <f t="shared" si="23"/>
        <v>ifrs</v>
      </c>
      <c r="G265" t="str">
        <f t="shared" si="20"/>
        <v>TransfersUnderFinanceAgreementsFromEntityRelatedPartyTransactions</v>
      </c>
      <c r="H265">
        <v>430</v>
      </c>
      <c r="I265" t="str">
        <f t="shared" si="24"/>
        <v>insert into dbax_dime_conc (codi_dein, pref_dime, codi_dime, pref_conc, codi_conc, orde_conc) values ('pre_cl-ci_ias-24_2012-03-29_role-818000(2013)','ifrs','DisclosureOfTransactionsBetweenRelatedPartiesTable','ifrs','TransfersUnderFinanceAgreementsFromEntityRelatedPartyTransactions','430')</v>
      </c>
    </row>
    <row r="266" spans="1:9" x14ac:dyDescent="0.25">
      <c r="A266" t="s">
        <v>29</v>
      </c>
      <c r="B266" t="s">
        <v>598</v>
      </c>
      <c r="C266" t="str">
        <f t="shared" si="21"/>
        <v>ifrs</v>
      </c>
      <c r="D266" t="str">
        <f t="shared" si="22"/>
        <v>DisclosureOfTransactionsBetweenRelatedPartiesTable</v>
      </c>
      <c r="E266" t="s">
        <v>618</v>
      </c>
      <c r="F266" t="str">
        <f t="shared" si="23"/>
        <v>ifrs</v>
      </c>
      <c r="G266" t="str">
        <f t="shared" si="20"/>
        <v>TransfersUnderFinanceAgreementsToEntityRelatedPartyTransactions</v>
      </c>
      <c r="H266">
        <v>440</v>
      </c>
      <c r="I266" t="str">
        <f t="shared" si="24"/>
        <v>insert into dbax_dime_conc (codi_dein, pref_dime, codi_dime, pref_conc, codi_conc, orde_conc) values ('pre_cl-ci_ias-24_2012-03-29_role-818000(2013)','ifrs','DisclosureOfTransactionsBetweenRelatedPartiesTable','ifrs','TransfersUnderFinanceAgreementsToEntityRelatedPartyTransactions','440')</v>
      </c>
    </row>
    <row r="267" spans="1:9" x14ac:dyDescent="0.25">
      <c r="A267" t="s">
        <v>29</v>
      </c>
      <c r="B267" t="s">
        <v>598</v>
      </c>
      <c r="C267" t="str">
        <f t="shared" si="21"/>
        <v>ifrs</v>
      </c>
      <c r="D267" t="str">
        <f t="shared" si="22"/>
        <v>DisclosureOfTransactionsBetweenRelatedPartiesTable</v>
      </c>
      <c r="E267" t="s">
        <v>619</v>
      </c>
      <c r="F267" t="str">
        <f t="shared" si="23"/>
        <v>ifrs</v>
      </c>
      <c r="G267" t="str">
        <f t="shared" si="20"/>
        <v>ProvisionOfGuaranteesOrCollateralByEntityRelatedPartyTransactions</v>
      </c>
      <c r="H267">
        <v>450</v>
      </c>
      <c r="I267" t="str">
        <f t="shared" si="24"/>
        <v>insert into dbax_dime_conc (codi_dein, pref_dime, codi_dime, pref_conc, codi_conc, orde_conc) values ('pre_cl-ci_ias-24_2012-03-29_role-818000(2013)','ifrs','DisclosureOfTransactionsBetweenRelatedPartiesTable','ifrs','ProvisionOfGuaranteesOrCollateralByEntityRelatedPartyTransactions','450')</v>
      </c>
    </row>
    <row r="268" spans="1:9" x14ac:dyDescent="0.25">
      <c r="A268" t="s">
        <v>29</v>
      </c>
      <c r="B268" t="s">
        <v>598</v>
      </c>
      <c r="C268" t="str">
        <f t="shared" si="21"/>
        <v>ifrs</v>
      </c>
      <c r="D268" t="str">
        <f t="shared" si="22"/>
        <v>DisclosureOfTransactionsBetweenRelatedPartiesTable</v>
      </c>
      <c r="E268" t="s">
        <v>620</v>
      </c>
      <c r="F268" t="str">
        <f t="shared" si="23"/>
        <v>ifrs</v>
      </c>
      <c r="G268" t="str">
        <f t="shared" si="20"/>
        <v>ProvisionOfGuaranteesOrCollateralToEntityRelatedPartyTransactions</v>
      </c>
      <c r="H268">
        <v>460</v>
      </c>
      <c r="I268" t="str">
        <f t="shared" si="24"/>
        <v>insert into dbax_dime_conc (codi_dein, pref_dime, codi_dime, pref_conc, codi_conc, orde_conc) values ('pre_cl-ci_ias-24_2012-03-29_role-818000(2013)','ifrs','DisclosureOfTransactionsBetweenRelatedPartiesTable','ifrs','ProvisionOfGuaranteesOrCollateralToEntityRelatedPartyTransactions','460')</v>
      </c>
    </row>
    <row r="269" spans="1:9" x14ac:dyDescent="0.25">
      <c r="A269" t="s">
        <v>29</v>
      </c>
      <c r="B269" t="s">
        <v>598</v>
      </c>
      <c r="C269" t="str">
        <f t="shared" si="21"/>
        <v>ifrs</v>
      </c>
      <c r="D269" t="str">
        <f t="shared" si="22"/>
        <v>DisclosureOfTransactionsBetweenRelatedPartiesTable</v>
      </c>
      <c r="E269" t="s">
        <v>621</v>
      </c>
      <c r="F269" t="str">
        <f t="shared" si="23"/>
        <v>ifrs</v>
      </c>
      <c r="G269" t="str">
        <f t="shared" si="20"/>
        <v>CommitmentsMadeByEntityRelatedPartyTransactions</v>
      </c>
      <c r="H269">
        <v>470</v>
      </c>
      <c r="I269" t="str">
        <f t="shared" si="24"/>
        <v>insert into dbax_dime_conc (codi_dein, pref_dime, codi_dime, pref_conc, codi_conc, orde_conc) values ('pre_cl-ci_ias-24_2012-03-29_role-818000(2013)','ifrs','DisclosureOfTransactionsBetweenRelatedPartiesTable','ifrs','CommitmentsMadeByEntityRelatedPartyTransactions','470')</v>
      </c>
    </row>
    <row r="270" spans="1:9" x14ac:dyDescent="0.25">
      <c r="A270" t="s">
        <v>29</v>
      </c>
      <c r="B270" t="s">
        <v>598</v>
      </c>
      <c r="C270" t="str">
        <f t="shared" si="21"/>
        <v>ifrs</v>
      </c>
      <c r="D270" t="str">
        <f t="shared" si="22"/>
        <v>DisclosureOfTransactionsBetweenRelatedPartiesTable</v>
      </c>
      <c r="E270" t="s">
        <v>622</v>
      </c>
      <c r="F270" t="str">
        <f t="shared" si="23"/>
        <v>ifrs</v>
      </c>
      <c r="G270" t="str">
        <f t="shared" si="20"/>
        <v>CommitmentsMadeOnBehalfOfEntityRelatedPartyTransactions</v>
      </c>
      <c r="H270">
        <v>480</v>
      </c>
      <c r="I270" t="str">
        <f t="shared" si="24"/>
        <v>insert into dbax_dime_conc (codi_dein, pref_dime, codi_dime, pref_conc, codi_conc, orde_conc) values ('pre_cl-ci_ias-24_2012-03-29_role-818000(2013)','ifrs','DisclosureOfTransactionsBetweenRelatedPartiesTable','ifrs','CommitmentsMadeOnBehalfOfEntityRelatedPartyTransactions','480')</v>
      </c>
    </row>
    <row r="271" spans="1:9" x14ac:dyDescent="0.25">
      <c r="A271" t="s">
        <v>29</v>
      </c>
      <c r="B271" t="s">
        <v>598</v>
      </c>
      <c r="C271" t="str">
        <f t="shared" si="21"/>
        <v>ifrs</v>
      </c>
      <c r="D271" t="str">
        <f t="shared" si="22"/>
        <v>DisclosureOfTransactionsBetweenRelatedPartiesTable</v>
      </c>
      <c r="E271" t="s">
        <v>623</v>
      </c>
      <c r="F271" t="str">
        <f t="shared" si="23"/>
        <v>ifrs</v>
      </c>
      <c r="G271" t="str">
        <f t="shared" si="20"/>
        <v>SettlementOfLiabilitiesByEntityOnBehalfOfRelatedPartyRelatedPartyTransactions</v>
      </c>
      <c r="H271">
        <v>490</v>
      </c>
      <c r="I271" t="str">
        <f t="shared" si="24"/>
        <v>insert into dbax_dime_conc (codi_dein, pref_dime, codi_dime, pref_conc, codi_conc, orde_conc) values ('pre_cl-ci_ias-24_2012-03-29_role-818000(2013)','ifrs','DisclosureOfTransactionsBetweenRelatedPartiesTable','ifrs','SettlementOfLiabilitiesByEntityOnBehalfOfRelatedPartyRelatedPartyTransactions','490')</v>
      </c>
    </row>
    <row r="272" spans="1:9" x14ac:dyDescent="0.25">
      <c r="A272" t="s">
        <v>29</v>
      </c>
      <c r="B272" t="s">
        <v>598</v>
      </c>
      <c r="C272" t="str">
        <f t="shared" si="21"/>
        <v>ifrs</v>
      </c>
      <c r="D272" t="str">
        <f t="shared" si="22"/>
        <v>DisclosureOfTransactionsBetweenRelatedPartiesTable</v>
      </c>
      <c r="E272" t="s">
        <v>624</v>
      </c>
      <c r="F272" t="str">
        <f t="shared" si="23"/>
        <v>ifrs</v>
      </c>
      <c r="G272" t="str">
        <f t="shared" si="20"/>
        <v>SettlementOfLiabilitiesOnBehalfOfEntityByRelatedPartyRelatedPartyTransactions</v>
      </c>
      <c r="H272">
        <v>500</v>
      </c>
      <c r="I272" t="str">
        <f t="shared" si="24"/>
        <v>insert into dbax_dime_conc (codi_dein, pref_dime, codi_dime, pref_conc, codi_conc, orde_conc) values ('pre_cl-ci_ias-24_2012-03-29_role-818000(2013)','ifrs','DisclosureOfTransactionsBetweenRelatedPartiesTable','ifrs','SettlementOfLiabilitiesOnBehalfOfEntityByRelatedPartyRelatedPartyTransactions','500')</v>
      </c>
    </row>
    <row r="273" spans="1:9" x14ac:dyDescent="0.25">
      <c r="A273" t="s">
        <v>29</v>
      </c>
      <c r="B273" t="s">
        <v>598</v>
      </c>
      <c r="C273" t="str">
        <f t="shared" si="21"/>
        <v>ifrs</v>
      </c>
      <c r="D273" t="str">
        <f t="shared" si="22"/>
        <v>DisclosureOfTransactionsBetweenRelatedPartiesTable</v>
      </c>
      <c r="E273" t="s">
        <v>625</v>
      </c>
      <c r="F273" t="str">
        <f t="shared" si="23"/>
        <v>ifrs</v>
      </c>
      <c r="G273" t="str">
        <f t="shared" si="20"/>
        <v>ParticipationInDefinedBenefitPlanThatSharesRisksBetweenGroupEntitiesRelatedPartyTransactions</v>
      </c>
      <c r="H273">
        <v>510</v>
      </c>
      <c r="I273" t="str">
        <f t="shared" si="24"/>
        <v>insert into dbax_dime_conc (codi_dein, pref_dime, codi_dime, pref_conc, codi_conc, orde_conc) values ('pre_cl-ci_ias-24_2012-03-29_role-818000(2013)','ifrs','DisclosureOfTransactionsBetweenRelatedPartiesTable','ifrs','ParticipationInDefinedBenefitPlanThatSharesRisksBetweenGroupEntitiesRelatedPartyTransactions','510')</v>
      </c>
    </row>
    <row r="274" spans="1:9" x14ac:dyDescent="0.25">
      <c r="A274" t="s">
        <v>29</v>
      </c>
      <c r="B274" t="s">
        <v>598</v>
      </c>
      <c r="C274" t="str">
        <f t="shared" si="21"/>
        <v>ifrs</v>
      </c>
      <c r="D274" t="str">
        <f t="shared" si="22"/>
        <v>DisclosureOfTransactionsBetweenRelatedPartiesTable</v>
      </c>
      <c r="E274" t="s">
        <v>626</v>
      </c>
      <c r="F274" t="str">
        <f t="shared" si="23"/>
        <v>ifrs</v>
      </c>
      <c r="G274" t="str">
        <f t="shared" si="20"/>
        <v>OutstandingBalancesForRelatedPartyTransactionsAbstract</v>
      </c>
      <c r="H274">
        <v>520</v>
      </c>
      <c r="I274" t="str">
        <f t="shared" si="24"/>
        <v>insert into dbax_dime_conc (codi_dein, pref_dime, codi_dime, pref_conc, codi_conc, orde_conc) values ('pre_cl-ci_ias-24_2012-03-29_role-818000(2013)','ifrs','DisclosureOfTransactionsBetweenRelatedPartiesTable','ifrs','OutstandingBalancesForRelatedPartyTransactionsAbstract','520')</v>
      </c>
    </row>
    <row r="275" spans="1:9" x14ac:dyDescent="0.25">
      <c r="A275" t="s">
        <v>29</v>
      </c>
      <c r="B275" t="s">
        <v>598</v>
      </c>
      <c r="C275" t="str">
        <f t="shared" si="21"/>
        <v>ifrs</v>
      </c>
      <c r="D275" t="str">
        <f t="shared" si="22"/>
        <v>DisclosureOfTransactionsBetweenRelatedPartiesTable</v>
      </c>
      <c r="E275" t="s">
        <v>627</v>
      </c>
      <c r="F275" t="str">
        <f t="shared" si="23"/>
        <v>cl-ci</v>
      </c>
      <c r="G275" t="str">
        <f t="shared" si="20"/>
        <v>CuentasCobrarEntidadesRelacionadas</v>
      </c>
      <c r="H275">
        <v>530</v>
      </c>
      <c r="I275" t="str">
        <f t="shared" si="24"/>
        <v>insert into dbax_dime_conc (codi_dein, pref_dime, codi_dime, pref_conc, codi_conc, orde_conc) values ('pre_cl-ci_ias-24_2012-03-29_role-818000(2013)','ifrs','DisclosureOfTransactionsBetweenRelatedPartiesTable','cl-ci','CuentasCobrarEntidadesRelacionadas','530')</v>
      </c>
    </row>
    <row r="276" spans="1:9" x14ac:dyDescent="0.25">
      <c r="A276" t="s">
        <v>29</v>
      </c>
      <c r="B276" t="s">
        <v>598</v>
      </c>
      <c r="C276" t="str">
        <f t="shared" si="21"/>
        <v>ifrs</v>
      </c>
      <c r="D276" t="str">
        <f t="shared" si="22"/>
        <v>DisclosureOfTransactionsBetweenRelatedPartiesTable</v>
      </c>
      <c r="E276" t="s">
        <v>628</v>
      </c>
      <c r="F276" t="str">
        <f t="shared" si="23"/>
        <v>cl-ci</v>
      </c>
      <c r="G276" t="str">
        <f t="shared" si="20"/>
        <v>CuentasCobrarEntidadesRelacionadasCorrientes</v>
      </c>
      <c r="H276">
        <v>540</v>
      </c>
      <c r="I276" t="str">
        <f t="shared" si="24"/>
        <v>insert into dbax_dime_conc (codi_dein, pref_dime, codi_dime, pref_conc, codi_conc, orde_conc) values ('pre_cl-ci_ias-24_2012-03-29_role-818000(2013)','ifrs','DisclosureOfTransactionsBetweenRelatedPartiesTable','cl-ci','CuentasCobrarEntidadesRelacionadasCorrientes','540')</v>
      </c>
    </row>
    <row r="277" spans="1:9" x14ac:dyDescent="0.25">
      <c r="A277" t="s">
        <v>29</v>
      </c>
      <c r="B277" t="s">
        <v>598</v>
      </c>
      <c r="C277" t="str">
        <f t="shared" si="21"/>
        <v>ifrs</v>
      </c>
      <c r="D277" t="str">
        <f t="shared" si="22"/>
        <v>DisclosureOfTransactionsBetweenRelatedPartiesTable</v>
      </c>
      <c r="E277" t="s">
        <v>629</v>
      </c>
      <c r="F277" t="str">
        <f t="shared" si="23"/>
        <v>cl-ci</v>
      </c>
      <c r="G277" t="str">
        <f t="shared" si="20"/>
        <v>CuentasCobrarEntidadesRelacionadasNoCorrientes</v>
      </c>
      <c r="H277">
        <v>550</v>
      </c>
      <c r="I277" t="str">
        <f t="shared" si="24"/>
        <v>insert into dbax_dime_conc (codi_dein, pref_dime, codi_dime, pref_conc, codi_conc, orde_conc) values ('pre_cl-ci_ias-24_2012-03-29_role-818000(2013)','ifrs','DisclosureOfTransactionsBetweenRelatedPartiesTable','cl-ci','CuentasCobrarEntidadesRelacionadasNoCorrientes','550')</v>
      </c>
    </row>
    <row r="278" spans="1:9" x14ac:dyDescent="0.25">
      <c r="A278" t="s">
        <v>29</v>
      </c>
      <c r="B278" t="s">
        <v>598</v>
      </c>
      <c r="C278" t="str">
        <f t="shared" si="21"/>
        <v>ifrs</v>
      </c>
      <c r="D278" t="str">
        <f t="shared" si="22"/>
        <v>DisclosureOfTransactionsBetweenRelatedPartiesTable</v>
      </c>
      <c r="E278" t="s">
        <v>630</v>
      </c>
      <c r="F278" t="str">
        <f t="shared" si="23"/>
        <v>cl-ci</v>
      </c>
      <c r="G278" t="str">
        <f t="shared" si="20"/>
        <v>CuentasPagarEntidadesRelacionadas</v>
      </c>
      <c r="H278">
        <v>560</v>
      </c>
      <c r="I278" t="str">
        <f t="shared" si="24"/>
        <v>insert into dbax_dime_conc (codi_dein, pref_dime, codi_dime, pref_conc, codi_conc, orde_conc) values ('pre_cl-ci_ias-24_2012-03-29_role-818000(2013)','ifrs','DisclosureOfTransactionsBetweenRelatedPartiesTable','cl-ci','CuentasPagarEntidadesRelacionadas','560')</v>
      </c>
    </row>
    <row r="279" spans="1:9" x14ac:dyDescent="0.25">
      <c r="A279" t="s">
        <v>29</v>
      </c>
      <c r="B279" t="s">
        <v>598</v>
      </c>
      <c r="C279" t="str">
        <f t="shared" si="21"/>
        <v>ifrs</v>
      </c>
      <c r="D279" t="str">
        <f t="shared" si="22"/>
        <v>DisclosureOfTransactionsBetweenRelatedPartiesTable</v>
      </c>
      <c r="E279" t="s">
        <v>631</v>
      </c>
      <c r="F279" t="str">
        <f t="shared" si="23"/>
        <v>cl-ci</v>
      </c>
      <c r="G279" t="str">
        <f t="shared" si="20"/>
        <v>CuentasPagarEntidadesRelacionadasCorrientes</v>
      </c>
      <c r="H279">
        <v>570</v>
      </c>
      <c r="I279" t="str">
        <f t="shared" si="24"/>
        <v>insert into dbax_dime_conc (codi_dein, pref_dime, codi_dime, pref_conc, codi_conc, orde_conc) values ('pre_cl-ci_ias-24_2012-03-29_role-818000(2013)','ifrs','DisclosureOfTransactionsBetweenRelatedPartiesTable','cl-ci','CuentasPagarEntidadesRelacionadasCorrientes','570')</v>
      </c>
    </row>
    <row r="280" spans="1:9" x14ac:dyDescent="0.25">
      <c r="A280" t="s">
        <v>29</v>
      </c>
      <c r="B280" t="s">
        <v>598</v>
      </c>
      <c r="C280" t="str">
        <f t="shared" si="21"/>
        <v>ifrs</v>
      </c>
      <c r="D280" t="str">
        <f t="shared" si="22"/>
        <v>DisclosureOfTransactionsBetweenRelatedPartiesTable</v>
      </c>
      <c r="E280" t="s">
        <v>632</v>
      </c>
      <c r="F280" t="str">
        <f t="shared" si="23"/>
        <v>cl-ci</v>
      </c>
      <c r="G280" t="str">
        <f t="shared" si="20"/>
        <v>CuentasPagarEntidadesRelacionadasNoCorrientes</v>
      </c>
      <c r="H280">
        <v>580</v>
      </c>
      <c r="I280" t="str">
        <f t="shared" si="24"/>
        <v>insert into dbax_dime_conc (codi_dein, pref_dime, codi_dime, pref_conc, codi_conc, orde_conc) values ('pre_cl-ci_ias-24_2012-03-29_role-818000(2013)','ifrs','DisclosureOfTransactionsBetweenRelatedPartiesTable','cl-ci','CuentasPagarEntidadesRelacionadasNoCorrientes','580')</v>
      </c>
    </row>
    <row r="281" spans="1:9" x14ac:dyDescent="0.25">
      <c r="A281" t="s">
        <v>29</v>
      </c>
      <c r="B281" t="s">
        <v>598</v>
      </c>
      <c r="C281" t="str">
        <f t="shared" si="21"/>
        <v>ifrs</v>
      </c>
      <c r="D281" t="str">
        <f t="shared" si="22"/>
        <v>DisclosureOfTransactionsBetweenRelatedPartiesTable</v>
      </c>
      <c r="E281" t="s">
        <v>633</v>
      </c>
      <c r="F281" t="str">
        <f t="shared" si="23"/>
        <v>cl-ci</v>
      </c>
      <c r="G281" t="str">
        <f t="shared" si="20"/>
        <v>TipoMonedaOUnidadReajuste</v>
      </c>
      <c r="H281">
        <v>590</v>
      </c>
      <c r="I281" t="str">
        <f t="shared" si="24"/>
        <v>insert into dbax_dime_conc (codi_dein, pref_dime, codi_dime, pref_conc, codi_conc, orde_conc) values ('pre_cl-ci_ias-24_2012-03-29_role-818000(2013)','ifrs','DisclosureOfTransactionsBetweenRelatedPartiesTable','cl-ci','TipoMonedaOUnidadReajuste','590')</v>
      </c>
    </row>
    <row r="282" spans="1:9" x14ac:dyDescent="0.25">
      <c r="A282" t="s">
        <v>29</v>
      </c>
      <c r="B282" t="s">
        <v>598</v>
      </c>
      <c r="C282" t="str">
        <f t="shared" si="21"/>
        <v>ifrs</v>
      </c>
      <c r="D282" t="str">
        <f t="shared" si="22"/>
        <v>DisclosureOfTransactionsBetweenRelatedPartiesTable</v>
      </c>
      <c r="E282" t="s">
        <v>634</v>
      </c>
      <c r="F282" t="str">
        <f t="shared" si="23"/>
        <v>ifrs</v>
      </c>
      <c r="G282" t="str">
        <f t="shared" si="20"/>
        <v>OutstandingCommitmentsMadeByEntityRelatedPartyTransactions</v>
      </c>
      <c r="H282">
        <v>600</v>
      </c>
      <c r="I282" t="str">
        <f t="shared" si="24"/>
        <v>insert into dbax_dime_conc (codi_dein, pref_dime, codi_dime, pref_conc, codi_conc, orde_conc) values ('pre_cl-ci_ias-24_2012-03-29_role-818000(2013)','ifrs','DisclosureOfTransactionsBetweenRelatedPartiesTable','ifrs','OutstandingCommitmentsMadeByEntityRelatedPartyTransactions','600')</v>
      </c>
    </row>
    <row r="283" spans="1:9" x14ac:dyDescent="0.25">
      <c r="A283" t="s">
        <v>29</v>
      </c>
      <c r="B283" t="s">
        <v>598</v>
      </c>
      <c r="C283" t="str">
        <f t="shared" si="21"/>
        <v>ifrs</v>
      </c>
      <c r="D283" t="str">
        <f t="shared" si="22"/>
        <v>DisclosureOfTransactionsBetweenRelatedPartiesTable</v>
      </c>
      <c r="E283" t="s">
        <v>635</v>
      </c>
      <c r="F283" t="str">
        <f t="shared" si="23"/>
        <v>ifrs</v>
      </c>
      <c r="G283" t="str">
        <f t="shared" si="20"/>
        <v>OutstandingCommitmentsMadeOnBehalfOfEntityRelatedPartyTransactions</v>
      </c>
      <c r="H283">
        <v>610</v>
      </c>
      <c r="I283" t="str">
        <f t="shared" si="24"/>
        <v>insert into dbax_dime_conc (codi_dein, pref_dime, codi_dime, pref_conc, codi_conc, orde_conc) values ('pre_cl-ci_ias-24_2012-03-29_role-818000(2013)','ifrs','DisclosureOfTransactionsBetweenRelatedPartiesTable','ifrs','OutstandingCommitmentsMadeOnBehalfOfEntityRelatedPartyTransactions','610')</v>
      </c>
    </row>
    <row r="284" spans="1:9" x14ac:dyDescent="0.25">
      <c r="A284" t="s">
        <v>29</v>
      </c>
      <c r="B284" t="s">
        <v>598</v>
      </c>
      <c r="C284" t="str">
        <f t="shared" si="21"/>
        <v>ifrs</v>
      </c>
      <c r="D284" t="str">
        <f t="shared" si="22"/>
        <v>DisclosureOfTransactionsBetweenRelatedPartiesTable</v>
      </c>
      <c r="E284" t="s">
        <v>636</v>
      </c>
      <c r="F284" t="str">
        <f t="shared" si="23"/>
        <v>ifrs</v>
      </c>
      <c r="G284" t="str">
        <f t="shared" si="20"/>
        <v>ExplanationOfTermsAndConditionsOfOutstandingBalancesForRelatedPartyTransaction</v>
      </c>
      <c r="H284">
        <v>620</v>
      </c>
      <c r="I284" t="str">
        <f t="shared" si="24"/>
        <v>insert into dbax_dime_conc (codi_dein, pref_dime, codi_dime, pref_conc, codi_conc, orde_conc) values ('pre_cl-ci_ias-24_2012-03-29_role-818000(2013)','ifrs','DisclosureOfTransactionsBetweenRelatedPartiesTable','ifrs','ExplanationOfTermsAndConditionsOfOutstandingBalancesForRelatedPartyTransaction','620')</v>
      </c>
    </row>
    <row r="285" spans="1:9" x14ac:dyDescent="0.25">
      <c r="A285" t="s">
        <v>29</v>
      </c>
      <c r="B285" t="s">
        <v>598</v>
      </c>
      <c r="C285" t="str">
        <f t="shared" si="21"/>
        <v>ifrs</v>
      </c>
      <c r="D285" t="str">
        <f t="shared" si="22"/>
        <v>DisclosureOfTransactionsBetweenRelatedPartiesTable</v>
      </c>
      <c r="E285" t="s">
        <v>637</v>
      </c>
      <c r="F285" t="str">
        <f t="shared" si="23"/>
        <v>ifrs</v>
      </c>
      <c r="G285" t="str">
        <f t="shared" si="20"/>
        <v>ExplanationOfDetailsOfGuaranteesGivenOrReceivedOfOutstandingBalancesForRelatedPartyTransaction</v>
      </c>
      <c r="H285">
        <v>630</v>
      </c>
      <c r="I285" t="str">
        <f t="shared" si="24"/>
        <v>insert into dbax_dime_conc (codi_dein, pref_dime, codi_dime, pref_conc, codi_conc, orde_conc) values ('pre_cl-ci_ias-24_2012-03-29_role-818000(2013)','ifrs','DisclosureOfTransactionsBetweenRelatedPartiesTable','ifrs','ExplanationOfDetailsOfGuaranteesGivenOrReceivedOfOutstandingBalancesForRelatedPartyTransaction','630')</v>
      </c>
    </row>
    <row r="286" spans="1:9" x14ac:dyDescent="0.25">
      <c r="A286" t="s">
        <v>29</v>
      </c>
      <c r="B286" t="s">
        <v>598</v>
      </c>
      <c r="C286" t="str">
        <f t="shared" si="21"/>
        <v>ifrs</v>
      </c>
      <c r="D286" t="str">
        <f t="shared" si="22"/>
        <v>DisclosureOfTransactionsBetweenRelatedPartiesTable</v>
      </c>
      <c r="E286" t="s">
        <v>638</v>
      </c>
      <c r="F286" t="str">
        <f t="shared" si="23"/>
        <v>ifrs</v>
      </c>
      <c r="G286" t="str">
        <f t="shared" si="20"/>
        <v>ProvisionsForDoubtfulDebtsRelatedToOutstandingBalancesOfRelatedPartyTransaction</v>
      </c>
      <c r="H286">
        <v>640</v>
      </c>
      <c r="I286" t="str">
        <f t="shared" si="24"/>
        <v>insert into dbax_dime_conc (codi_dein, pref_dime, codi_dime, pref_conc, codi_conc, orde_conc) values ('pre_cl-ci_ias-24_2012-03-29_role-818000(2013)','ifrs','DisclosureOfTransactionsBetweenRelatedPartiesTable','ifrs','ProvisionsForDoubtfulDebtsRelatedToOutstandingBalancesOfRelatedPartyTransaction','640')</v>
      </c>
    </row>
    <row r="287" spans="1:9" x14ac:dyDescent="0.25">
      <c r="A287" t="s">
        <v>29</v>
      </c>
      <c r="B287" t="s">
        <v>598</v>
      </c>
      <c r="C287" t="str">
        <f t="shared" si="21"/>
        <v>ifrs</v>
      </c>
      <c r="D287" t="str">
        <f t="shared" si="22"/>
        <v>DisclosureOfTransactionsBetweenRelatedPartiesTable</v>
      </c>
      <c r="E287" t="s">
        <v>639</v>
      </c>
      <c r="F287" t="str">
        <f t="shared" si="23"/>
        <v>ifrs</v>
      </c>
      <c r="G287" t="str">
        <f t="shared" si="20"/>
        <v>ExpenseRecognisedDuringPeriodForBadAndDoubtfulDebtsForRelatedPartyTransaction</v>
      </c>
      <c r="H287">
        <v>650</v>
      </c>
      <c r="I287" t="str">
        <f t="shared" si="24"/>
        <v>insert into dbax_dime_conc (codi_dein, pref_dime, codi_dime, pref_conc, codi_conc, orde_conc) values ('pre_cl-ci_ias-24_2012-03-29_role-818000(2013)','ifrs','DisclosureOfTransactionsBetweenRelatedPartiesTable','ifrs','ExpenseRecognisedDuringPeriodForBadAndDoubtfulDebtsForRelatedPartyTransaction','650')</v>
      </c>
    </row>
    <row r="288" spans="1:9" x14ac:dyDescent="0.25">
      <c r="A288" t="s">
        <v>30</v>
      </c>
      <c r="B288" t="s">
        <v>640</v>
      </c>
      <c r="C288" t="str">
        <f t="shared" si="21"/>
        <v>ifrs</v>
      </c>
      <c r="D288" t="str">
        <f t="shared" si="22"/>
        <v>DescriptionOfInformationOfAssociatesTable</v>
      </c>
      <c r="E288" t="s">
        <v>641</v>
      </c>
      <c r="F288" t="str">
        <f t="shared" si="23"/>
        <v>cl-ci</v>
      </c>
      <c r="G288" t="str">
        <f t="shared" si="20"/>
        <v>ActivosAsociadas</v>
      </c>
      <c r="H288">
        <v>11</v>
      </c>
      <c r="I288" t="str">
        <f t="shared" si="24"/>
        <v>insert into dbax_dime_conc (codi_dein, pref_dime, codi_dime, pref_conc, codi_conc, orde_conc) values ('pre_cl-ci_ias-28_2011-03-25_role-825600','ifrs','DescriptionOfInformationOfAssociatesTable','cl-ci','ActivosAsociadas','11')</v>
      </c>
    </row>
    <row r="289" spans="1:9" x14ac:dyDescent="0.25">
      <c r="A289" t="s">
        <v>30</v>
      </c>
      <c r="B289" t="s">
        <v>640</v>
      </c>
      <c r="C289" t="str">
        <f t="shared" si="21"/>
        <v>ifrs</v>
      </c>
      <c r="D289" t="str">
        <f t="shared" si="22"/>
        <v>DescriptionOfInformationOfAssociatesTable</v>
      </c>
      <c r="E289" t="s">
        <v>642</v>
      </c>
      <c r="F289" t="str">
        <f t="shared" si="23"/>
        <v>cl-ci</v>
      </c>
      <c r="G289" t="str">
        <f t="shared" si="20"/>
        <v>PasivosAsociadas</v>
      </c>
      <c r="H289">
        <v>12</v>
      </c>
      <c r="I289" t="str">
        <f t="shared" si="24"/>
        <v>insert into dbax_dime_conc (codi_dein, pref_dime, codi_dime, pref_conc, codi_conc, orde_conc) values ('pre_cl-ci_ias-28_2011-03-25_role-825600','ifrs','DescriptionOfInformationOfAssociatesTable','cl-ci','PasivosAsociadas','12')</v>
      </c>
    </row>
    <row r="290" spans="1:9" x14ac:dyDescent="0.25">
      <c r="A290" t="s">
        <v>30</v>
      </c>
      <c r="B290" t="s">
        <v>640</v>
      </c>
      <c r="C290" t="str">
        <f t="shared" si="21"/>
        <v>ifrs</v>
      </c>
      <c r="D290" t="str">
        <f t="shared" si="22"/>
        <v>DescriptionOfInformationOfAssociatesTable</v>
      </c>
      <c r="E290" t="s">
        <v>643</v>
      </c>
      <c r="F290" t="str">
        <f t="shared" si="23"/>
        <v>cl-ci</v>
      </c>
      <c r="G290" t="str">
        <f t="shared" si="20"/>
        <v>IngresosActividadesOrdinariasAsociadas</v>
      </c>
      <c r="H290">
        <v>13</v>
      </c>
      <c r="I290" t="str">
        <f t="shared" si="24"/>
        <v>insert into dbax_dime_conc (codi_dein, pref_dime, codi_dime, pref_conc, codi_conc, orde_conc) values ('pre_cl-ci_ias-28_2011-03-25_role-825600','ifrs','DescriptionOfInformationOfAssociatesTable','cl-ci','IngresosActividadesOrdinariasAsociadas','13')</v>
      </c>
    </row>
    <row r="291" spans="1:9" x14ac:dyDescent="0.25">
      <c r="A291" t="s">
        <v>30</v>
      </c>
      <c r="B291" t="s">
        <v>640</v>
      </c>
      <c r="C291" t="str">
        <f t="shared" si="21"/>
        <v>ifrs</v>
      </c>
      <c r="D291" t="str">
        <f t="shared" si="22"/>
        <v>DescriptionOfInformationOfAssociatesTable</v>
      </c>
      <c r="E291" t="s">
        <v>644</v>
      </c>
      <c r="F291" t="str">
        <f t="shared" si="23"/>
        <v>cl-ci</v>
      </c>
      <c r="G291" t="str">
        <f t="shared" si="20"/>
        <v>GananciaPerdidaAsociadas</v>
      </c>
      <c r="H291">
        <v>14</v>
      </c>
      <c r="I291" t="str">
        <f t="shared" si="24"/>
        <v>insert into dbax_dime_conc (codi_dein, pref_dime, codi_dime, pref_conc, codi_conc, orde_conc) values ('pre_cl-ci_ias-28_2011-03-25_role-825600','ifrs','DescriptionOfInformationOfAssociatesTable','cl-ci','GananciaPerdidaAsociadas','14')</v>
      </c>
    </row>
    <row r="292" spans="1:9" x14ac:dyDescent="0.25">
      <c r="A292" t="s">
        <v>30</v>
      </c>
      <c r="B292" t="s">
        <v>640</v>
      </c>
      <c r="C292" t="str">
        <f t="shared" si="21"/>
        <v>ifrs</v>
      </c>
      <c r="D292" t="str">
        <f t="shared" si="22"/>
        <v>DescriptionOfInformationOfAssociatesTable</v>
      </c>
      <c r="E292" t="s">
        <v>645</v>
      </c>
      <c r="F292" t="str">
        <f t="shared" si="23"/>
        <v>ifrs</v>
      </c>
      <c r="G292" t="str">
        <f t="shared" si="20"/>
        <v>DescriptionOfReasonsWhyPresumptionThatInterestOfLessThanTwentyPerCentInAssociateIsOvercome</v>
      </c>
      <c r="H292">
        <v>15</v>
      </c>
      <c r="I292" t="str">
        <f t="shared" si="24"/>
        <v>insert into dbax_dime_conc (codi_dein, pref_dime, codi_dime, pref_conc, codi_conc, orde_conc) values ('pre_cl-ci_ias-28_2011-03-25_role-825600','ifrs','DescriptionOfInformationOfAssociatesTable','ifrs','DescriptionOfReasonsWhyPresumptionThatInterestOfLessThanTwentyPerCentInAssociateIsOvercome','15')</v>
      </c>
    </row>
    <row r="293" spans="1:9" x14ac:dyDescent="0.25">
      <c r="A293" t="s">
        <v>30</v>
      </c>
      <c r="B293" t="s">
        <v>640</v>
      </c>
      <c r="C293" t="str">
        <f t="shared" si="21"/>
        <v>ifrs</v>
      </c>
      <c r="D293" t="str">
        <f t="shared" si="22"/>
        <v>DescriptionOfInformationOfAssociatesTable</v>
      </c>
      <c r="E293" t="s">
        <v>646</v>
      </c>
      <c r="F293" t="str">
        <f t="shared" si="23"/>
        <v>ifrs</v>
      </c>
      <c r="G293" t="str">
        <f t="shared" si="20"/>
        <v>DescriptionOfReasonsWhyPresumptionThatInterestOfMoreThanTwentyPerCentInAssociateIsOvercome</v>
      </c>
      <c r="H293">
        <v>16</v>
      </c>
      <c r="I293" t="str">
        <f t="shared" si="24"/>
        <v>insert into dbax_dime_conc (codi_dein, pref_dime, codi_dime, pref_conc, codi_conc, orde_conc) values ('pre_cl-ci_ias-28_2011-03-25_role-825600','ifrs','DescriptionOfInformationOfAssociatesTable','ifrs','DescriptionOfReasonsWhyPresumptionThatInterestOfMoreThanTwentyPerCentInAssociateIsOvercome','16')</v>
      </c>
    </row>
    <row r="294" spans="1:9" x14ac:dyDescent="0.25">
      <c r="A294" t="s">
        <v>30</v>
      </c>
      <c r="B294" t="s">
        <v>640</v>
      </c>
      <c r="C294" t="str">
        <f t="shared" si="21"/>
        <v>ifrs</v>
      </c>
      <c r="D294" t="str">
        <f t="shared" si="22"/>
        <v>DescriptionOfInformationOfAssociatesTable</v>
      </c>
      <c r="E294" t="s">
        <v>647</v>
      </c>
      <c r="F294" t="str">
        <f t="shared" si="23"/>
        <v>ifrs</v>
      </c>
      <c r="G294" t="str">
        <f t="shared" si="20"/>
        <v>DescriptionOfEndOfReportingPeriodOfFinancialStatementsOfAssociates</v>
      </c>
      <c r="H294">
        <v>17</v>
      </c>
      <c r="I294" t="str">
        <f t="shared" si="24"/>
        <v>insert into dbax_dime_conc (codi_dein, pref_dime, codi_dime, pref_conc, codi_conc, orde_conc) values ('pre_cl-ci_ias-28_2011-03-25_role-825600','ifrs','DescriptionOfInformationOfAssociatesTable','ifrs','DescriptionOfEndOfReportingPeriodOfFinancialStatementsOfAssociates','17')</v>
      </c>
    </row>
    <row r="295" spans="1:9" x14ac:dyDescent="0.25">
      <c r="A295" t="s">
        <v>30</v>
      </c>
      <c r="B295" t="s">
        <v>640</v>
      </c>
      <c r="C295" t="str">
        <f t="shared" si="21"/>
        <v>ifrs</v>
      </c>
      <c r="D295" t="str">
        <f t="shared" si="22"/>
        <v>DescriptionOfInformationOfAssociatesTable</v>
      </c>
      <c r="E295" t="s">
        <v>648</v>
      </c>
      <c r="F295" t="str">
        <f t="shared" si="23"/>
        <v>ifrs</v>
      </c>
      <c r="G295" t="str">
        <f t="shared" si="20"/>
        <v>DescriptionOfReasonWhyUsingDifferentReportingDateOrPeriodForAssociate</v>
      </c>
      <c r="H295">
        <v>18</v>
      </c>
      <c r="I295" t="str">
        <f t="shared" si="24"/>
        <v>insert into dbax_dime_conc (codi_dein, pref_dime, codi_dime, pref_conc, codi_conc, orde_conc) values ('pre_cl-ci_ias-28_2011-03-25_role-825600','ifrs','DescriptionOfInformationOfAssociatesTable','ifrs','DescriptionOfReasonWhyUsingDifferentReportingDateOrPeriodForAssociate','18')</v>
      </c>
    </row>
    <row r="296" spans="1:9" x14ac:dyDescent="0.25">
      <c r="A296" t="s">
        <v>30</v>
      </c>
      <c r="B296" t="s">
        <v>640</v>
      </c>
      <c r="C296" t="str">
        <f t="shared" si="21"/>
        <v>ifrs</v>
      </c>
      <c r="D296" t="str">
        <f t="shared" si="22"/>
        <v>DescriptionOfInformationOfAssociatesTable</v>
      </c>
      <c r="E296" t="s">
        <v>649</v>
      </c>
      <c r="F296" t="str">
        <f t="shared" si="23"/>
        <v>ifrs</v>
      </c>
      <c r="G296" t="str">
        <f t="shared" si="20"/>
        <v>DescriptionOfNatureAndExtentSignificantRestrictionsOnAbilityOfAssociateToTransferFunds</v>
      </c>
      <c r="H296">
        <v>19</v>
      </c>
      <c r="I296" t="str">
        <f t="shared" si="24"/>
        <v>insert into dbax_dime_conc (codi_dein, pref_dime, codi_dime, pref_conc, codi_conc, orde_conc) values ('pre_cl-ci_ias-28_2011-03-25_role-825600','ifrs','DescriptionOfInformationOfAssociatesTable','ifrs','DescriptionOfNatureAndExtentSignificantRestrictionsOnAbilityOfAssociateToTransferFunds','19')</v>
      </c>
    </row>
    <row r="297" spans="1:9" x14ac:dyDescent="0.25">
      <c r="A297" t="s">
        <v>30</v>
      </c>
      <c r="B297" t="s">
        <v>640</v>
      </c>
      <c r="C297" t="str">
        <f t="shared" si="21"/>
        <v>ifrs</v>
      </c>
      <c r="D297" t="str">
        <f t="shared" si="22"/>
        <v>DescriptionOfInformationOfAssociatesTable</v>
      </c>
      <c r="E297" t="s">
        <v>650</v>
      </c>
      <c r="F297" t="str">
        <f t="shared" si="23"/>
        <v>ifrs</v>
      </c>
      <c r="G297" t="str">
        <f t="shared" si="20"/>
        <v>UnrecognisedShareOfLossesOfAssociates</v>
      </c>
      <c r="H297">
        <v>20</v>
      </c>
      <c r="I297" t="str">
        <f t="shared" si="24"/>
        <v>insert into dbax_dime_conc (codi_dein, pref_dime, codi_dime, pref_conc, codi_conc, orde_conc) values ('pre_cl-ci_ias-28_2011-03-25_role-825600','ifrs','DescriptionOfInformationOfAssociatesTable','ifrs','UnrecognisedShareOfLossesOfAssociates','20')</v>
      </c>
    </row>
    <row r="298" spans="1:9" x14ac:dyDescent="0.25">
      <c r="A298" t="s">
        <v>30</v>
      </c>
      <c r="B298" t="s">
        <v>640</v>
      </c>
      <c r="C298" t="str">
        <f t="shared" si="21"/>
        <v>ifrs</v>
      </c>
      <c r="D298" t="str">
        <f t="shared" si="22"/>
        <v>DescriptionOfInformationOfAssociatesTable</v>
      </c>
      <c r="E298" t="s">
        <v>651</v>
      </c>
      <c r="F298" t="str">
        <f t="shared" si="23"/>
        <v>ifrs</v>
      </c>
      <c r="G298" t="str">
        <f t="shared" si="20"/>
        <v>CumulativeUnrecognisedShareOfLossesOfAssociates</v>
      </c>
      <c r="H298">
        <v>21</v>
      </c>
      <c r="I298" t="str">
        <f t="shared" si="24"/>
        <v>insert into dbax_dime_conc (codi_dein, pref_dime, codi_dime, pref_conc, codi_conc, orde_conc) values ('pre_cl-ci_ias-28_2011-03-25_role-825600','ifrs','DescriptionOfInformationOfAssociatesTable','ifrs','CumulativeUnrecognisedShareOfLossesOfAssociates','21')</v>
      </c>
    </row>
    <row r="299" spans="1:9" x14ac:dyDescent="0.25">
      <c r="A299" t="s">
        <v>30</v>
      </c>
      <c r="B299" t="s">
        <v>640</v>
      </c>
      <c r="C299" t="str">
        <f t="shared" si="21"/>
        <v>ifrs</v>
      </c>
      <c r="D299" t="str">
        <f t="shared" si="22"/>
        <v>DescriptionOfInformationOfAssociatesTable</v>
      </c>
      <c r="E299" t="s">
        <v>652</v>
      </c>
      <c r="F299" t="str">
        <f t="shared" si="23"/>
        <v>ifrs</v>
      </c>
      <c r="G299" t="str">
        <f t="shared" si="20"/>
        <v>DescriptionOfFactThatAssociateIsNotAccountedForUsingEquityMethod</v>
      </c>
      <c r="H299">
        <v>22</v>
      </c>
      <c r="I299" t="str">
        <f t="shared" si="24"/>
        <v>insert into dbax_dime_conc (codi_dein, pref_dime, codi_dime, pref_conc, codi_conc, orde_conc) values ('pre_cl-ci_ias-28_2011-03-25_role-825600','ifrs','DescriptionOfInformationOfAssociatesTable','ifrs','DescriptionOfFactThatAssociateIsNotAccountedForUsingEquityMethod','22')</v>
      </c>
    </row>
    <row r="300" spans="1:9" x14ac:dyDescent="0.25">
      <c r="A300" t="s">
        <v>30</v>
      </c>
      <c r="B300" t="s">
        <v>640</v>
      </c>
      <c r="C300" t="str">
        <f t="shared" si="21"/>
        <v>ifrs</v>
      </c>
      <c r="D300" t="str">
        <f t="shared" si="22"/>
        <v>DescriptionOfInformationOfAssociatesTable</v>
      </c>
      <c r="E300" t="s">
        <v>653</v>
      </c>
      <c r="F300" t="str">
        <f t="shared" si="23"/>
        <v>ifrs</v>
      </c>
      <c r="G300" t="str">
        <f t="shared" si="20"/>
        <v>ShareOfContingentLiabilitiesOfAssociatesIncurredJointlyWithOtherInvestors</v>
      </c>
      <c r="H300">
        <v>23</v>
      </c>
      <c r="I300" t="str">
        <f t="shared" si="24"/>
        <v>insert into dbax_dime_conc (codi_dein, pref_dime, codi_dime, pref_conc, codi_conc, orde_conc) values ('pre_cl-ci_ias-28_2011-03-25_role-825600','ifrs','DescriptionOfInformationOfAssociatesTable','ifrs','ShareOfContingentLiabilitiesOfAssociatesIncurredJointlyWithOtherInvestors','23')</v>
      </c>
    </row>
    <row r="301" spans="1:9" x14ac:dyDescent="0.25">
      <c r="A301" t="s">
        <v>30</v>
      </c>
      <c r="B301" t="s">
        <v>640</v>
      </c>
      <c r="C301" t="str">
        <f t="shared" si="21"/>
        <v>ifrs</v>
      </c>
      <c r="D301" t="str">
        <f t="shared" si="22"/>
        <v>DescriptionOfInformationOfAssociatesTable</v>
      </c>
      <c r="E301" t="s">
        <v>654</v>
      </c>
      <c r="F301" t="str">
        <f t="shared" si="23"/>
        <v>ifrs</v>
      </c>
      <c r="G301" t="str">
        <f t="shared" si="20"/>
        <v>ContingentLiabilitiesOfAssociatesForWhichEntityIsSeverallyLiable</v>
      </c>
      <c r="H301">
        <v>24</v>
      </c>
      <c r="I301" t="str">
        <f t="shared" si="24"/>
        <v>insert into dbax_dime_conc (codi_dein, pref_dime, codi_dime, pref_conc, codi_conc, orde_conc) values ('pre_cl-ci_ias-28_2011-03-25_role-825600','ifrs','DescriptionOfInformationOfAssociatesTable','ifrs','ContingentLiabilitiesOfAssociatesForWhichEntityIsSeverallyLiable','24')</v>
      </c>
    </row>
    <row r="302" spans="1:9" x14ac:dyDescent="0.25">
      <c r="A302" t="s">
        <v>32</v>
      </c>
      <c r="B302" t="s">
        <v>655</v>
      </c>
      <c r="C302" t="str">
        <f t="shared" si="21"/>
        <v>ifrs</v>
      </c>
      <c r="D302" t="str">
        <f t="shared" si="22"/>
        <v>DisclosureOfInterestsInSignificantJointVenturesTable</v>
      </c>
      <c r="E302" t="s">
        <v>656</v>
      </c>
      <c r="F302" t="str">
        <f t="shared" si="23"/>
        <v>ifrs</v>
      </c>
      <c r="G302" t="str">
        <f t="shared" si="20"/>
        <v>DescriptionOfInterestInSignificantJointVenture</v>
      </c>
      <c r="H302">
        <v>20</v>
      </c>
      <c r="I302" t="str">
        <f t="shared" si="24"/>
        <v>insert into dbax_dime_conc (codi_dein, pref_dime, codi_dime, pref_conc, codi_conc, orde_conc) values ('pre_cl-ci_ias-31_2011-03-25_role-825500','ifrs','DisclosureOfInterestsInSignificantJointVenturesTable','ifrs','DescriptionOfInterestInSignificantJointVenture','20')</v>
      </c>
    </row>
    <row r="303" spans="1:9" x14ac:dyDescent="0.25">
      <c r="A303" t="s">
        <v>32</v>
      </c>
      <c r="B303" t="s">
        <v>655</v>
      </c>
      <c r="C303" t="str">
        <f t="shared" si="21"/>
        <v>ifrs</v>
      </c>
      <c r="D303" t="str">
        <f t="shared" si="22"/>
        <v>DisclosureOfInterestsInSignificantJointVenturesTable</v>
      </c>
      <c r="E303" t="s">
        <v>657</v>
      </c>
      <c r="F303" t="str">
        <f t="shared" si="23"/>
        <v>ifrs</v>
      </c>
      <c r="G303" t="str">
        <f t="shared" si="20"/>
        <v>ProportionOfOwnershipInterestInJointlyControlledEntity</v>
      </c>
      <c r="H303">
        <v>21</v>
      </c>
      <c r="I303" t="str">
        <f t="shared" si="24"/>
        <v>insert into dbax_dime_conc (codi_dein, pref_dime, codi_dime, pref_conc, codi_conc, orde_conc) values ('pre_cl-ci_ias-31_2011-03-25_role-825500','ifrs','DisclosureOfInterestsInSignificantJointVenturesTable','ifrs','ProportionOfOwnershipInterestInJointlyControlledEntity','21')</v>
      </c>
    </row>
    <row r="304" spans="1:9" x14ac:dyDescent="0.25">
      <c r="A304" t="s">
        <v>32</v>
      </c>
      <c r="B304" t="s">
        <v>655</v>
      </c>
      <c r="C304" t="str">
        <f t="shared" si="21"/>
        <v>ifrs</v>
      </c>
      <c r="D304" t="str">
        <f t="shared" si="22"/>
        <v>DisclosureOfInterestsInSignificantJointVenturesTable</v>
      </c>
      <c r="E304" t="s">
        <v>658</v>
      </c>
      <c r="F304" t="str">
        <f t="shared" si="23"/>
        <v>cl-ci</v>
      </c>
      <c r="G304" t="str">
        <f t="shared" si="20"/>
        <v>ActivosCorrientesRelacionadosConParticipacionesNegociosConjuntos</v>
      </c>
      <c r="H304">
        <v>22</v>
      </c>
      <c r="I304" t="str">
        <f t="shared" si="24"/>
        <v>insert into dbax_dime_conc (codi_dein, pref_dime, codi_dime, pref_conc, codi_conc, orde_conc) values ('pre_cl-ci_ias-31_2011-03-25_role-825500','ifrs','DisclosureOfInterestsInSignificantJointVenturesTable','cl-ci','ActivosCorrientesRelacionadosConParticipacionesNegociosConjuntos','22')</v>
      </c>
    </row>
    <row r="305" spans="1:9" x14ac:dyDescent="0.25">
      <c r="A305" t="s">
        <v>32</v>
      </c>
      <c r="B305" t="s">
        <v>655</v>
      </c>
      <c r="C305" t="str">
        <f t="shared" si="21"/>
        <v>ifrs</v>
      </c>
      <c r="D305" t="str">
        <f t="shared" si="22"/>
        <v>DisclosureOfInterestsInSignificantJointVenturesTable</v>
      </c>
      <c r="E305" t="s">
        <v>659</v>
      </c>
      <c r="F305" t="str">
        <f t="shared" si="23"/>
        <v>cl-ci</v>
      </c>
      <c r="G305" t="str">
        <f t="shared" si="20"/>
        <v>ActivosNoCorrientesRelacionadosConParticipacionesNegociosConjuntos</v>
      </c>
      <c r="H305">
        <v>23</v>
      </c>
      <c r="I305" t="str">
        <f t="shared" si="24"/>
        <v>insert into dbax_dime_conc (codi_dein, pref_dime, codi_dime, pref_conc, codi_conc, orde_conc) values ('pre_cl-ci_ias-31_2011-03-25_role-825500','ifrs','DisclosureOfInterestsInSignificantJointVenturesTable','cl-ci','ActivosNoCorrientesRelacionadosConParticipacionesNegociosConjuntos','23')</v>
      </c>
    </row>
    <row r="306" spans="1:9" x14ac:dyDescent="0.25">
      <c r="A306" t="s">
        <v>32</v>
      </c>
      <c r="B306" t="s">
        <v>655</v>
      </c>
      <c r="C306" t="str">
        <f t="shared" si="21"/>
        <v>ifrs</v>
      </c>
      <c r="D306" t="str">
        <f t="shared" si="22"/>
        <v>DisclosureOfInterestsInSignificantJointVenturesTable</v>
      </c>
      <c r="E306" t="s">
        <v>660</v>
      </c>
      <c r="F306" t="str">
        <f t="shared" si="23"/>
        <v>cl-ci</v>
      </c>
      <c r="G306" t="str">
        <f t="shared" si="20"/>
        <v>PasivosCorrientesRelacionadosConParticipacionesNegociosConjuntos</v>
      </c>
      <c r="H306">
        <v>24</v>
      </c>
      <c r="I306" t="str">
        <f t="shared" si="24"/>
        <v>insert into dbax_dime_conc (codi_dein, pref_dime, codi_dime, pref_conc, codi_conc, orde_conc) values ('pre_cl-ci_ias-31_2011-03-25_role-825500','ifrs','DisclosureOfInterestsInSignificantJointVenturesTable','cl-ci','PasivosCorrientesRelacionadosConParticipacionesNegociosConjuntos','24')</v>
      </c>
    </row>
    <row r="307" spans="1:9" x14ac:dyDescent="0.25">
      <c r="A307" t="s">
        <v>32</v>
      </c>
      <c r="B307" t="s">
        <v>655</v>
      </c>
      <c r="C307" t="str">
        <f t="shared" si="21"/>
        <v>ifrs</v>
      </c>
      <c r="D307" t="str">
        <f t="shared" si="22"/>
        <v>DisclosureOfInterestsInSignificantJointVenturesTable</v>
      </c>
      <c r="E307" t="s">
        <v>661</v>
      </c>
      <c r="F307" t="str">
        <f t="shared" si="23"/>
        <v>cl-ci</v>
      </c>
      <c r="G307" t="str">
        <f t="shared" si="20"/>
        <v>PasivosNoCorrientesRelacionadosConParticipacionesNegociosConjuntos</v>
      </c>
      <c r="H307">
        <v>25</v>
      </c>
      <c r="I307" t="str">
        <f t="shared" si="24"/>
        <v>insert into dbax_dime_conc (codi_dein, pref_dime, codi_dime, pref_conc, codi_conc, orde_conc) values ('pre_cl-ci_ias-31_2011-03-25_role-825500','ifrs','DisclosureOfInterestsInSignificantJointVenturesTable','cl-ci','PasivosNoCorrientesRelacionadosConParticipacionesNegociosConjuntos','25')</v>
      </c>
    </row>
    <row r="308" spans="1:9" x14ac:dyDescent="0.25">
      <c r="A308" t="s">
        <v>32</v>
      </c>
      <c r="B308" t="s">
        <v>655</v>
      </c>
      <c r="C308" t="str">
        <f t="shared" si="21"/>
        <v>ifrs</v>
      </c>
      <c r="D308" t="str">
        <f t="shared" si="22"/>
        <v>DisclosureOfInterestsInSignificantJointVenturesTable</v>
      </c>
      <c r="E308" t="s">
        <v>662</v>
      </c>
      <c r="F308" t="str">
        <f t="shared" si="23"/>
        <v>cl-ci</v>
      </c>
      <c r="G308" t="str">
        <f t="shared" si="20"/>
        <v>IngresosActividadesOrdinariasRelacionadosConParticipacionesNegociosConjuntos</v>
      </c>
      <c r="H308">
        <v>26</v>
      </c>
      <c r="I308" t="str">
        <f t="shared" si="24"/>
        <v>insert into dbax_dime_conc (codi_dein, pref_dime, codi_dime, pref_conc, codi_conc, orde_conc) values ('pre_cl-ci_ias-31_2011-03-25_role-825500','ifrs','DisclosureOfInterestsInSignificantJointVenturesTable','cl-ci','IngresosActividadesOrdinariasRelacionadosConParticipacionesNegociosConjuntos','26')</v>
      </c>
    </row>
    <row r="309" spans="1:9" x14ac:dyDescent="0.25">
      <c r="A309" t="s">
        <v>32</v>
      </c>
      <c r="B309" t="s">
        <v>655</v>
      </c>
      <c r="C309" t="str">
        <f t="shared" si="21"/>
        <v>ifrs</v>
      </c>
      <c r="D309" t="str">
        <f t="shared" si="22"/>
        <v>DisclosureOfInterestsInSignificantJointVenturesTable</v>
      </c>
      <c r="E309" t="s">
        <v>663</v>
      </c>
      <c r="F309" t="str">
        <f t="shared" si="23"/>
        <v>cl-ci</v>
      </c>
      <c r="G309" t="str">
        <f t="shared" si="20"/>
        <v>GastosRelacionadosConParticipacionesNegociosConjuntos</v>
      </c>
      <c r="H309">
        <v>27</v>
      </c>
      <c r="I309" t="str">
        <f t="shared" si="24"/>
        <v>insert into dbax_dime_conc (codi_dein, pref_dime, codi_dime, pref_conc, codi_conc, orde_conc) values ('pre_cl-ci_ias-31_2011-03-25_role-825500','ifrs','DisclosureOfInterestsInSignificantJointVenturesTable','cl-ci','GastosRelacionadosConParticipacionesNegociosConjuntos','27')</v>
      </c>
    </row>
    <row r="310" spans="1:9" x14ac:dyDescent="0.25">
      <c r="A310" t="s">
        <v>34</v>
      </c>
      <c r="B310" t="s">
        <v>664</v>
      </c>
      <c r="C310" t="str">
        <f t="shared" si="21"/>
        <v>ifrs</v>
      </c>
      <c r="D310" t="str">
        <f t="shared" si="22"/>
        <v>DisclosureOfInformationAboutConsolidatedStructuredEntitiesTable</v>
      </c>
      <c r="E310" t="s">
        <v>665</v>
      </c>
      <c r="F310" t="str">
        <f t="shared" si="23"/>
        <v>ifrs</v>
      </c>
      <c r="G310" t="str">
        <f t="shared" si="20"/>
        <v>DescriptionOfTermsOfContractualArrangementsThatCouldRequireParentOrSubsidiariesToProvideFinancialSupportToStructuredEntity</v>
      </c>
      <c r="H310">
        <v>470</v>
      </c>
      <c r="I310" t="str">
        <f t="shared" si="24"/>
        <v>insert into dbax_dime_conc (codi_dein, pref_dime, codi_dime, pref_conc, codi_conc, orde_conc) values ('pre_cl-ci_ifrs-12_2012-03-29_role-825700','ifrs','DisclosureOfInformationAboutConsolidatedStructuredEntitiesTable','ifrs','DescriptionOfTermsOfContractualArrangementsThatCouldRequireParentOrSubsidiariesToProvideFinancialSupportToStructuredEntity','470')</v>
      </c>
    </row>
    <row r="311" spans="1:9" x14ac:dyDescent="0.25">
      <c r="A311" t="s">
        <v>34</v>
      </c>
      <c r="B311" t="s">
        <v>664</v>
      </c>
      <c r="C311" t="str">
        <f t="shared" si="21"/>
        <v>ifrs</v>
      </c>
      <c r="D311" t="str">
        <f t="shared" si="22"/>
        <v>DisclosureOfInformationAboutConsolidatedStructuredEntitiesTable</v>
      </c>
      <c r="E311" t="s">
        <v>666</v>
      </c>
      <c r="F311" t="str">
        <f t="shared" si="23"/>
        <v>ifrs</v>
      </c>
      <c r="G311" t="str">
        <f t="shared" si="20"/>
        <v>DescriptionOfTypeOfSupportProvidedToStructuredEntityWithoutHavingContractualObligationToDoSo</v>
      </c>
      <c r="H311">
        <v>480</v>
      </c>
      <c r="I311" t="str">
        <f t="shared" si="24"/>
        <v>insert into dbax_dime_conc (codi_dein, pref_dime, codi_dime, pref_conc, codi_conc, orde_conc) values ('pre_cl-ci_ifrs-12_2012-03-29_role-825700','ifrs','DisclosureOfInformationAboutConsolidatedStructuredEntitiesTable','ifrs','DescriptionOfTypeOfSupportProvidedToStructuredEntityWithoutHavingContractualObligationToDoSo','480')</v>
      </c>
    </row>
    <row r="312" spans="1:9" x14ac:dyDescent="0.25">
      <c r="A312" t="s">
        <v>34</v>
      </c>
      <c r="B312" t="s">
        <v>664</v>
      </c>
      <c r="C312" t="str">
        <f t="shared" si="21"/>
        <v>ifrs</v>
      </c>
      <c r="D312" t="str">
        <f t="shared" si="22"/>
        <v>DisclosureOfInformationAboutConsolidatedStructuredEntitiesTable</v>
      </c>
      <c r="E312" t="s">
        <v>667</v>
      </c>
      <c r="F312" t="str">
        <f t="shared" si="23"/>
        <v>ifrs</v>
      </c>
      <c r="G312" t="str">
        <f t="shared" si="20"/>
        <v>SupportProvidedToStructuredEntityWithoutHavingContractualObligationToDoSo</v>
      </c>
      <c r="H312">
        <v>490</v>
      </c>
      <c r="I312" t="str">
        <f t="shared" si="24"/>
        <v>insert into dbax_dime_conc (codi_dein, pref_dime, codi_dime, pref_conc, codi_conc, orde_conc) values ('pre_cl-ci_ifrs-12_2012-03-29_role-825700','ifrs','DisclosureOfInformationAboutConsolidatedStructuredEntitiesTable','ifrs','SupportProvidedToStructuredEntityWithoutHavingContractualObligationToDoSo','490')</v>
      </c>
    </row>
    <row r="313" spans="1:9" x14ac:dyDescent="0.25">
      <c r="A313" t="s">
        <v>34</v>
      </c>
      <c r="B313" t="s">
        <v>664</v>
      </c>
      <c r="C313" t="str">
        <f t="shared" si="21"/>
        <v>ifrs</v>
      </c>
      <c r="D313" t="str">
        <f t="shared" si="22"/>
        <v>DisclosureOfInformationAboutConsolidatedStructuredEntitiesTable</v>
      </c>
      <c r="E313" t="s">
        <v>668</v>
      </c>
      <c r="F313" t="str">
        <f t="shared" si="23"/>
        <v>ifrs</v>
      </c>
      <c r="G313" t="str">
        <f t="shared" si="20"/>
        <v>DescriptionOfReasonsForProvidingSupportToStructuredEntityWithoutHavingContractualObligationToDoSo</v>
      </c>
      <c r="H313">
        <v>500</v>
      </c>
      <c r="I313" t="str">
        <f t="shared" si="24"/>
        <v>insert into dbax_dime_conc (codi_dein, pref_dime, codi_dime, pref_conc, codi_conc, orde_conc) values ('pre_cl-ci_ifrs-12_2012-03-29_role-825700','ifrs','DisclosureOfInformationAboutConsolidatedStructuredEntitiesTable','ifrs','DescriptionOfReasonsForProvidingSupportToStructuredEntityWithoutHavingContractualObligationToDoSo','500')</v>
      </c>
    </row>
    <row r="314" spans="1:9" x14ac:dyDescent="0.25">
      <c r="A314" t="s">
        <v>34</v>
      </c>
      <c r="B314" t="s">
        <v>664</v>
      </c>
      <c r="C314" t="str">
        <f t="shared" si="21"/>
        <v>ifrs</v>
      </c>
      <c r="D314" t="str">
        <f t="shared" si="22"/>
        <v>DisclosureOfInformationAboutConsolidatedStructuredEntitiesTable</v>
      </c>
      <c r="E314" t="s">
        <v>669</v>
      </c>
      <c r="F314" t="str">
        <f t="shared" si="23"/>
        <v>ifrs</v>
      </c>
      <c r="G314" t="str">
        <f t="shared" si="20"/>
        <v>ExplanationOfFactorsInReachingDecisionThatProvisionOfSupportToPreviouslyUnconsolidatedStructuredEntityResultedInObtainingControl</v>
      </c>
      <c r="H314">
        <v>510</v>
      </c>
      <c r="I314" t="str">
        <f t="shared" si="24"/>
        <v>insert into dbax_dime_conc (codi_dein, pref_dime, codi_dime, pref_conc, codi_conc, orde_conc) values ('pre_cl-ci_ifrs-12_2012-03-29_role-825700','ifrs','DisclosureOfInformationAboutConsolidatedStructuredEntitiesTable','ifrs','ExplanationOfFactorsInReachingDecisionThatProvisionOfSupportToPreviouslyUnconsolidatedStructuredEntityResultedInObtainingControl','510')</v>
      </c>
    </row>
    <row r="315" spans="1:9" x14ac:dyDescent="0.25">
      <c r="A315" t="s">
        <v>34</v>
      </c>
      <c r="B315" t="s">
        <v>664</v>
      </c>
      <c r="C315" t="str">
        <f t="shared" si="21"/>
        <v>ifrs</v>
      </c>
      <c r="D315" t="str">
        <f t="shared" si="22"/>
        <v>DisclosureOfInformationAboutConsolidatedStructuredEntitiesTable</v>
      </c>
      <c r="E315" t="s">
        <v>670</v>
      </c>
      <c r="F315" t="str">
        <f t="shared" si="23"/>
        <v>ifrs</v>
      </c>
      <c r="G315" t="str">
        <f t="shared" si="20"/>
        <v>DescriptionOfIntentionsToProvideSupportToStructuredEntity</v>
      </c>
      <c r="H315">
        <v>520</v>
      </c>
      <c r="I315" t="str">
        <f t="shared" si="24"/>
        <v>insert into dbax_dime_conc (codi_dein, pref_dime, codi_dime, pref_conc, codi_conc, orde_conc) values ('pre_cl-ci_ifrs-12_2012-03-29_role-825700','ifrs','DisclosureOfInformationAboutConsolidatedStructuredEntitiesTable','ifrs','DescriptionOfIntentionsToProvideSupportToStructuredEntity','520')</v>
      </c>
    </row>
    <row r="316" spans="1:9" x14ac:dyDescent="0.25">
      <c r="A316" t="s">
        <v>34</v>
      </c>
      <c r="B316" t="s">
        <v>671</v>
      </c>
      <c r="C316" t="str">
        <f t="shared" si="21"/>
        <v>ifrs</v>
      </c>
      <c r="D316" t="str">
        <f t="shared" si="22"/>
        <v>DisclosureOfJointOperationsTable</v>
      </c>
      <c r="E316" t="s">
        <v>672</v>
      </c>
      <c r="F316" t="str">
        <f t="shared" si="23"/>
        <v>ifrs</v>
      </c>
      <c r="G316" t="str">
        <f t="shared" si="20"/>
        <v>NameOfJointOperation</v>
      </c>
      <c r="H316">
        <v>1070</v>
      </c>
      <c r="I316" t="str">
        <f t="shared" si="24"/>
        <v>insert into dbax_dime_conc (codi_dein, pref_dime, codi_dime, pref_conc, codi_conc, orde_conc) values ('pre_cl-ci_ifrs-12_2012-03-29_role-825700','ifrs','DisclosureOfJointOperationsTable','ifrs','NameOfJointOperation','1070')</v>
      </c>
    </row>
    <row r="317" spans="1:9" x14ac:dyDescent="0.25">
      <c r="A317" t="s">
        <v>34</v>
      </c>
      <c r="B317" t="s">
        <v>671</v>
      </c>
      <c r="C317" t="str">
        <f t="shared" si="21"/>
        <v>ifrs</v>
      </c>
      <c r="D317" t="str">
        <f t="shared" si="22"/>
        <v>DisclosureOfJointOperationsTable</v>
      </c>
      <c r="E317" t="s">
        <v>673</v>
      </c>
      <c r="F317" t="str">
        <f t="shared" si="23"/>
        <v>ifrs</v>
      </c>
      <c r="G317" t="str">
        <f t="shared" si="20"/>
        <v>DescriptionOfNatureOfEntitysRelationshipWithJointOperation</v>
      </c>
      <c r="H317">
        <v>1080</v>
      </c>
      <c r="I317" t="str">
        <f t="shared" si="24"/>
        <v>insert into dbax_dime_conc (codi_dein, pref_dime, codi_dime, pref_conc, codi_conc, orde_conc) values ('pre_cl-ci_ifrs-12_2012-03-29_role-825700','ifrs','DisclosureOfJointOperationsTable','ifrs','DescriptionOfNatureOfEntitysRelationshipWithJointOperation','1080')</v>
      </c>
    </row>
    <row r="318" spans="1:9" x14ac:dyDescent="0.25">
      <c r="A318" t="s">
        <v>34</v>
      </c>
      <c r="B318" t="s">
        <v>671</v>
      </c>
      <c r="C318" t="str">
        <f t="shared" si="21"/>
        <v>ifrs</v>
      </c>
      <c r="D318" t="str">
        <f t="shared" si="22"/>
        <v>DisclosureOfJointOperationsTable</v>
      </c>
      <c r="E318" t="s">
        <v>674</v>
      </c>
      <c r="F318" t="str">
        <f t="shared" si="23"/>
        <v>ifrs</v>
      </c>
      <c r="G318" t="str">
        <f t="shared" si="20"/>
        <v>PrincipalPlaceOfBusinessOfJointOperation</v>
      </c>
      <c r="H318">
        <v>1090</v>
      </c>
      <c r="I318" t="str">
        <f t="shared" si="24"/>
        <v>insert into dbax_dime_conc (codi_dein, pref_dime, codi_dime, pref_conc, codi_conc, orde_conc) values ('pre_cl-ci_ifrs-12_2012-03-29_role-825700','ifrs','DisclosureOfJointOperationsTable','ifrs','PrincipalPlaceOfBusinessOfJointOperation','1090')</v>
      </c>
    </row>
    <row r="319" spans="1:9" x14ac:dyDescent="0.25">
      <c r="A319" t="s">
        <v>34</v>
      </c>
      <c r="B319" t="s">
        <v>671</v>
      </c>
      <c r="C319" t="str">
        <f t="shared" si="21"/>
        <v>ifrs</v>
      </c>
      <c r="D319" t="str">
        <f t="shared" si="22"/>
        <v>DisclosureOfJointOperationsTable</v>
      </c>
      <c r="E319" t="s">
        <v>675</v>
      </c>
      <c r="F319" t="str">
        <f t="shared" si="23"/>
        <v>ifrs</v>
      </c>
      <c r="G319" t="str">
        <f t="shared" si="20"/>
        <v>CountryOfIncorporationOfJointOperation</v>
      </c>
      <c r="H319">
        <v>1100</v>
      </c>
      <c r="I319" t="str">
        <f t="shared" si="24"/>
        <v>insert into dbax_dime_conc (codi_dein, pref_dime, codi_dime, pref_conc, codi_conc, orde_conc) values ('pre_cl-ci_ifrs-12_2012-03-29_role-825700','ifrs','DisclosureOfJointOperationsTable','ifrs','CountryOfIncorporationOfJointOperation','1100')</v>
      </c>
    </row>
    <row r="320" spans="1:9" x14ac:dyDescent="0.25">
      <c r="A320" t="s">
        <v>34</v>
      </c>
      <c r="B320" t="s">
        <v>671</v>
      </c>
      <c r="C320" t="str">
        <f t="shared" si="21"/>
        <v>ifrs</v>
      </c>
      <c r="D320" t="str">
        <f t="shared" si="22"/>
        <v>DisclosureOfJointOperationsTable</v>
      </c>
      <c r="E320" t="s">
        <v>676</v>
      </c>
      <c r="F320" t="str">
        <f t="shared" si="23"/>
        <v>ifrs</v>
      </c>
      <c r="G320" t="str">
        <f t="shared" si="20"/>
        <v>ProportionOfOwnershipInterestInJointOperation</v>
      </c>
      <c r="H320">
        <v>1110</v>
      </c>
      <c r="I320" t="str">
        <f t="shared" si="24"/>
        <v>insert into dbax_dime_conc (codi_dein, pref_dime, codi_dime, pref_conc, codi_conc, orde_conc) values ('pre_cl-ci_ifrs-12_2012-03-29_role-825700','ifrs','DisclosureOfJointOperationsTable','ifrs','ProportionOfOwnershipInterestInJointOperation','1110')</v>
      </c>
    </row>
    <row r="321" spans="1:9" x14ac:dyDescent="0.25">
      <c r="A321" t="s">
        <v>34</v>
      </c>
      <c r="B321" t="s">
        <v>671</v>
      </c>
      <c r="C321" t="str">
        <f t="shared" si="21"/>
        <v>ifrs</v>
      </c>
      <c r="D321" t="str">
        <f t="shared" si="22"/>
        <v>DisclosureOfJointOperationsTable</v>
      </c>
      <c r="E321" t="s">
        <v>677</v>
      </c>
      <c r="F321" t="str">
        <f t="shared" si="23"/>
        <v>ifrs</v>
      </c>
      <c r="G321" t="str">
        <f t="shared" ref="G321:G384" si="25">MID(E321,FIND("_",E321)+1,1000)</f>
        <v>ProportionOfVotingRightsHeldInJointOperation</v>
      </c>
      <c r="H321">
        <v>1120</v>
      </c>
      <c r="I321" t="str">
        <f t="shared" si="24"/>
        <v>insert into dbax_dime_conc (codi_dein, pref_dime, codi_dime, pref_conc, codi_conc, orde_conc) values ('pre_cl-ci_ifrs-12_2012-03-29_role-825700','ifrs','DisclosureOfJointOperationsTable','ifrs','ProportionOfVotingRightsHeldInJointOperation','1120')</v>
      </c>
    </row>
    <row r="322" spans="1:9" x14ac:dyDescent="0.25">
      <c r="A322" t="s">
        <v>34</v>
      </c>
      <c r="B322" t="s">
        <v>678</v>
      </c>
      <c r="C322" t="str">
        <f t="shared" ref="C322:C385" si="26">MID(B322,1,FIND("_",B322)-1)</f>
        <v>ifrs</v>
      </c>
      <c r="D322" t="str">
        <f t="shared" ref="D322:D385" si="27">MID(B322,FIND("_",B322)+1,1000)</f>
        <v>DisclosureOfJointVenturesTable</v>
      </c>
      <c r="E322" t="s">
        <v>679</v>
      </c>
      <c r="F322" t="str">
        <f t="shared" ref="F322:F385" si="28">MID(E322,1,FIND("_",E322)-1)</f>
        <v>ifrs</v>
      </c>
      <c r="G322" t="str">
        <f t="shared" si="25"/>
        <v>NameOfJointVenture</v>
      </c>
      <c r="H322">
        <v>1210</v>
      </c>
      <c r="I322" t="str">
        <f t="shared" ref="I322:I385" si="29">CONCATENATE("insert into dbax_dime_conc (codi_dein, pref_dime, codi_dime, pref_conc, codi_conc, orde_conc) values ('",A322,"','",C322,"','",D322,"','",F322,"','",G322,"','",H322,"')")</f>
        <v>insert into dbax_dime_conc (codi_dein, pref_dime, codi_dime, pref_conc, codi_conc, orde_conc) values ('pre_cl-ci_ifrs-12_2012-03-29_role-825700','ifrs','DisclosureOfJointVenturesTable','ifrs','NameOfJointVenture','1210')</v>
      </c>
    </row>
    <row r="323" spans="1:9" x14ac:dyDescent="0.25">
      <c r="A323" t="s">
        <v>34</v>
      </c>
      <c r="B323" t="s">
        <v>678</v>
      </c>
      <c r="C323" t="str">
        <f t="shared" si="26"/>
        <v>ifrs</v>
      </c>
      <c r="D323" t="str">
        <f t="shared" si="27"/>
        <v>DisclosureOfJointVenturesTable</v>
      </c>
      <c r="E323" t="s">
        <v>680</v>
      </c>
      <c r="F323" t="str">
        <f t="shared" si="28"/>
        <v>ifrs</v>
      </c>
      <c r="G323" t="str">
        <f t="shared" si="25"/>
        <v>DescriptionOfNatureOfEntitysRelationshipWithJointVenture</v>
      </c>
      <c r="H323">
        <v>1220</v>
      </c>
      <c r="I323" t="str">
        <f t="shared" si="29"/>
        <v>insert into dbax_dime_conc (codi_dein, pref_dime, codi_dime, pref_conc, codi_conc, orde_conc) values ('pre_cl-ci_ifrs-12_2012-03-29_role-825700','ifrs','DisclosureOfJointVenturesTable','ifrs','DescriptionOfNatureOfEntitysRelationshipWithJointVenture','1220')</v>
      </c>
    </row>
    <row r="324" spans="1:9" x14ac:dyDescent="0.25">
      <c r="A324" t="s">
        <v>34</v>
      </c>
      <c r="B324" t="s">
        <v>678</v>
      </c>
      <c r="C324" t="str">
        <f t="shared" si="26"/>
        <v>ifrs</v>
      </c>
      <c r="D324" t="str">
        <f t="shared" si="27"/>
        <v>DisclosureOfJointVenturesTable</v>
      </c>
      <c r="E324" t="s">
        <v>681</v>
      </c>
      <c r="F324" t="str">
        <f t="shared" si="28"/>
        <v>ifrs</v>
      </c>
      <c r="G324" t="str">
        <f t="shared" si="25"/>
        <v>PrincipalPlaceOfBusinessOfJointVenture</v>
      </c>
      <c r="H324">
        <v>1230</v>
      </c>
      <c r="I324" t="str">
        <f t="shared" si="29"/>
        <v>insert into dbax_dime_conc (codi_dein, pref_dime, codi_dime, pref_conc, codi_conc, orde_conc) values ('pre_cl-ci_ifrs-12_2012-03-29_role-825700','ifrs','DisclosureOfJointVenturesTable','ifrs','PrincipalPlaceOfBusinessOfJointVenture','1230')</v>
      </c>
    </row>
    <row r="325" spans="1:9" x14ac:dyDescent="0.25">
      <c r="A325" t="s">
        <v>34</v>
      </c>
      <c r="B325" t="s">
        <v>678</v>
      </c>
      <c r="C325" t="str">
        <f t="shared" si="26"/>
        <v>ifrs</v>
      </c>
      <c r="D325" t="str">
        <f t="shared" si="27"/>
        <v>DisclosureOfJointVenturesTable</v>
      </c>
      <c r="E325" t="s">
        <v>682</v>
      </c>
      <c r="F325" t="str">
        <f t="shared" si="28"/>
        <v>ifrs</v>
      </c>
      <c r="G325" t="str">
        <f t="shared" si="25"/>
        <v>CountryOfIncorporationOfJointVenture</v>
      </c>
      <c r="H325">
        <v>1240</v>
      </c>
      <c r="I325" t="str">
        <f t="shared" si="29"/>
        <v>insert into dbax_dime_conc (codi_dein, pref_dime, codi_dime, pref_conc, codi_conc, orde_conc) values ('pre_cl-ci_ifrs-12_2012-03-29_role-825700','ifrs','DisclosureOfJointVenturesTable','ifrs','CountryOfIncorporationOfJointVenture','1240')</v>
      </c>
    </row>
    <row r="326" spans="1:9" x14ac:dyDescent="0.25">
      <c r="A326" t="s">
        <v>34</v>
      </c>
      <c r="B326" t="s">
        <v>678</v>
      </c>
      <c r="C326" t="str">
        <f t="shared" si="26"/>
        <v>ifrs</v>
      </c>
      <c r="D326" t="str">
        <f t="shared" si="27"/>
        <v>DisclosureOfJointVenturesTable</v>
      </c>
      <c r="E326" t="s">
        <v>683</v>
      </c>
      <c r="F326" t="str">
        <f t="shared" si="28"/>
        <v>ifrs</v>
      </c>
      <c r="G326" t="str">
        <f t="shared" si="25"/>
        <v>ProportionOfOwnershipInterestInJointVenture</v>
      </c>
      <c r="H326">
        <v>1250</v>
      </c>
      <c r="I326" t="str">
        <f t="shared" si="29"/>
        <v>insert into dbax_dime_conc (codi_dein, pref_dime, codi_dime, pref_conc, codi_conc, orde_conc) values ('pre_cl-ci_ifrs-12_2012-03-29_role-825700','ifrs','DisclosureOfJointVenturesTable','ifrs','ProportionOfOwnershipInterestInJointVenture','1250')</v>
      </c>
    </row>
    <row r="327" spans="1:9" x14ac:dyDescent="0.25">
      <c r="A327" t="s">
        <v>34</v>
      </c>
      <c r="B327" t="s">
        <v>678</v>
      </c>
      <c r="C327" t="str">
        <f t="shared" si="26"/>
        <v>ifrs</v>
      </c>
      <c r="D327" t="str">
        <f t="shared" si="27"/>
        <v>DisclosureOfJointVenturesTable</v>
      </c>
      <c r="E327" t="s">
        <v>684</v>
      </c>
      <c r="F327" t="str">
        <f t="shared" si="28"/>
        <v>ifrs</v>
      </c>
      <c r="G327" t="str">
        <f t="shared" si="25"/>
        <v>ProportionOfVotingRightsHeldInJointVenture</v>
      </c>
      <c r="H327">
        <v>1260</v>
      </c>
      <c r="I327" t="str">
        <f t="shared" si="29"/>
        <v>insert into dbax_dime_conc (codi_dein, pref_dime, codi_dime, pref_conc, codi_conc, orde_conc) values ('pre_cl-ci_ifrs-12_2012-03-29_role-825700','ifrs','DisclosureOfJointVenturesTable','ifrs','ProportionOfVotingRightsHeldInJointVenture','1260')</v>
      </c>
    </row>
    <row r="328" spans="1:9" x14ac:dyDescent="0.25">
      <c r="A328" t="s">
        <v>34</v>
      </c>
      <c r="B328" t="s">
        <v>678</v>
      </c>
      <c r="C328" t="str">
        <f t="shared" si="26"/>
        <v>ifrs</v>
      </c>
      <c r="D328" t="str">
        <f t="shared" si="27"/>
        <v>DisclosureOfJointVenturesTable</v>
      </c>
      <c r="E328" t="s">
        <v>685</v>
      </c>
      <c r="F328" t="str">
        <f t="shared" si="28"/>
        <v>ifrs</v>
      </c>
      <c r="G328" t="str">
        <f t="shared" si="25"/>
        <v>DescriptionOfWhetherInvestmentInJointVentureIsMeasuredUsingEquityMethodOrAtFairValue</v>
      </c>
      <c r="H328">
        <v>1270</v>
      </c>
      <c r="I328" t="str">
        <f t="shared" si="29"/>
        <v>insert into dbax_dime_conc (codi_dein, pref_dime, codi_dime, pref_conc, codi_conc, orde_conc) values ('pre_cl-ci_ifrs-12_2012-03-29_role-825700','ifrs','DisclosureOfJointVenturesTable','ifrs','DescriptionOfWhetherInvestmentInJointVentureIsMeasuredUsingEquityMethodOrAtFairValue','1270')</v>
      </c>
    </row>
    <row r="329" spans="1:9" x14ac:dyDescent="0.25">
      <c r="A329" t="s">
        <v>34</v>
      </c>
      <c r="B329" t="s">
        <v>678</v>
      </c>
      <c r="C329" t="str">
        <f t="shared" si="26"/>
        <v>ifrs</v>
      </c>
      <c r="D329" t="str">
        <f t="shared" si="27"/>
        <v>DisclosureOfJointVenturesTable</v>
      </c>
      <c r="E329" t="s">
        <v>686</v>
      </c>
      <c r="F329" t="str">
        <f t="shared" si="28"/>
        <v>ifrs</v>
      </c>
      <c r="G329" t="str">
        <f t="shared" si="25"/>
        <v>DescriptionOfBasisOfPreparationOfSummarisedFinancialInformationOfJointVenture</v>
      </c>
      <c r="H329">
        <v>1280</v>
      </c>
      <c r="I329" t="str">
        <f t="shared" si="29"/>
        <v>insert into dbax_dime_conc (codi_dein, pref_dime, codi_dime, pref_conc, codi_conc, orde_conc) values ('pre_cl-ci_ifrs-12_2012-03-29_role-825700','ifrs','DisclosureOfJointVenturesTable','ifrs','DescriptionOfBasisOfPreparationOfSummarisedFinancialInformationOfJointVenture','1280')</v>
      </c>
    </row>
    <row r="330" spans="1:9" x14ac:dyDescent="0.25">
      <c r="A330" t="s">
        <v>34</v>
      </c>
      <c r="B330" t="s">
        <v>678</v>
      </c>
      <c r="C330" t="str">
        <f t="shared" si="26"/>
        <v>ifrs</v>
      </c>
      <c r="D330" t="str">
        <f t="shared" si="27"/>
        <v>DisclosureOfJointVenturesTable</v>
      </c>
      <c r="E330" t="s">
        <v>687</v>
      </c>
      <c r="F330" t="str">
        <f t="shared" si="28"/>
        <v>ifrs</v>
      </c>
      <c r="G330" t="str">
        <f t="shared" si="25"/>
        <v>DividendsReceived</v>
      </c>
      <c r="H330">
        <v>1290</v>
      </c>
      <c r="I330" t="str">
        <f t="shared" si="29"/>
        <v>insert into dbax_dime_conc (codi_dein, pref_dime, codi_dime, pref_conc, codi_conc, orde_conc) values ('pre_cl-ci_ifrs-12_2012-03-29_role-825700','ifrs','DisclosureOfJointVenturesTable','ifrs','DividendsReceived','1290')</v>
      </c>
    </row>
    <row r="331" spans="1:9" x14ac:dyDescent="0.25">
      <c r="A331" t="s">
        <v>34</v>
      </c>
      <c r="B331" t="s">
        <v>678</v>
      </c>
      <c r="C331" t="str">
        <f t="shared" si="26"/>
        <v>ifrs</v>
      </c>
      <c r="D331" t="str">
        <f t="shared" si="27"/>
        <v>DisclosureOfJointVenturesTable</v>
      </c>
      <c r="E331" t="s">
        <v>688</v>
      </c>
      <c r="F331" t="str">
        <f t="shared" si="28"/>
        <v>cl-ci</v>
      </c>
      <c r="G331" t="str">
        <f t="shared" si="25"/>
        <v>ActivosCorrientesOtrasEntidades</v>
      </c>
      <c r="H331">
        <v>1300</v>
      </c>
      <c r="I331" t="str">
        <f t="shared" si="29"/>
        <v>insert into dbax_dime_conc (codi_dein, pref_dime, codi_dime, pref_conc, codi_conc, orde_conc) values ('pre_cl-ci_ifrs-12_2012-03-29_role-825700','ifrs','DisclosureOfJointVenturesTable','cl-ci','ActivosCorrientesOtrasEntidades','1300')</v>
      </c>
    </row>
    <row r="332" spans="1:9" x14ac:dyDescent="0.25">
      <c r="A332" t="s">
        <v>34</v>
      </c>
      <c r="B332" t="s">
        <v>678</v>
      </c>
      <c r="C332" t="str">
        <f t="shared" si="26"/>
        <v>ifrs</v>
      </c>
      <c r="D332" t="str">
        <f t="shared" si="27"/>
        <v>DisclosureOfJointVenturesTable</v>
      </c>
      <c r="E332" t="s">
        <v>689</v>
      </c>
      <c r="F332" t="str">
        <f t="shared" si="28"/>
        <v>cl-ci</v>
      </c>
      <c r="G332" t="str">
        <f t="shared" si="25"/>
        <v>ActivosNoCorrientesOtrasEntidades</v>
      </c>
      <c r="H332">
        <v>1310</v>
      </c>
      <c r="I332" t="str">
        <f t="shared" si="29"/>
        <v>insert into dbax_dime_conc (codi_dein, pref_dime, codi_dime, pref_conc, codi_conc, orde_conc) values ('pre_cl-ci_ifrs-12_2012-03-29_role-825700','ifrs','DisclosureOfJointVenturesTable','cl-ci','ActivosNoCorrientesOtrasEntidades','1310')</v>
      </c>
    </row>
    <row r="333" spans="1:9" x14ac:dyDescent="0.25">
      <c r="A333" t="s">
        <v>34</v>
      </c>
      <c r="B333" t="s">
        <v>678</v>
      </c>
      <c r="C333" t="str">
        <f t="shared" si="26"/>
        <v>ifrs</v>
      </c>
      <c r="D333" t="str">
        <f t="shared" si="27"/>
        <v>DisclosureOfJointVenturesTable</v>
      </c>
      <c r="E333" t="s">
        <v>690</v>
      </c>
      <c r="F333" t="str">
        <f t="shared" si="28"/>
        <v>cl-ci</v>
      </c>
      <c r="G333" t="str">
        <f t="shared" si="25"/>
        <v>PasivosCorrientesOtrasEntidades</v>
      </c>
      <c r="H333">
        <v>1320</v>
      </c>
      <c r="I333" t="str">
        <f t="shared" si="29"/>
        <v>insert into dbax_dime_conc (codi_dein, pref_dime, codi_dime, pref_conc, codi_conc, orde_conc) values ('pre_cl-ci_ifrs-12_2012-03-29_role-825700','ifrs','DisclosureOfJointVenturesTable','cl-ci','PasivosCorrientesOtrasEntidades','1320')</v>
      </c>
    </row>
    <row r="334" spans="1:9" x14ac:dyDescent="0.25">
      <c r="A334" t="s">
        <v>34</v>
      </c>
      <c r="B334" t="s">
        <v>678</v>
      </c>
      <c r="C334" t="str">
        <f t="shared" si="26"/>
        <v>ifrs</v>
      </c>
      <c r="D334" t="str">
        <f t="shared" si="27"/>
        <v>DisclosureOfJointVenturesTable</v>
      </c>
      <c r="E334" t="s">
        <v>691</v>
      </c>
      <c r="F334" t="str">
        <f t="shared" si="28"/>
        <v>cl-ci</v>
      </c>
      <c r="G334" t="str">
        <f t="shared" si="25"/>
        <v>PasivosNoCorrientesOtrasEntidades</v>
      </c>
      <c r="H334">
        <v>1330</v>
      </c>
      <c r="I334" t="str">
        <f t="shared" si="29"/>
        <v>insert into dbax_dime_conc (codi_dein, pref_dime, codi_dime, pref_conc, codi_conc, orde_conc) values ('pre_cl-ci_ifrs-12_2012-03-29_role-825700','ifrs','DisclosureOfJointVenturesTable','cl-ci','PasivosNoCorrientesOtrasEntidades','1330')</v>
      </c>
    </row>
    <row r="335" spans="1:9" x14ac:dyDescent="0.25">
      <c r="A335" t="s">
        <v>34</v>
      </c>
      <c r="B335" t="s">
        <v>678</v>
      </c>
      <c r="C335" t="str">
        <f t="shared" si="26"/>
        <v>ifrs</v>
      </c>
      <c r="D335" t="str">
        <f t="shared" si="27"/>
        <v>DisclosureOfJointVenturesTable</v>
      </c>
      <c r="E335" t="s">
        <v>692</v>
      </c>
      <c r="F335" t="str">
        <f t="shared" si="28"/>
        <v>cl-ci</v>
      </c>
      <c r="G335" t="str">
        <f t="shared" si="25"/>
        <v>IngresosActividadesOrdinariasOtrasEntidades</v>
      </c>
      <c r="H335">
        <v>1340</v>
      </c>
      <c r="I335" t="str">
        <f t="shared" si="29"/>
        <v>insert into dbax_dime_conc (codi_dein, pref_dime, codi_dime, pref_conc, codi_conc, orde_conc) values ('pre_cl-ci_ifrs-12_2012-03-29_role-825700','ifrs','DisclosureOfJointVenturesTable','cl-ci','IngresosActividadesOrdinariasOtrasEntidades','1340')</v>
      </c>
    </row>
    <row r="336" spans="1:9" x14ac:dyDescent="0.25">
      <c r="A336" t="s">
        <v>34</v>
      </c>
      <c r="B336" t="s">
        <v>678</v>
      </c>
      <c r="C336" t="str">
        <f t="shared" si="26"/>
        <v>ifrs</v>
      </c>
      <c r="D336" t="str">
        <f t="shared" si="27"/>
        <v>DisclosureOfJointVenturesTable</v>
      </c>
      <c r="E336" t="s">
        <v>693</v>
      </c>
      <c r="F336" t="str">
        <f t="shared" si="28"/>
        <v>cl-ci</v>
      </c>
      <c r="G336" t="str">
        <f t="shared" si="25"/>
        <v>GananciaPerdidaProcedenteOperacionesContinuadasOtrasEntidades</v>
      </c>
      <c r="H336">
        <v>1350</v>
      </c>
      <c r="I336" t="str">
        <f t="shared" si="29"/>
        <v>insert into dbax_dime_conc (codi_dein, pref_dime, codi_dime, pref_conc, codi_conc, orde_conc) values ('pre_cl-ci_ifrs-12_2012-03-29_role-825700','ifrs','DisclosureOfJointVenturesTable','cl-ci','GananciaPerdidaProcedenteOperacionesContinuadasOtrasEntidades','1350')</v>
      </c>
    </row>
    <row r="337" spans="1:9" x14ac:dyDescent="0.25">
      <c r="A337" t="s">
        <v>34</v>
      </c>
      <c r="B337" t="s">
        <v>678</v>
      </c>
      <c r="C337" t="str">
        <f t="shared" si="26"/>
        <v>ifrs</v>
      </c>
      <c r="D337" t="str">
        <f t="shared" si="27"/>
        <v>DisclosureOfJointVenturesTable</v>
      </c>
      <c r="E337" t="s">
        <v>694</v>
      </c>
      <c r="F337" t="str">
        <f t="shared" si="28"/>
        <v>cl-ci</v>
      </c>
      <c r="G337" t="str">
        <f t="shared" si="25"/>
        <v>GananciaPerdidaProcedenteOperacionesDiscontinuadasOtrasEntidades</v>
      </c>
      <c r="H337">
        <v>1360</v>
      </c>
      <c r="I337" t="str">
        <f t="shared" si="29"/>
        <v>insert into dbax_dime_conc (codi_dein, pref_dime, codi_dime, pref_conc, codi_conc, orde_conc) values ('pre_cl-ci_ifrs-12_2012-03-29_role-825700','ifrs','DisclosureOfJointVenturesTable','cl-ci','GananciaPerdidaProcedenteOperacionesDiscontinuadasOtrasEntidades','1360')</v>
      </c>
    </row>
    <row r="338" spans="1:9" x14ac:dyDescent="0.25">
      <c r="A338" t="s">
        <v>34</v>
      </c>
      <c r="B338" t="s">
        <v>678</v>
      </c>
      <c r="C338" t="str">
        <f t="shared" si="26"/>
        <v>ifrs</v>
      </c>
      <c r="D338" t="str">
        <f t="shared" si="27"/>
        <v>DisclosureOfJointVenturesTable</v>
      </c>
      <c r="E338" t="s">
        <v>695</v>
      </c>
      <c r="F338" t="str">
        <f t="shared" si="28"/>
        <v>cl-ci</v>
      </c>
      <c r="G338" t="str">
        <f t="shared" si="25"/>
        <v>OtroResultadoIntegralOtrasEntidades</v>
      </c>
      <c r="H338">
        <v>1370</v>
      </c>
      <c r="I338" t="str">
        <f t="shared" si="29"/>
        <v>insert into dbax_dime_conc (codi_dein, pref_dime, codi_dime, pref_conc, codi_conc, orde_conc) values ('pre_cl-ci_ifrs-12_2012-03-29_role-825700','ifrs','DisclosureOfJointVenturesTable','cl-ci','OtroResultadoIntegralOtrasEntidades','1370')</v>
      </c>
    </row>
    <row r="339" spans="1:9" x14ac:dyDescent="0.25">
      <c r="A339" t="s">
        <v>34</v>
      </c>
      <c r="B339" t="s">
        <v>678</v>
      </c>
      <c r="C339" t="str">
        <f t="shared" si="26"/>
        <v>ifrs</v>
      </c>
      <c r="D339" t="str">
        <f t="shared" si="27"/>
        <v>DisclosureOfJointVenturesTable</v>
      </c>
      <c r="E339" t="s">
        <v>696</v>
      </c>
      <c r="F339" t="str">
        <f t="shared" si="28"/>
        <v>cl-ci</v>
      </c>
      <c r="G339" t="str">
        <f t="shared" si="25"/>
        <v>ResultadoIntegralOtrasEntidades</v>
      </c>
      <c r="H339">
        <v>1380</v>
      </c>
      <c r="I339" t="str">
        <f t="shared" si="29"/>
        <v>insert into dbax_dime_conc (codi_dein, pref_dime, codi_dime, pref_conc, codi_conc, orde_conc) values ('pre_cl-ci_ifrs-12_2012-03-29_role-825700','ifrs','DisclosureOfJointVenturesTable','cl-ci','ResultadoIntegralOtrasEntidades','1380')</v>
      </c>
    </row>
    <row r="340" spans="1:9" x14ac:dyDescent="0.25">
      <c r="A340" t="s">
        <v>34</v>
      </c>
      <c r="B340" t="s">
        <v>678</v>
      </c>
      <c r="C340" t="str">
        <f t="shared" si="26"/>
        <v>ifrs</v>
      </c>
      <c r="D340" t="str">
        <f t="shared" si="27"/>
        <v>DisclosureOfJointVenturesTable</v>
      </c>
      <c r="E340" t="s">
        <v>697</v>
      </c>
      <c r="F340" t="str">
        <f t="shared" si="28"/>
        <v>cl-ci</v>
      </c>
      <c r="G340" t="str">
        <f t="shared" si="25"/>
        <v>EfectivoEquivalentesEfectivoOtrasEntidades</v>
      </c>
      <c r="H340">
        <v>1390</v>
      </c>
      <c r="I340" t="str">
        <f t="shared" si="29"/>
        <v>insert into dbax_dime_conc (codi_dein, pref_dime, codi_dime, pref_conc, codi_conc, orde_conc) values ('pre_cl-ci_ifrs-12_2012-03-29_role-825700','ifrs','DisclosureOfJointVenturesTable','cl-ci','EfectivoEquivalentesEfectivoOtrasEntidades','1390')</v>
      </c>
    </row>
    <row r="341" spans="1:9" x14ac:dyDescent="0.25">
      <c r="A341" t="s">
        <v>34</v>
      </c>
      <c r="B341" t="s">
        <v>678</v>
      </c>
      <c r="C341" t="str">
        <f t="shared" si="26"/>
        <v>ifrs</v>
      </c>
      <c r="D341" t="str">
        <f t="shared" si="27"/>
        <v>DisclosureOfJointVenturesTable</v>
      </c>
      <c r="E341" t="s">
        <v>698</v>
      </c>
      <c r="F341" t="str">
        <f t="shared" si="28"/>
        <v>cl-ci</v>
      </c>
      <c r="G341" t="str">
        <f t="shared" si="25"/>
        <v>OtrosPasivosFinancierosCorrientesOtrasEntidades</v>
      </c>
      <c r="H341">
        <v>1400</v>
      </c>
      <c r="I341" t="str">
        <f t="shared" si="29"/>
        <v>insert into dbax_dime_conc (codi_dein, pref_dime, codi_dime, pref_conc, codi_conc, orde_conc) values ('pre_cl-ci_ifrs-12_2012-03-29_role-825700','ifrs','DisclosureOfJointVenturesTable','cl-ci','OtrosPasivosFinancierosCorrientesOtrasEntidades','1400')</v>
      </c>
    </row>
    <row r="342" spans="1:9" x14ac:dyDescent="0.25">
      <c r="A342" t="s">
        <v>34</v>
      </c>
      <c r="B342" t="s">
        <v>678</v>
      </c>
      <c r="C342" t="str">
        <f t="shared" si="26"/>
        <v>ifrs</v>
      </c>
      <c r="D342" t="str">
        <f t="shared" si="27"/>
        <v>DisclosureOfJointVenturesTable</v>
      </c>
      <c r="E342" t="s">
        <v>699</v>
      </c>
      <c r="F342" t="str">
        <f t="shared" si="28"/>
        <v>cl-ci</v>
      </c>
      <c r="G342" t="str">
        <f t="shared" si="25"/>
        <v>OtrosPasivosFinancierosNoCorrientesOtrasEntidades</v>
      </c>
      <c r="H342">
        <v>1410</v>
      </c>
      <c r="I342" t="str">
        <f t="shared" si="29"/>
        <v>insert into dbax_dime_conc (codi_dein, pref_dime, codi_dime, pref_conc, codi_conc, orde_conc) values ('pre_cl-ci_ifrs-12_2012-03-29_role-825700','ifrs','DisclosureOfJointVenturesTable','cl-ci','OtrosPasivosFinancierosNoCorrientesOtrasEntidades','1410')</v>
      </c>
    </row>
    <row r="343" spans="1:9" x14ac:dyDescent="0.25">
      <c r="A343" t="s">
        <v>34</v>
      </c>
      <c r="B343" t="s">
        <v>678</v>
      </c>
      <c r="C343" t="str">
        <f t="shared" si="26"/>
        <v>ifrs</v>
      </c>
      <c r="D343" t="str">
        <f t="shared" si="27"/>
        <v>DisclosureOfJointVenturesTable</v>
      </c>
      <c r="E343" t="s">
        <v>700</v>
      </c>
      <c r="F343" t="str">
        <f t="shared" si="28"/>
        <v>cl-ci</v>
      </c>
      <c r="G343" t="str">
        <f t="shared" si="25"/>
        <v>GastoDepreciacionAmortizacionOtrasEntidades</v>
      </c>
      <c r="H343">
        <v>1420</v>
      </c>
      <c r="I343" t="str">
        <f t="shared" si="29"/>
        <v>insert into dbax_dime_conc (codi_dein, pref_dime, codi_dime, pref_conc, codi_conc, orde_conc) values ('pre_cl-ci_ifrs-12_2012-03-29_role-825700','ifrs','DisclosureOfJointVenturesTable','cl-ci','GastoDepreciacionAmortizacionOtrasEntidades','1420')</v>
      </c>
    </row>
    <row r="344" spans="1:9" x14ac:dyDescent="0.25">
      <c r="A344" t="s">
        <v>34</v>
      </c>
      <c r="B344" t="s">
        <v>678</v>
      </c>
      <c r="C344" t="str">
        <f t="shared" si="26"/>
        <v>ifrs</v>
      </c>
      <c r="D344" t="str">
        <f t="shared" si="27"/>
        <v>DisclosureOfJointVenturesTable</v>
      </c>
      <c r="E344" t="s">
        <v>701</v>
      </c>
      <c r="F344" t="str">
        <f t="shared" si="28"/>
        <v>cl-ci</v>
      </c>
      <c r="G344" t="str">
        <f t="shared" si="25"/>
        <v>IngresosActividadesOrdinariasProcedentesInteresesOtrasEntidades</v>
      </c>
      <c r="H344">
        <v>1430</v>
      </c>
      <c r="I344" t="str">
        <f t="shared" si="29"/>
        <v>insert into dbax_dime_conc (codi_dein, pref_dime, codi_dime, pref_conc, codi_conc, orde_conc) values ('pre_cl-ci_ifrs-12_2012-03-29_role-825700','ifrs','DisclosureOfJointVenturesTable','cl-ci','IngresosActividadesOrdinariasProcedentesInteresesOtrasEntidades','1430')</v>
      </c>
    </row>
    <row r="345" spans="1:9" x14ac:dyDescent="0.25">
      <c r="A345" t="s">
        <v>34</v>
      </c>
      <c r="B345" t="s">
        <v>678</v>
      </c>
      <c r="C345" t="str">
        <f t="shared" si="26"/>
        <v>ifrs</v>
      </c>
      <c r="D345" t="str">
        <f t="shared" si="27"/>
        <v>DisclosureOfJointVenturesTable</v>
      </c>
      <c r="E345" t="s">
        <v>702</v>
      </c>
      <c r="F345" t="str">
        <f t="shared" si="28"/>
        <v>cl-ci</v>
      </c>
      <c r="G345" t="str">
        <f t="shared" si="25"/>
        <v>GastosPorInteresesOtrasEntidades</v>
      </c>
      <c r="H345">
        <v>1440</v>
      </c>
      <c r="I345" t="str">
        <f t="shared" si="29"/>
        <v>insert into dbax_dime_conc (codi_dein, pref_dime, codi_dime, pref_conc, codi_conc, orde_conc) values ('pre_cl-ci_ifrs-12_2012-03-29_role-825700','ifrs','DisclosureOfJointVenturesTable','cl-ci','GastosPorInteresesOtrasEntidades','1440')</v>
      </c>
    </row>
    <row r="346" spans="1:9" x14ac:dyDescent="0.25">
      <c r="A346" t="s">
        <v>34</v>
      </c>
      <c r="B346" t="s">
        <v>678</v>
      </c>
      <c r="C346" t="str">
        <f t="shared" si="26"/>
        <v>ifrs</v>
      </c>
      <c r="D346" t="str">
        <f t="shared" si="27"/>
        <v>DisclosureOfJointVenturesTable</v>
      </c>
      <c r="E346" t="s">
        <v>703</v>
      </c>
      <c r="F346" t="str">
        <f t="shared" si="28"/>
        <v>cl-ci</v>
      </c>
      <c r="G346" t="str">
        <f t="shared" si="25"/>
        <v>GastoImpuestosGananciasOperacionesContinuadasOtrasEntidades</v>
      </c>
      <c r="H346">
        <v>1450</v>
      </c>
      <c r="I346" t="str">
        <f t="shared" si="29"/>
        <v>insert into dbax_dime_conc (codi_dein, pref_dime, codi_dime, pref_conc, codi_conc, orde_conc) values ('pre_cl-ci_ifrs-12_2012-03-29_role-825700','ifrs','DisclosureOfJointVenturesTable','cl-ci','GastoImpuestosGananciasOperacionesContinuadasOtrasEntidades','1450')</v>
      </c>
    </row>
    <row r="347" spans="1:9" x14ac:dyDescent="0.25">
      <c r="A347" t="s">
        <v>34</v>
      </c>
      <c r="B347" t="s">
        <v>678</v>
      </c>
      <c r="C347" t="str">
        <f t="shared" si="26"/>
        <v>ifrs</v>
      </c>
      <c r="D347" t="str">
        <f t="shared" si="27"/>
        <v>DisclosureOfJointVenturesTable</v>
      </c>
      <c r="E347" t="s">
        <v>704</v>
      </c>
      <c r="F347" t="str">
        <f t="shared" si="28"/>
        <v>ifrs</v>
      </c>
      <c r="G347" t="str">
        <f t="shared" si="25"/>
        <v>FairValueOfInvestmentInJointVenturesWherePriceQuotationsPublished</v>
      </c>
      <c r="H347">
        <v>1460</v>
      </c>
      <c r="I347" t="str">
        <f t="shared" si="29"/>
        <v>insert into dbax_dime_conc (codi_dein, pref_dime, codi_dime, pref_conc, codi_conc, orde_conc) values ('pre_cl-ci_ifrs-12_2012-03-29_role-825700','ifrs','DisclosureOfJointVenturesTable','ifrs','FairValueOfInvestmentInJointVenturesWherePriceQuotationsPublished','1460')</v>
      </c>
    </row>
    <row r="348" spans="1:9" x14ac:dyDescent="0.25">
      <c r="A348" t="s">
        <v>34</v>
      </c>
      <c r="B348" t="s">
        <v>678</v>
      </c>
      <c r="C348" t="str">
        <f t="shared" si="26"/>
        <v>ifrs</v>
      </c>
      <c r="D348" t="str">
        <f t="shared" si="27"/>
        <v>DisclosureOfJointVenturesTable</v>
      </c>
      <c r="E348" t="s">
        <v>705</v>
      </c>
      <c r="F348" t="str">
        <f t="shared" si="28"/>
        <v>cl-ci</v>
      </c>
      <c r="G348" t="str">
        <f t="shared" si="25"/>
        <v>InversionesContabilizadasUtilizandoMetodoParticipacionOtrasEntidades</v>
      </c>
      <c r="H348">
        <v>1470</v>
      </c>
      <c r="I348" t="str">
        <f t="shared" si="29"/>
        <v>insert into dbax_dime_conc (codi_dein, pref_dime, codi_dime, pref_conc, codi_conc, orde_conc) values ('pre_cl-ci_ifrs-12_2012-03-29_role-825700','ifrs','DisclosureOfJointVenturesTable','cl-ci','InversionesContabilizadasUtilizandoMetodoParticipacionOtrasEntidades','1470')</v>
      </c>
    </row>
    <row r="349" spans="1:9" x14ac:dyDescent="0.25">
      <c r="A349" t="s">
        <v>34</v>
      </c>
      <c r="B349" t="s">
        <v>678</v>
      </c>
      <c r="C349" t="str">
        <f t="shared" si="26"/>
        <v>ifrs</v>
      </c>
      <c r="D349" t="str">
        <f t="shared" si="27"/>
        <v>DisclosureOfJointVenturesTable</v>
      </c>
      <c r="E349" t="s">
        <v>706</v>
      </c>
      <c r="F349" t="str">
        <f t="shared" si="28"/>
        <v>ifrs</v>
      </c>
      <c r="G349" t="str">
        <f t="shared" si="25"/>
        <v>ShareOfProfitLossOfContinuingOperationsOfAssociatesAndJointVenturesAccountedForUsingEquityMethod</v>
      </c>
      <c r="H349">
        <v>1480</v>
      </c>
      <c r="I349" t="str">
        <f t="shared" si="29"/>
        <v>insert into dbax_dime_conc (codi_dein, pref_dime, codi_dime, pref_conc, codi_conc, orde_conc) values ('pre_cl-ci_ifrs-12_2012-03-29_role-825700','ifrs','DisclosureOfJointVenturesTable','ifrs','ShareOfProfitLossOfContinuingOperationsOfAssociatesAndJointVenturesAccountedForUsingEquityMethod','1480')</v>
      </c>
    </row>
    <row r="350" spans="1:9" x14ac:dyDescent="0.25">
      <c r="A350" t="s">
        <v>34</v>
      </c>
      <c r="B350" t="s">
        <v>678</v>
      </c>
      <c r="C350" t="str">
        <f t="shared" si="26"/>
        <v>ifrs</v>
      </c>
      <c r="D350" t="str">
        <f t="shared" si="27"/>
        <v>DisclosureOfJointVenturesTable</v>
      </c>
      <c r="E350" t="s">
        <v>707</v>
      </c>
      <c r="F350" t="str">
        <f t="shared" si="28"/>
        <v>ifrs</v>
      </c>
      <c r="G350" t="str">
        <f t="shared" si="25"/>
        <v>ShareOfProfitLossOfDiscontinuedOperationsOfAssociatesAndJointVenturesAccountedForUsingEquityMethod</v>
      </c>
      <c r="H350">
        <v>1490</v>
      </c>
      <c r="I350" t="str">
        <f t="shared" si="29"/>
        <v>insert into dbax_dime_conc (codi_dein, pref_dime, codi_dime, pref_conc, codi_conc, orde_conc) values ('pre_cl-ci_ifrs-12_2012-03-29_role-825700','ifrs','DisclosureOfJointVenturesTable','ifrs','ShareOfProfitLossOfDiscontinuedOperationsOfAssociatesAndJointVenturesAccountedForUsingEquityMethod','1490')</v>
      </c>
    </row>
    <row r="351" spans="1:9" x14ac:dyDescent="0.25">
      <c r="A351" t="s">
        <v>34</v>
      </c>
      <c r="B351" t="s">
        <v>678</v>
      </c>
      <c r="C351" t="str">
        <f t="shared" si="26"/>
        <v>ifrs</v>
      </c>
      <c r="D351" t="str">
        <f t="shared" si="27"/>
        <v>DisclosureOfJointVenturesTable</v>
      </c>
      <c r="E351" t="s">
        <v>708</v>
      </c>
      <c r="F351" t="str">
        <f t="shared" si="28"/>
        <v>ifrs</v>
      </c>
      <c r="G351" t="str">
        <f t="shared" si="25"/>
        <v>ShareOfOtherComprehensiveIncomeOfAssociatesAndJointVenturesAccountedForUsingEquityMethod</v>
      </c>
      <c r="H351">
        <v>1500</v>
      </c>
      <c r="I351" t="str">
        <f t="shared" si="29"/>
        <v>insert into dbax_dime_conc (codi_dein, pref_dime, codi_dime, pref_conc, codi_conc, orde_conc) values ('pre_cl-ci_ifrs-12_2012-03-29_role-825700','ifrs','DisclosureOfJointVenturesTable','ifrs','ShareOfOtherComprehensiveIncomeOfAssociatesAndJointVenturesAccountedForUsingEquityMethod','1500')</v>
      </c>
    </row>
    <row r="352" spans="1:9" x14ac:dyDescent="0.25">
      <c r="A352" t="s">
        <v>34</v>
      </c>
      <c r="B352" t="s">
        <v>678</v>
      </c>
      <c r="C352" t="str">
        <f t="shared" si="26"/>
        <v>ifrs</v>
      </c>
      <c r="D352" t="str">
        <f t="shared" si="27"/>
        <v>DisclosureOfJointVenturesTable</v>
      </c>
      <c r="E352" t="s">
        <v>709</v>
      </c>
      <c r="F352" t="str">
        <f t="shared" si="28"/>
        <v>ifrs</v>
      </c>
      <c r="G352" t="str">
        <f t="shared" si="25"/>
        <v>ShareOfTotalComprehensiveIncomeOfAssociatesAndJointVenturesAccountedForUsingEquityMethod</v>
      </c>
      <c r="H352">
        <v>1510</v>
      </c>
      <c r="I352" t="str">
        <f t="shared" si="29"/>
        <v>insert into dbax_dime_conc (codi_dein, pref_dime, codi_dime, pref_conc, codi_conc, orde_conc) values ('pre_cl-ci_ifrs-12_2012-03-29_role-825700','ifrs','DisclosureOfJointVenturesTable','ifrs','ShareOfTotalComprehensiveIncomeOfAssociatesAndJointVenturesAccountedForUsingEquityMethod','1510')</v>
      </c>
    </row>
    <row r="353" spans="1:9" x14ac:dyDescent="0.25">
      <c r="A353" t="s">
        <v>34</v>
      </c>
      <c r="B353" t="s">
        <v>678</v>
      </c>
      <c r="C353" t="str">
        <f t="shared" si="26"/>
        <v>ifrs</v>
      </c>
      <c r="D353" t="str">
        <f t="shared" si="27"/>
        <v>DisclosureOfJointVenturesTable</v>
      </c>
      <c r="E353" t="s">
        <v>710</v>
      </c>
      <c r="F353" t="str">
        <f t="shared" si="28"/>
        <v>ifrs</v>
      </c>
      <c r="G353" t="str">
        <f t="shared" si="25"/>
        <v>DisclosureOfReconciliationOfSummarisedFinancialInformationOfJointVentureAccountedForUsingEquityMethodToCarryingAmountOfInterestInJointVentureExplanatory</v>
      </c>
      <c r="H353">
        <v>1520</v>
      </c>
      <c r="I353" t="str">
        <f t="shared" si="29"/>
        <v>insert into dbax_dime_conc (codi_dein, pref_dime, codi_dime, pref_conc, codi_conc, orde_conc) values ('pre_cl-ci_ifrs-12_2012-03-29_role-825700','ifrs','DisclosureOfJointVenturesTable','ifrs','DisclosureOfReconciliationOfSummarisedFinancialInformationOfJointVentureAccountedForUsingEquityMethodToCarryingAmountOfInterestInJointVentureExplanatory','1520')</v>
      </c>
    </row>
    <row r="354" spans="1:9" x14ac:dyDescent="0.25">
      <c r="A354" t="s">
        <v>34</v>
      </c>
      <c r="B354" t="s">
        <v>678</v>
      </c>
      <c r="C354" t="str">
        <f t="shared" si="26"/>
        <v>ifrs</v>
      </c>
      <c r="D354" t="str">
        <f t="shared" si="27"/>
        <v>DisclosureOfJointVenturesTable</v>
      </c>
      <c r="E354" t="s">
        <v>711</v>
      </c>
      <c r="F354" t="str">
        <f t="shared" si="28"/>
        <v>ifrs</v>
      </c>
      <c r="G354" t="str">
        <f t="shared" si="25"/>
        <v>DescriptionOfNatureAndExtentOfSignificantRestrictionsOnTransferOfFundsToParent</v>
      </c>
      <c r="H354">
        <v>1530</v>
      </c>
      <c r="I354" t="str">
        <f t="shared" si="29"/>
        <v>insert into dbax_dime_conc (codi_dein, pref_dime, codi_dime, pref_conc, codi_conc, orde_conc) values ('pre_cl-ci_ifrs-12_2012-03-29_role-825700','ifrs','DisclosureOfJointVenturesTable','ifrs','DescriptionOfNatureAndExtentOfSignificantRestrictionsOnTransferOfFundsToParent','1530')</v>
      </c>
    </row>
    <row r="355" spans="1:9" x14ac:dyDescent="0.25">
      <c r="A355" t="s">
        <v>34</v>
      </c>
      <c r="B355" t="s">
        <v>678</v>
      </c>
      <c r="C355" t="str">
        <f t="shared" si="26"/>
        <v>ifrs</v>
      </c>
      <c r="D355" t="str">
        <f t="shared" si="27"/>
        <v>DisclosureOfJointVenturesTable</v>
      </c>
      <c r="E355" t="s">
        <v>712</v>
      </c>
      <c r="F355" t="str">
        <f t="shared" si="28"/>
        <v>ifrs</v>
      </c>
      <c r="G355" t="str">
        <f t="shared" si="25"/>
        <v>DateOfEndOfReportingPeriodOfFinancialStatementsOfJointVenture</v>
      </c>
      <c r="H355">
        <v>1540</v>
      </c>
      <c r="I355" t="str">
        <f t="shared" si="29"/>
        <v>insert into dbax_dime_conc (codi_dein, pref_dime, codi_dime, pref_conc, codi_conc, orde_conc) values ('pre_cl-ci_ifrs-12_2012-03-29_role-825700','ifrs','DisclosureOfJointVenturesTable','ifrs','DateOfEndOfReportingPeriodOfFinancialStatementsOfJointVenture','1540')</v>
      </c>
    </row>
    <row r="356" spans="1:9" x14ac:dyDescent="0.25">
      <c r="A356" t="s">
        <v>34</v>
      </c>
      <c r="B356" t="s">
        <v>678</v>
      </c>
      <c r="C356" t="str">
        <f t="shared" si="26"/>
        <v>ifrs</v>
      </c>
      <c r="D356" t="str">
        <f t="shared" si="27"/>
        <v>DisclosureOfJointVenturesTable</v>
      </c>
      <c r="E356" t="s">
        <v>713</v>
      </c>
      <c r="F356" t="str">
        <f t="shared" si="28"/>
        <v>ifrs</v>
      </c>
      <c r="G356" t="str">
        <f t="shared" si="25"/>
        <v>DescriptionOfReasonWhyUsingDifferentReportingDateOrPeriodForJointVenture</v>
      </c>
      <c r="H356">
        <v>1550</v>
      </c>
      <c r="I356" t="str">
        <f t="shared" si="29"/>
        <v>insert into dbax_dime_conc (codi_dein, pref_dime, codi_dime, pref_conc, codi_conc, orde_conc) values ('pre_cl-ci_ifrs-12_2012-03-29_role-825700','ifrs','DisclosureOfJointVenturesTable','ifrs','DescriptionOfReasonWhyUsingDifferentReportingDateOrPeriodForJointVenture','1550')</v>
      </c>
    </row>
    <row r="357" spans="1:9" x14ac:dyDescent="0.25">
      <c r="A357" t="s">
        <v>34</v>
      </c>
      <c r="B357" t="s">
        <v>678</v>
      </c>
      <c r="C357" t="str">
        <f t="shared" si="26"/>
        <v>ifrs</v>
      </c>
      <c r="D357" t="str">
        <f t="shared" si="27"/>
        <v>DisclosureOfJointVenturesTable</v>
      </c>
      <c r="E357" t="s">
        <v>714</v>
      </c>
      <c r="F357" t="str">
        <f t="shared" si="28"/>
        <v>ifrs</v>
      </c>
      <c r="G357" t="str">
        <f t="shared" si="25"/>
        <v>UnrecognisedShareOfLossesOfJointVentures</v>
      </c>
      <c r="H357">
        <v>1560</v>
      </c>
      <c r="I357" t="str">
        <f t="shared" si="29"/>
        <v>insert into dbax_dime_conc (codi_dein, pref_dime, codi_dime, pref_conc, codi_conc, orde_conc) values ('pre_cl-ci_ifrs-12_2012-03-29_role-825700','ifrs','DisclosureOfJointVenturesTable','ifrs','UnrecognisedShareOfLossesOfJointVentures','1560')</v>
      </c>
    </row>
    <row r="358" spans="1:9" x14ac:dyDescent="0.25">
      <c r="A358" t="s">
        <v>34</v>
      </c>
      <c r="B358" t="s">
        <v>678</v>
      </c>
      <c r="C358" t="str">
        <f t="shared" si="26"/>
        <v>ifrs</v>
      </c>
      <c r="D358" t="str">
        <f t="shared" si="27"/>
        <v>DisclosureOfJointVenturesTable</v>
      </c>
      <c r="E358" t="s">
        <v>715</v>
      </c>
      <c r="F358" t="str">
        <f t="shared" si="28"/>
        <v>ifrs</v>
      </c>
      <c r="G358" t="str">
        <f t="shared" si="25"/>
        <v>CumulativeUnrecognisedShareOfLossesOfJointVentures</v>
      </c>
      <c r="H358">
        <v>1570</v>
      </c>
      <c r="I358" t="str">
        <f t="shared" si="29"/>
        <v>insert into dbax_dime_conc (codi_dein, pref_dime, codi_dime, pref_conc, codi_conc, orde_conc) values ('pre_cl-ci_ifrs-12_2012-03-29_role-825700','ifrs','DisclosureOfJointVenturesTable','ifrs','CumulativeUnrecognisedShareOfLossesOfJointVentures','1570')</v>
      </c>
    </row>
    <row r="359" spans="1:9" x14ac:dyDescent="0.25">
      <c r="A359" t="s">
        <v>34</v>
      </c>
      <c r="B359" t="s">
        <v>678</v>
      </c>
      <c r="C359" t="str">
        <f t="shared" si="26"/>
        <v>ifrs</v>
      </c>
      <c r="D359" t="str">
        <f t="shared" si="27"/>
        <v>DisclosureOfJointVenturesTable</v>
      </c>
      <c r="E359" t="s">
        <v>716</v>
      </c>
      <c r="F359" t="str">
        <f t="shared" si="28"/>
        <v>ifrs</v>
      </c>
      <c r="G359" t="str">
        <f t="shared" si="25"/>
        <v>CommitmentsInRelationToJointVentures</v>
      </c>
      <c r="H359">
        <v>1580</v>
      </c>
      <c r="I359" t="str">
        <f t="shared" si="29"/>
        <v>insert into dbax_dime_conc (codi_dein, pref_dime, codi_dime, pref_conc, codi_conc, orde_conc) values ('pre_cl-ci_ifrs-12_2012-03-29_role-825700','ifrs','DisclosureOfJointVenturesTable','ifrs','CommitmentsInRelationToJointVentures','1580')</v>
      </c>
    </row>
    <row r="360" spans="1:9" x14ac:dyDescent="0.25">
      <c r="A360" t="s">
        <v>34</v>
      </c>
      <c r="B360" t="s">
        <v>678</v>
      </c>
      <c r="C360" t="str">
        <f t="shared" si="26"/>
        <v>ifrs</v>
      </c>
      <c r="D360" t="str">
        <f t="shared" si="27"/>
        <v>DisclosureOfJointVenturesTable</v>
      </c>
      <c r="E360" t="s">
        <v>717</v>
      </c>
      <c r="F360" t="str">
        <f t="shared" si="28"/>
        <v>ifrs</v>
      </c>
      <c r="G360" t="str">
        <f t="shared" si="25"/>
        <v>ContingentLiabilitiesIncurredByVenturerInRelationToInterestsInJointVentures</v>
      </c>
      <c r="H360">
        <v>1590</v>
      </c>
      <c r="I360" t="str">
        <f t="shared" si="29"/>
        <v>insert into dbax_dime_conc (codi_dein, pref_dime, codi_dime, pref_conc, codi_conc, orde_conc) values ('pre_cl-ci_ifrs-12_2012-03-29_role-825700','ifrs','DisclosureOfJointVenturesTable','ifrs','ContingentLiabilitiesIncurredByVenturerInRelationToInterestsInJointVentures','1590')</v>
      </c>
    </row>
    <row r="361" spans="1:9" x14ac:dyDescent="0.25">
      <c r="A361" t="s">
        <v>34</v>
      </c>
      <c r="B361" t="s">
        <v>678</v>
      </c>
      <c r="C361" t="str">
        <f t="shared" si="26"/>
        <v>ifrs</v>
      </c>
      <c r="D361" t="str">
        <f t="shared" si="27"/>
        <v>DisclosureOfJointVenturesTable</v>
      </c>
      <c r="E361" t="s">
        <v>718</v>
      </c>
      <c r="F361" t="str">
        <f t="shared" si="28"/>
        <v>ifrs</v>
      </c>
      <c r="G361" t="str">
        <f t="shared" si="25"/>
        <v>ShareOfContingentLiabilitiesIncurredJointlyWithOtherVenturers</v>
      </c>
      <c r="H361">
        <v>1600</v>
      </c>
      <c r="I361" t="str">
        <f t="shared" si="29"/>
        <v>insert into dbax_dime_conc (codi_dein, pref_dime, codi_dime, pref_conc, codi_conc, orde_conc) values ('pre_cl-ci_ifrs-12_2012-03-29_role-825700','ifrs','DisclosureOfJointVenturesTable','ifrs','ShareOfContingentLiabilitiesIncurredJointlyWithOtherVenturers','1600')</v>
      </c>
    </row>
    <row r="362" spans="1:9" x14ac:dyDescent="0.25">
      <c r="A362" t="s">
        <v>34</v>
      </c>
      <c r="B362" t="s">
        <v>719</v>
      </c>
      <c r="C362" t="str">
        <f t="shared" si="26"/>
        <v>ifrs</v>
      </c>
      <c r="D362" t="str">
        <f t="shared" si="27"/>
        <v>DisclosureOfSignificantInvestmentsInAssociatesTable</v>
      </c>
      <c r="E362" t="s">
        <v>720</v>
      </c>
      <c r="F362" t="str">
        <f t="shared" si="28"/>
        <v>ifrs</v>
      </c>
      <c r="G362" t="str">
        <f t="shared" si="25"/>
        <v>NameOfAssociate</v>
      </c>
      <c r="H362">
        <v>670</v>
      </c>
      <c r="I362" t="str">
        <f t="shared" si="29"/>
        <v>insert into dbax_dime_conc (codi_dein, pref_dime, codi_dime, pref_conc, codi_conc, orde_conc) values ('pre_cl-ci_ifrs-12_2012-03-29_role-825700','ifrs','DisclosureOfSignificantInvestmentsInAssociatesTable','ifrs','NameOfAssociate','670')</v>
      </c>
    </row>
    <row r="363" spans="1:9" x14ac:dyDescent="0.25">
      <c r="A363" t="s">
        <v>34</v>
      </c>
      <c r="B363" t="s">
        <v>719</v>
      </c>
      <c r="C363" t="str">
        <f t="shared" si="26"/>
        <v>ifrs</v>
      </c>
      <c r="D363" t="str">
        <f t="shared" si="27"/>
        <v>DisclosureOfSignificantInvestmentsInAssociatesTable</v>
      </c>
      <c r="E363" t="s">
        <v>721</v>
      </c>
      <c r="F363" t="str">
        <f t="shared" si="28"/>
        <v>ifrs</v>
      </c>
      <c r="G363" t="str">
        <f t="shared" si="25"/>
        <v>DescriptionOfNatureOfEntitysRelationshipWithAssociate</v>
      </c>
      <c r="H363">
        <v>680</v>
      </c>
      <c r="I363" t="str">
        <f t="shared" si="29"/>
        <v>insert into dbax_dime_conc (codi_dein, pref_dime, codi_dime, pref_conc, codi_conc, orde_conc) values ('pre_cl-ci_ifrs-12_2012-03-29_role-825700','ifrs','DisclosureOfSignificantInvestmentsInAssociatesTable','ifrs','DescriptionOfNatureOfEntitysRelationshipWithAssociate','680')</v>
      </c>
    </row>
    <row r="364" spans="1:9" x14ac:dyDescent="0.25">
      <c r="A364" t="s">
        <v>34</v>
      </c>
      <c r="B364" t="s">
        <v>719</v>
      </c>
      <c r="C364" t="str">
        <f t="shared" si="26"/>
        <v>ifrs</v>
      </c>
      <c r="D364" t="str">
        <f t="shared" si="27"/>
        <v>DisclosureOfSignificantInvestmentsInAssociatesTable</v>
      </c>
      <c r="E364" t="s">
        <v>722</v>
      </c>
      <c r="F364" t="str">
        <f t="shared" si="28"/>
        <v>ifrs</v>
      </c>
      <c r="G364" t="str">
        <f t="shared" si="25"/>
        <v>PrincipalPlaceOfBusinessOfAssociate</v>
      </c>
      <c r="H364">
        <v>690</v>
      </c>
      <c r="I364" t="str">
        <f t="shared" si="29"/>
        <v>insert into dbax_dime_conc (codi_dein, pref_dime, codi_dime, pref_conc, codi_conc, orde_conc) values ('pre_cl-ci_ifrs-12_2012-03-29_role-825700','ifrs','DisclosureOfSignificantInvestmentsInAssociatesTable','ifrs','PrincipalPlaceOfBusinessOfAssociate','690')</v>
      </c>
    </row>
    <row r="365" spans="1:9" x14ac:dyDescent="0.25">
      <c r="A365" t="s">
        <v>34</v>
      </c>
      <c r="B365" t="s">
        <v>719</v>
      </c>
      <c r="C365" t="str">
        <f t="shared" si="26"/>
        <v>ifrs</v>
      </c>
      <c r="D365" t="str">
        <f t="shared" si="27"/>
        <v>DisclosureOfSignificantInvestmentsInAssociatesTable</v>
      </c>
      <c r="E365" t="s">
        <v>723</v>
      </c>
      <c r="F365" t="str">
        <f t="shared" si="28"/>
        <v>ifrs</v>
      </c>
      <c r="G365" t="str">
        <f t="shared" si="25"/>
        <v>CountryOfIncorporationOrResidenceOfAssociate</v>
      </c>
      <c r="H365">
        <v>700</v>
      </c>
      <c r="I365" t="str">
        <f t="shared" si="29"/>
        <v>insert into dbax_dime_conc (codi_dein, pref_dime, codi_dime, pref_conc, codi_conc, orde_conc) values ('pre_cl-ci_ifrs-12_2012-03-29_role-825700','ifrs','DisclosureOfSignificantInvestmentsInAssociatesTable','ifrs','CountryOfIncorporationOrResidenceOfAssociate','700')</v>
      </c>
    </row>
    <row r="366" spans="1:9" x14ac:dyDescent="0.25">
      <c r="A366" t="s">
        <v>34</v>
      </c>
      <c r="B366" t="s">
        <v>719</v>
      </c>
      <c r="C366" t="str">
        <f t="shared" si="26"/>
        <v>ifrs</v>
      </c>
      <c r="D366" t="str">
        <f t="shared" si="27"/>
        <v>DisclosureOfSignificantInvestmentsInAssociatesTable</v>
      </c>
      <c r="E366" t="s">
        <v>724</v>
      </c>
      <c r="F366" t="str">
        <f t="shared" si="28"/>
        <v>ifrs</v>
      </c>
      <c r="G366" t="str">
        <f t="shared" si="25"/>
        <v>ProportionOfOwnershipInterestInAssociate</v>
      </c>
      <c r="H366">
        <v>710</v>
      </c>
      <c r="I366" t="str">
        <f t="shared" si="29"/>
        <v>insert into dbax_dime_conc (codi_dein, pref_dime, codi_dime, pref_conc, codi_conc, orde_conc) values ('pre_cl-ci_ifrs-12_2012-03-29_role-825700','ifrs','DisclosureOfSignificantInvestmentsInAssociatesTable','ifrs','ProportionOfOwnershipInterestInAssociate','710')</v>
      </c>
    </row>
    <row r="367" spans="1:9" x14ac:dyDescent="0.25">
      <c r="A367" t="s">
        <v>34</v>
      </c>
      <c r="B367" t="s">
        <v>719</v>
      </c>
      <c r="C367" t="str">
        <f t="shared" si="26"/>
        <v>ifrs</v>
      </c>
      <c r="D367" t="str">
        <f t="shared" si="27"/>
        <v>DisclosureOfSignificantInvestmentsInAssociatesTable</v>
      </c>
      <c r="E367" t="s">
        <v>725</v>
      </c>
      <c r="F367" t="str">
        <f t="shared" si="28"/>
        <v>ifrs</v>
      </c>
      <c r="G367" t="str">
        <f t="shared" si="25"/>
        <v>ProportionOfVotingPowerHeldInAssociate</v>
      </c>
      <c r="H367">
        <v>720</v>
      </c>
      <c r="I367" t="str">
        <f t="shared" si="29"/>
        <v>insert into dbax_dime_conc (codi_dein, pref_dime, codi_dime, pref_conc, codi_conc, orde_conc) values ('pre_cl-ci_ifrs-12_2012-03-29_role-825700','ifrs','DisclosureOfSignificantInvestmentsInAssociatesTable','ifrs','ProportionOfVotingPowerHeldInAssociate','720')</v>
      </c>
    </row>
    <row r="368" spans="1:9" x14ac:dyDescent="0.25">
      <c r="A368" t="s">
        <v>34</v>
      </c>
      <c r="B368" t="s">
        <v>719</v>
      </c>
      <c r="C368" t="str">
        <f t="shared" si="26"/>
        <v>ifrs</v>
      </c>
      <c r="D368" t="str">
        <f t="shared" si="27"/>
        <v>DisclosureOfSignificantInvestmentsInAssociatesTable</v>
      </c>
      <c r="E368" t="s">
        <v>726</v>
      </c>
      <c r="F368" t="str">
        <f t="shared" si="28"/>
        <v>ifrs</v>
      </c>
      <c r="G368" t="str">
        <f t="shared" si="25"/>
        <v>DescriptionOfWhetherInvestmentInAssociateIsMeasuredUsingEquityMethodOrAtFairValue</v>
      </c>
      <c r="H368">
        <v>730</v>
      </c>
      <c r="I368" t="str">
        <f t="shared" si="29"/>
        <v>insert into dbax_dime_conc (codi_dein, pref_dime, codi_dime, pref_conc, codi_conc, orde_conc) values ('pre_cl-ci_ifrs-12_2012-03-29_role-825700','ifrs','DisclosureOfSignificantInvestmentsInAssociatesTable','ifrs','DescriptionOfWhetherInvestmentInAssociateIsMeasuredUsingEquityMethodOrAtFairValue','730')</v>
      </c>
    </row>
    <row r="369" spans="1:9" x14ac:dyDescent="0.25">
      <c r="A369" t="s">
        <v>34</v>
      </c>
      <c r="B369" t="s">
        <v>719</v>
      </c>
      <c r="C369" t="str">
        <f t="shared" si="26"/>
        <v>ifrs</v>
      </c>
      <c r="D369" t="str">
        <f t="shared" si="27"/>
        <v>DisclosureOfSignificantInvestmentsInAssociatesTable</v>
      </c>
      <c r="E369" t="s">
        <v>727</v>
      </c>
      <c r="F369" t="str">
        <f t="shared" si="28"/>
        <v>ifrs</v>
      </c>
      <c r="G369" t="str">
        <f t="shared" si="25"/>
        <v>DescriptionOfBasisOfPreparationOfSummarisedFinancialInformationOfAssociate</v>
      </c>
      <c r="H369">
        <v>740</v>
      </c>
      <c r="I369" t="str">
        <f t="shared" si="29"/>
        <v>insert into dbax_dime_conc (codi_dein, pref_dime, codi_dime, pref_conc, codi_conc, orde_conc) values ('pre_cl-ci_ifrs-12_2012-03-29_role-825700','ifrs','DisclosureOfSignificantInvestmentsInAssociatesTable','ifrs','DescriptionOfBasisOfPreparationOfSummarisedFinancialInformationOfAssociate','740')</v>
      </c>
    </row>
    <row r="370" spans="1:9" x14ac:dyDescent="0.25">
      <c r="A370" t="s">
        <v>34</v>
      </c>
      <c r="B370" t="s">
        <v>719</v>
      </c>
      <c r="C370" t="str">
        <f t="shared" si="26"/>
        <v>ifrs</v>
      </c>
      <c r="D370" t="str">
        <f t="shared" si="27"/>
        <v>DisclosureOfSignificantInvestmentsInAssociatesTable</v>
      </c>
      <c r="E370" t="s">
        <v>687</v>
      </c>
      <c r="F370" t="str">
        <f t="shared" si="28"/>
        <v>ifrs</v>
      </c>
      <c r="G370" t="str">
        <f t="shared" si="25"/>
        <v>DividendsReceived</v>
      </c>
      <c r="H370">
        <v>750</v>
      </c>
      <c r="I370" t="str">
        <f t="shared" si="29"/>
        <v>insert into dbax_dime_conc (codi_dein, pref_dime, codi_dime, pref_conc, codi_conc, orde_conc) values ('pre_cl-ci_ifrs-12_2012-03-29_role-825700','ifrs','DisclosureOfSignificantInvestmentsInAssociatesTable','ifrs','DividendsReceived','750')</v>
      </c>
    </row>
    <row r="371" spans="1:9" x14ac:dyDescent="0.25">
      <c r="A371" t="s">
        <v>34</v>
      </c>
      <c r="B371" t="s">
        <v>719</v>
      </c>
      <c r="C371" t="str">
        <f t="shared" si="26"/>
        <v>ifrs</v>
      </c>
      <c r="D371" t="str">
        <f t="shared" si="27"/>
        <v>DisclosureOfSignificantInvestmentsInAssociatesTable</v>
      </c>
      <c r="E371" t="s">
        <v>688</v>
      </c>
      <c r="F371" t="str">
        <f t="shared" si="28"/>
        <v>cl-ci</v>
      </c>
      <c r="G371" t="str">
        <f t="shared" si="25"/>
        <v>ActivosCorrientesOtrasEntidades</v>
      </c>
      <c r="H371">
        <v>760</v>
      </c>
      <c r="I371" t="str">
        <f t="shared" si="29"/>
        <v>insert into dbax_dime_conc (codi_dein, pref_dime, codi_dime, pref_conc, codi_conc, orde_conc) values ('pre_cl-ci_ifrs-12_2012-03-29_role-825700','ifrs','DisclosureOfSignificantInvestmentsInAssociatesTable','cl-ci','ActivosCorrientesOtrasEntidades','760')</v>
      </c>
    </row>
    <row r="372" spans="1:9" x14ac:dyDescent="0.25">
      <c r="A372" t="s">
        <v>34</v>
      </c>
      <c r="B372" t="s">
        <v>719</v>
      </c>
      <c r="C372" t="str">
        <f t="shared" si="26"/>
        <v>ifrs</v>
      </c>
      <c r="D372" t="str">
        <f t="shared" si="27"/>
        <v>DisclosureOfSignificantInvestmentsInAssociatesTable</v>
      </c>
      <c r="E372" t="s">
        <v>689</v>
      </c>
      <c r="F372" t="str">
        <f t="shared" si="28"/>
        <v>cl-ci</v>
      </c>
      <c r="G372" t="str">
        <f t="shared" si="25"/>
        <v>ActivosNoCorrientesOtrasEntidades</v>
      </c>
      <c r="H372">
        <v>770</v>
      </c>
      <c r="I372" t="str">
        <f t="shared" si="29"/>
        <v>insert into dbax_dime_conc (codi_dein, pref_dime, codi_dime, pref_conc, codi_conc, orde_conc) values ('pre_cl-ci_ifrs-12_2012-03-29_role-825700','ifrs','DisclosureOfSignificantInvestmentsInAssociatesTable','cl-ci','ActivosNoCorrientesOtrasEntidades','770')</v>
      </c>
    </row>
    <row r="373" spans="1:9" x14ac:dyDescent="0.25">
      <c r="A373" t="s">
        <v>34</v>
      </c>
      <c r="B373" t="s">
        <v>719</v>
      </c>
      <c r="C373" t="str">
        <f t="shared" si="26"/>
        <v>ifrs</v>
      </c>
      <c r="D373" t="str">
        <f t="shared" si="27"/>
        <v>DisclosureOfSignificantInvestmentsInAssociatesTable</v>
      </c>
      <c r="E373" t="s">
        <v>690</v>
      </c>
      <c r="F373" t="str">
        <f t="shared" si="28"/>
        <v>cl-ci</v>
      </c>
      <c r="G373" t="str">
        <f t="shared" si="25"/>
        <v>PasivosCorrientesOtrasEntidades</v>
      </c>
      <c r="H373">
        <v>780</v>
      </c>
      <c r="I373" t="str">
        <f t="shared" si="29"/>
        <v>insert into dbax_dime_conc (codi_dein, pref_dime, codi_dime, pref_conc, codi_conc, orde_conc) values ('pre_cl-ci_ifrs-12_2012-03-29_role-825700','ifrs','DisclosureOfSignificantInvestmentsInAssociatesTable','cl-ci','PasivosCorrientesOtrasEntidades','780')</v>
      </c>
    </row>
    <row r="374" spans="1:9" x14ac:dyDescent="0.25">
      <c r="A374" t="s">
        <v>34</v>
      </c>
      <c r="B374" t="s">
        <v>719</v>
      </c>
      <c r="C374" t="str">
        <f t="shared" si="26"/>
        <v>ifrs</v>
      </c>
      <c r="D374" t="str">
        <f t="shared" si="27"/>
        <v>DisclosureOfSignificantInvestmentsInAssociatesTable</v>
      </c>
      <c r="E374" t="s">
        <v>691</v>
      </c>
      <c r="F374" t="str">
        <f t="shared" si="28"/>
        <v>cl-ci</v>
      </c>
      <c r="G374" t="str">
        <f t="shared" si="25"/>
        <v>PasivosNoCorrientesOtrasEntidades</v>
      </c>
      <c r="H374">
        <v>790</v>
      </c>
      <c r="I374" t="str">
        <f t="shared" si="29"/>
        <v>insert into dbax_dime_conc (codi_dein, pref_dime, codi_dime, pref_conc, codi_conc, orde_conc) values ('pre_cl-ci_ifrs-12_2012-03-29_role-825700','ifrs','DisclosureOfSignificantInvestmentsInAssociatesTable','cl-ci','PasivosNoCorrientesOtrasEntidades','790')</v>
      </c>
    </row>
    <row r="375" spans="1:9" x14ac:dyDescent="0.25">
      <c r="A375" t="s">
        <v>34</v>
      </c>
      <c r="B375" t="s">
        <v>719</v>
      </c>
      <c r="C375" t="str">
        <f t="shared" si="26"/>
        <v>ifrs</v>
      </c>
      <c r="D375" t="str">
        <f t="shared" si="27"/>
        <v>DisclosureOfSignificantInvestmentsInAssociatesTable</v>
      </c>
      <c r="E375" t="s">
        <v>692</v>
      </c>
      <c r="F375" t="str">
        <f t="shared" si="28"/>
        <v>cl-ci</v>
      </c>
      <c r="G375" t="str">
        <f t="shared" si="25"/>
        <v>IngresosActividadesOrdinariasOtrasEntidades</v>
      </c>
      <c r="H375">
        <v>800</v>
      </c>
      <c r="I375" t="str">
        <f t="shared" si="29"/>
        <v>insert into dbax_dime_conc (codi_dein, pref_dime, codi_dime, pref_conc, codi_conc, orde_conc) values ('pre_cl-ci_ifrs-12_2012-03-29_role-825700','ifrs','DisclosureOfSignificantInvestmentsInAssociatesTable','cl-ci','IngresosActividadesOrdinariasOtrasEntidades','800')</v>
      </c>
    </row>
    <row r="376" spans="1:9" x14ac:dyDescent="0.25">
      <c r="A376" t="s">
        <v>34</v>
      </c>
      <c r="B376" t="s">
        <v>719</v>
      </c>
      <c r="C376" t="str">
        <f t="shared" si="26"/>
        <v>ifrs</v>
      </c>
      <c r="D376" t="str">
        <f t="shared" si="27"/>
        <v>DisclosureOfSignificantInvestmentsInAssociatesTable</v>
      </c>
      <c r="E376" t="s">
        <v>693</v>
      </c>
      <c r="F376" t="str">
        <f t="shared" si="28"/>
        <v>cl-ci</v>
      </c>
      <c r="G376" t="str">
        <f t="shared" si="25"/>
        <v>GananciaPerdidaProcedenteOperacionesContinuadasOtrasEntidades</v>
      </c>
      <c r="H376">
        <v>810</v>
      </c>
      <c r="I376" t="str">
        <f t="shared" si="29"/>
        <v>insert into dbax_dime_conc (codi_dein, pref_dime, codi_dime, pref_conc, codi_conc, orde_conc) values ('pre_cl-ci_ifrs-12_2012-03-29_role-825700','ifrs','DisclosureOfSignificantInvestmentsInAssociatesTable','cl-ci','GananciaPerdidaProcedenteOperacionesContinuadasOtrasEntidades','810')</v>
      </c>
    </row>
    <row r="377" spans="1:9" x14ac:dyDescent="0.25">
      <c r="A377" t="s">
        <v>34</v>
      </c>
      <c r="B377" t="s">
        <v>719</v>
      </c>
      <c r="C377" t="str">
        <f t="shared" si="26"/>
        <v>ifrs</v>
      </c>
      <c r="D377" t="str">
        <f t="shared" si="27"/>
        <v>DisclosureOfSignificantInvestmentsInAssociatesTable</v>
      </c>
      <c r="E377" t="s">
        <v>694</v>
      </c>
      <c r="F377" t="str">
        <f t="shared" si="28"/>
        <v>cl-ci</v>
      </c>
      <c r="G377" t="str">
        <f t="shared" si="25"/>
        <v>GananciaPerdidaProcedenteOperacionesDiscontinuadasOtrasEntidades</v>
      </c>
      <c r="H377">
        <v>820</v>
      </c>
      <c r="I377" t="str">
        <f t="shared" si="29"/>
        <v>insert into dbax_dime_conc (codi_dein, pref_dime, codi_dime, pref_conc, codi_conc, orde_conc) values ('pre_cl-ci_ifrs-12_2012-03-29_role-825700','ifrs','DisclosureOfSignificantInvestmentsInAssociatesTable','cl-ci','GananciaPerdidaProcedenteOperacionesDiscontinuadasOtrasEntidades','820')</v>
      </c>
    </row>
    <row r="378" spans="1:9" x14ac:dyDescent="0.25">
      <c r="A378" t="s">
        <v>34</v>
      </c>
      <c r="B378" t="s">
        <v>719</v>
      </c>
      <c r="C378" t="str">
        <f t="shared" si="26"/>
        <v>ifrs</v>
      </c>
      <c r="D378" t="str">
        <f t="shared" si="27"/>
        <v>DisclosureOfSignificantInvestmentsInAssociatesTable</v>
      </c>
      <c r="E378" t="s">
        <v>695</v>
      </c>
      <c r="F378" t="str">
        <f t="shared" si="28"/>
        <v>cl-ci</v>
      </c>
      <c r="G378" t="str">
        <f t="shared" si="25"/>
        <v>OtroResultadoIntegralOtrasEntidades</v>
      </c>
      <c r="H378">
        <v>830</v>
      </c>
      <c r="I378" t="str">
        <f t="shared" si="29"/>
        <v>insert into dbax_dime_conc (codi_dein, pref_dime, codi_dime, pref_conc, codi_conc, orde_conc) values ('pre_cl-ci_ifrs-12_2012-03-29_role-825700','ifrs','DisclosureOfSignificantInvestmentsInAssociatesTable','cl-ci','OtroResultadoIntegralOtrasEntidades','830')</v>
      </c>
    </row>
    <row r="379" spans="1:9" x14ac:dyDescent="0.25">
      <c r="A379" t="s">
        <v>34</v>
      </c>
      <c r="B379" t="s">
        <v>719</v>
      </c>
      <c r="C379" t="str">
        <f t="shared" si="26"/>
        <v>ifrs</v>
      </c>
      <c r="D379" t="str">
        <f t="shared" si="27"/>
        <v>DisclosureOfSignificantInvestmentsInAssociatesTable</v>
      </c>
      <c r="E379" t="s">
        <v>696</v>
      </c>
      <c r="F379" t="str">
        <f t="shared" si="28"/>
        <v>cl-ci</v>
      </c>
      <c r="G379" t="str">
        <f t="shared" si="25"/>
        <v>ResultadoIntegralOtrasEntidades</v>
      </c>
      <c r="H379">
        <v>840</v>
      </c>
      <c r="I379" t="str">
        <f t="shared" si="29"/>
        <v>insert into dbax_dime_conc (codi_dein, pref_dime, codi_dime, pref_conc, codi_conc, orde_conc) values ('pre_cl-ci_ifrs-12_2012-03-29_role-825700','ifrs','DisclosureOfSignificantInvestmentsInAssociatesTable','cl-ci','ResultadoIntegralOtrasEntidades','840')</v>
      </c>
    </row>
    <row r="380" spans="1:9" x14ac:dyDescent="0.25">
      <c r="A380" t="s">
        <v>34</v>
      </c>
      <c r="B380" t="s">
        <v>719</v>
      </c>
      <c r="C380" t="str">
        <f t="shared" si="26"/>
        <v>ifrs</v>
      </c>
      <c r="D380" t="str">
        <f t="shared" si="27"/>
        <v>DisclosureOfSignificantInvestmentsInAssociatesTable</v>
      </c>
      <c r="E380" t="s">
        <v>728</v>
      </c>
      <c r="F380" t="str">
        <f t="shared" si="28"/>
        <v>ifrs</v>
      </c>
      <c r="G380" t="str">
        <f t="shared" si="25"/>
        <v>FairValueOfInvestmentsInAssociatesWherePriceQuotationsPublished</v>
      </c>
      <c r="H380">
        <v>850</v>
      </c>
      <c r="I380" t="str">
        <f t="shared" si="29"/>
        <v>insert into dbax_dime_conc (codi_dein, pref_dime, codi_dime, pref_conc, codi_conc, orde_conc) values ('pre_cl-ci_ifrs-12_2012-03-29_role-825700','ifrs','DisclosureOfSignificantInvestmentsInAssociatesTable','ifrs','FairValueOfInvestmentsInAssociatesWherePriceQuotationsPublished','850')</v>
      </c>
    </row>
    <row r="381" spans="1:9" x14ac:dyDescent="0.25">
      <c r="A381" t="s">
        <v>34</v>
      </c>
      <c r="B381" t="s">
        <v>719</v>
      </c>
      <c r="C381" t="str">
        <f t="shared" si="26"/>
        <v>ifrs</v>
      </c>
      <c r="D381" t="str">
        <f t="shared" si="27"/>
        <v>DisclosureOfSignificantInvestmentsInAssociatesTable</v>
      </c>
      <c r="E381" t="s">
        <v>705</v>
      </c>
      <c r="F381" t="str">
        <f t="shared" si="28"/>
        <v>cl-ci</v>
      </c>
      <c r="G381" t="str">
        <f t="shared" si="25"/>
        <v>InversionesContabilizadasUtilizandoMetodoParticipacionOtrasEntidades</v>
      </c>
      <c r="H381">
        <v>860</v>
      </c>
      <c r="I381" t="str">
        <f t="shared" si="29"/>
        <v>insert into dbax_dime_conc (codi_dein, pref_dime, codi_dime, pref_conc, codi_conc, orde_conc) values ('pre_cl-ci_ifrs-12_2012-03-29_role-825700','ifrs','DisclosureOfSignificantInvestmentsInAssociatesTable','cl-ci','InversionesContabilizadasUtilizandoMetodoParticipacionOtrasEntidades','860')</v>
      </c>
    </row>
    <row r="382" spans="1:9" x14ac:dyDescent="0.25">
      <c r="A382" t="s">
        <v>34</v>
      </c>
      <c r="B382" t="s">
        <v>719</v>
      </c>
      <c r="C382" t="str">
        <f t="shared" si="26"/>
        <v>ifrs</v>
      </c>
      <c r="D382" t="str">
        <f t="shared" si="27"/>
        <v>DisclosureOfSignificantInvestmentsInAssociatesTable</v>
      </c>
      <c r="E382" t="s">
        <v>706</v>
      </c>
      <c r="F382" t="str">
        <f t="shared" si="28"/>
        <v>ifrs</v>
      </c>
      <c r="G382" t="str">
        <f t="shared" si="25"/>
        <v>ShareOfProfitLossOfContinuingOperationsOfAssociatesAndJointVenturesAccountedForUsingEquityMethod</v>
      </c>
      <c r="H382">
        <v>870</v>
      </c>
      <c r="I382" t="str">
        <f t="shared" si="29"/>
        <v>insert into dbax_dime_conc (codi_dein, pref_dime, codi_dime, pref_conc, codi_conc, orde_conc) values ('pre_cl-ci_ifrs-12_2012-03-29_role-825700','ifrs','DisclosureOfSignificantInvestmentsInAssociatesTable','ifrs','ShareOfProfitLossOfContinuingOperationsOfAssociatesAndJointVenturesAccountedForUsingEquityMethod','870')</v>
      </c>
    </row>
    <row r="383" spans="1:9" x14ac:dyDescent="0.25">
      <c r="A383" t="s">
        <v>34</v>
      </c>
      <c r="B383" t="s">
        <v>719</v>
      </c>
      <c r="C383" t="str">
        <f t="shared" si="26"/>
        <v>ifrs</v>
      </c>
      <c r="D383" t="str">
        <f t="shared" si="27"/>
        <v>DisclosureOfSignificantInvestmentsInAssociatesTable</v>
      </c>
      <c r="E383" t="s">
        <v>707</v>
      </c>
      <c r="F383" t="str">
        <f t="shared" si="28"/>
        <v>ifrs</v>
      </c>
      <c r="G383" t="str">
        <f t="shared" si="25"/>
        <v>ShareOfProfitLossOfDiscontinuedOperationsOfAssociatesAndJointVenturesAccountedForUsingEquityMethod</v>
      </c>
      <c r="H383">
        <v>880</v>
      </c>
      <c r="I383" t="str">
        <f t="shared" si="29"/>
        <v>insert into dbax_dime_conc (codi_dein, pref_dime, codi_dime, pref_conc, codi_conc, orde_conc) values ('pre_cl-ci_ifrs-12_2012-03-29_role-825700','ifrs','DisclosureOfSignificantInvestmentsInAssociatesTable','ifrs','ShareOfProfitLossOfDiscontinuedOperationsOfAssociatesAndJointVenturesAccountedForUsingEquityMethod','880')</v>
      </c>
    </row>
    <row r="384" spans="1:9" x14ac:dyDescent="0.25">
      <c r="A384" t="s">
        <v>34</v>
      </c>
      <c r="B384" t="s">
        <v>719</v>
      </c>
      <c r="C384" t="str">
        <f t="shared" si="26"/>
        <v>ifrs</v>
      </c>
      <c r="D384" t="str">
        <f t="shared" si="27"/>
        <v>DisclosureOfSignificantInvestmentsInAssociatesTable</v>
      </c>
      <c r="E384" t="s">
        <v>708</v>
      </c>
      <c r="F384" t="str">
        <f t="shared" si="28"/>
        <v>ifrs</v>
      </c>
      <c r="G384" t="str">
        <f t="shared" si="25"/>
        <v>ShareOfOtherComprehensiveIncomeOfAssociatesAndJointVenturesAccountedForUsingEquityMethod</v>
      </c>
      <c r="H384">
        <v>890</v>
      </c>
      <c r="I384" t="str">
        <f t="shared" si="29"/>
        <v>insert into dbax_dime_conc (codi_dein, pref_dime, codi_dime, pref_conc, codi_conc, orde_conc) values ('pre_cl-ci_ifrs-12_2012-03-29_role-825700','ifrs','DisclosureOfSignificantInvestmentsInAssociatesTable','ifrs','ShareOfOtherComprehensiveIncomeOfAssociatesAndJointVenturesAccountedForUsingEquityMethod','890')</v>
      </c>
    </row>
    <row r="385" spans="1:9" x14ac:dyDescent="0.25">
      <c r="A385" t="s">
        <v>34</v>
      </c>
      <c r="B385" t="s">
        <v>719</v>
      </c>
      <c r="C385" t="str">
        <f t="shared" si="26"/>
        <v>ifrs</v>
      </c>
      <c r="D385" t="str">
        <f t="shared" si="27"/>
        <v>DisclosureOfSignificantInvestmentsInAssociatesTable</v>
      </c>
      <c r="E385" t="s">
        <v>709</v>
      </c>
      <c r="F385" t="str">
        <f t="shared" si="28"/>
        <v>ifrs</v>
      </c>
      <c r="G385" t="str">
        <f t="shared" ref="G385:G448" si="30">MID(E385,FIND("_",E385)+1,1000)</f>
        <v>ShareOfTotalComprehensiveIncomeOfAssociatesAndJointVenturesAccountedForUsingEquityMethod</v>
      </c>
      <c r="H385">
        <v>900</v>
      </c>
      <c r="I385" t="str">
        <f t="shared" si="29"/>
        <v>insert into dbax_dime_conc (codi_dein, pref_dime, codi_dime, pref_conc, codi_conc, orde_conc) values ('pre_cl-ci_ifrs-12_2012-03-29_role-825700','ifrs','DisclosureOfSignificantInvestmentsInAssociatesTable','ifrs','ShareOfTotalComprehensiveIncomeOfAssociatesAndJointVenturesAccountedForUsingEquityMethod','900')</v>
      </c>
    </row>
    <row r="386" spans="1:9" x14ac:dyDescent="0.25">
      <c r="A386" t="s">
        <v>34</v>
      </c>
      <c r="B386" t="s">
        <v>719</v>
      </c>
      <c r="C386" t="str">
        <f t="shared" ref="C386:C449" si="31">MID(B386,1,FIND("_",B386)-1)</f>
        <v>ifrs</v>
      </c>
      <c r="D386" t="str">
        <f t="shared" ref="D386:D449" si="32">MID(B386,FIND("_",B386)+1,1000)</f>
        <v>DisclosureOfSignificantInvestmentsInAssociatesTable</v>
      </c>
      <c r="E386" t="s">
        <v>729</v>
      </c>
      <c r="F386" t="str">
        <f t="shared" ref="F386:F449" si="33">MID(E386,1,FIND("_",E386)-1)</f>
        <v>ifrs</v>
      </c>
      <c r="G386" t="str">
        <f t="shared" si="30"/>
        <v>DisclosureOfReconciliationOfSummarisedFinancialInformationOfAssociateAccountedForUsingEquityMethodToCarryingAmountOfInterestInAssociateExplanatory</v>
      </c>
      <c r="H386">
        <v>910</v>
      </c>
      <c r="I386" t="str">
        <f t="shared" ref="I386:I449" si="34">CONCATENATE("insert into dbax_dime_conc (codi_dein, pref_dime, codi_dime, pref_conc, codi_conc, orde_conc) values ('",A386,"','",C386,"','",D386,"','",F386,"','",G386,"','",H386,"')")</f>
        <v>insert into dbax_dime_conc (codi_dein, pref_dime, codi_dime, pref_conc, codi_conc, orde_conc) values ('pre_cl-ci_ifrs-12_2012-03-29_role-825700','ifrs','DisclosureOfSignificantInvestmentsInAssociatesTable','ifrs','DisclosureOfReconciliationOfSummarisedFinancialInformationOfAssociateAccountedForUsingEquityMethodToCarryingAmountOfInterestInAssociateExplanatory','910')</v>
      </c>
    </row>
    <row r="387" spans="1:9" x14ac:dyDescent="0.25">
      <c r="A387" t="s">
        <v>34</v>
      </c>
      <c r="B387" t="s">
        <v>719</v>
      </c>
      <c r="C387" t="str">
        <f t="shared" si="31"/>
        <v>ifrs</v>
      </c>
      <c r="D387" t="str">
        <f t="shared" si="32"/>
        <v>DisclosureOfSignificantInvestmentsInAssociatesTable</v>
      </c>
      <c r="E387" t="s">
        <v>711</v>
      </c>
      <c r="F387" t="str">
        <f t="shared" si="33"/>
        <v>ifrs</v>
      </c>
      <c r="G387" t="str">
        <f t="shared" si="30"/>
        <v>DescriptionOfNatureAndExtentOfSignificantRestrictionsOnTransferOfFundsToParent</v>
      </c>
      <c r="H387">
        <v>920</v>
      </c>
      <c r="I387" t="str">
        <f t="shared" si="34"/>
        <v>insert into dbax_dime_conc (codi_dein, pref_dime, codi_dime, pref_conc, codi_conc, orde_conc) values ('pre_cl-ci_ifrs-12_2012-03-29_role-825700','ifrs','DisclosureOfSignificantInvestmentsInAssociatesTable','ifrs','DescriptionOfNatureAndExtentOfSignificantRestrictionsOnTransferOfFundsToParent','920')</v>
      </c>
    </row>
    <row r="388" spans="1:9" x14ac:dyDescent="0.25">
      <c r="A388" t="s">
        <v>34</v>
      </c>
      <c r="B388" t="s">
        <v>719</v>
      </c>
      <c r="C388" t="str">
        <f t="shared" si="31"/>
        <v>ifrs</v>
      </c>
      <c r="D388" t="str">
        <f t="shared" si="32"/>
        <v>DisclosureOfSignificantInvestmentsInAssociatesTable</v>
      </c>
      <c r="E388" t="s">
        <v>647</v>
      </c>
      <c r="F388" t="str">
        <f t="shared" si="33"/>
        <v>ifrs</v>
      </c>
      <c r="G388" t="str">
        <f t="shared" si="30"/>
        <v>DescriptionOfEndOfReportingPeriodOfFinancialStatementsOfAssociates</v>
      </c>
      <c r="H388">
        <v>930</v>
      </c>
      <c r="I388" t="str">
        <f t="shared" si="34"/>
        <v>insert into dbax_dime_conc (codi_dein, pref_dime, codi_dime, pref_conc, codi_conc, orde_conc) values ('pre_cl-ci_ifrs-12_2012-03-29_role-825700','ifrs','DisclosureOfSignificantInvestmentsInAssociatesTable','ifrs','DescriptionOfEndOfReportingPeriodOfFinancialStatementsOfAssociates','930')</v>
      </c>
    </row>
    <row r="389" spans="1:9" x14ac:dyDescent="0.25">
      <c r="A389" t="s">
        <v>34</v>
      </c>
      <c r="B389" t="s">
        <v>719</v>
      </c>
      <c r="C389" t="str">
        <f t="shared" si="31"/>
        <v>ifrs</v>
      </c>
      <c r="D389" t="str">
        <f t="shared" si="32"/>
        <v>DisclosureOfSignificantInvestmentsInAssociatesTable</v>
      </c>
      <c r="E389" t="s">
        <v>648</v>
      </c>
      <c r="F389" t="str">
        <f t="shared" si="33"/>
        <v>ifrs</v>
      </c>
      <c r="G389" t="str">
        <f t="shared" si="30"/>
        <v>DescriptionOfReasonWhyUsingDifferentReportingDateOrPeriodForAssociate</v>
      </c>
      <c r="H389">
        <v>940</v>
      </c>
      <c r="I389" t="str">
        <f t="shared" si="34"/>
        <v>insert into dbax_dime_conc (codi_dein, pref_dime, codi_dime, pref_conc, codi_conc, orde_conc) values ('pre_cl-ci_ifrs-12_2012-03-29_role-825700','ifrs','DisclosureOfSignificantInvestmentsInAssociatesTable','ifrs','DescriptionOfReasonWhyUsingDifferentReportingDateOrPeriodForAssociate','940')</v>
      </c>
    </row>
    <row r="390" spans="1:9" x14ac:dyDescent="0.25">
      <c r="A390" t="s">
        <v>34</v>
      </c>
      <c r="B390" t="s">
        <v>719</v>
      </c>
      <c r="C390" t="str">
        <f t="shared" si="31"/>
        <v>ifrs</v>
      </c>
      <c r="D390" t="str">
        <f t="shared" si="32"/>
        <v>DisclosureOfSignificantInvestmentsInAssociatesTable</v>
      </c>
      <c r="E390" t="s">
        <v>650</v>
      </c>
      <c r="F390" t="str">
        <f t="shared" si="33"/>
        <v>ifrs</v>
      </c>
      <c r="G390" t="str">
        <f t="shared" si="30"/>
        <v>UnrecognisedShareOfLossesOfAssociates</v>
      </c>
      <c r="H390">
        <v>950</v>
      </c>
      <c r="I390" t="str">
        <f t="shared" si="34"/>
        <v>insert into dbax_dime_conc (codi_dein, pref_dime, codi_dime, pref_conc, codi_conc, orde_conc) values ('pre_cl-ci_ifrs-12_2012-03-29_role-825700','ifrs','DisclosureOfSignificantInvestmentsInAssociatesTable','ifrs','UnrecognisedShareOfLossesOfAssociates','950')</v>
      </c>
    </row>
    <row r="391" spans="1:9" x14ac:dyDescent="0.25">
      <c r="A391" t="s">
        <v>34</v>
      </c>
      <c r="B391" t="s">
        <v>719</v>
      </c>
      <c r="C391" t="str">
        <f t="shared" si="31"/>
        <v>ifrs</v>
      </c>
      <c r="D391" t="str">
        <f t="shared" si="32"/>
        <v>DisclosureOfSignificantInvestmentsInAssociatesTable</v>
      </c>
      <c r="E391" t="s">
        <v>651</v>
      </c>
      <c r="F391" t="str">
        <f t="shared" si="33"/>
        <v>ifrs</v>
      </c>
      <c r="G391" t="str">
        <f t="shared" si="30"/>
        <v>CumulativeUnrecognisedShareOfLossesOfAssociates</v>
      </c>
      <c r="H391">
        <v>960</v>
      </c>
      <c r="I391" t="str">
        <f t="shared" si="34"/>
        <v>insert into dbax_dime_conc (codi_dein, pref_dime, codi_dime, pref_conc, codi_conc, orde_conc) values ('pre_cl-ci_ifrs-12_2012-03-29_role-825700','ifrs','DisclosureOfSignificantInvestmentsInAssociatesTable','ifrs','CumulativeUnrecognisedShareOfLossesOfAssociates','960')</v>
      </c>
    </row>
    <row r="392" spans="1:9" x14ac:dyDescent="0.25">
      <c r="A392" t="s">
        <v>34</v>
      </c>
      <c r="B392" t="s">
        <v>719</v>
      </c>
      <c r="C392" t="str">
        <f t="shared" si="31"/>
        <v>ifrs</v>
      </c>
      <c r="D392" t="str">
        <f t="shared" si="32"/>
        <v>DisclosureOfSignificantInvestmentsInAssociatesTable</v>
      </c>
      <c r="E392" t="s">
        <v>730</v>
      </c>
      <c r="F392" t="str">
        <f t="shared" si="33"/>
        <v>ifrs</v>
      </c>
      <c r="G392" t="str">
        <f t="shared" si="30"/>
        <v>ContingentLiabilitiesIncurredInRelationToInterestsInAssociates</v>
      </c>
      <c r="H392">
        <v>970</v>
      </c>
      <c r="I392" t="str">
        <f t="shared" si="34"/>
        <v>insert into dbax_dime_conc (codi_dein, pref_dime, codi_dime, pref_conc, codi_conc, orde_conc) values ('pre_cl-ci_ifrs-12_2012-03-29_role-825700','ifrs','DisclosureOfSignificantInvestmentsInAssociatesTable','ifrs','ContingentLiabilitiesIncurredInRelationToInterestsInAssociates','970')</v>
      </c>
    </row>
    <row r="393" spans="1:9" x14ac:dyDescent="0.25">
      <c r="A393" t="s">
        <v>34</v>
      </c>
      <c r="B393" t="s">
        <v>719</v>
      </c>
      <c r="C393" t="str">
        <f t="shared" si="31"/>
        <v>ifrs</v>
      </c>
      <c r="D393" t="str">
        <f t="shared" si="32"/>
        <v>DisclosureOfSignificantInvestmentsInAssociatesTable</v>
      </c>
      <c r="E393" t="s">
        <v>653</v>
      </c>
      <c r="F393" t="str">
        <f t="shared" si="33"/>
        <v>ifrs</v>
      </c>
      <c r="G393" t="str">
        <f t="shared" si="30"/>
        <v>ShareOfContingentLiabilitiesOfAssociatesIncurredJointlyWithOtherInvestors</v>
      </c>
      <c r="H393">
        <v>980</v>
      </c>
      <c r="I393" t="str">
        <f t="shared" si="34"/>
        <v>insert into dbax_dime_conc (codi_dein, pref_dime, codi_dime, pref_conc, codi_conc, orde_conc) values ('pre_cl-ci_ifrs-12_2012-03-29_role-825700','ifrs','DisclosureOfSignificantInvestmentsInAssociatesTable','ifrs','ShareOfContingentLiabilitiesOfAssociatesIncurredJointlyWithOtherInvestors','980')</v>
      </c>
    </row>
    <row r="394" spans="1:9" x14ac:dyDescent="0.25">
      <c r="A394" t="s">
        <v>34</v>
      </c>
      <c r="B394" t="s">
        <v>731</v>
      </c>
      <c r="C394" t="str">
        <f t="shared" si="31"/>
        <v>ifrs</v>
      </c>
      <c r="D394" t="str">
        <f t="shared" si="32"/>
        <v>DisclosureOfSignificantInvestmentsInSubsidiariesTable</v>
      </c>
      <c r="E394" t="s">
        <v>553</v>
      </c>
      <c r="F394" t="str">
        <f t="shared" si="33"/>
        <v>ifrs</v>
      </c>
      <c r="G394" t="str">
        <f t="shared" si="30"/>
        <v>NameOfSubsidiary</v>
      </c>
      <c r="H394">
        <v>190</v>
      </c>
      <c r="I394" t="str">
        <f t="shared" si="34"/>
        <v>insert into dbax_dime_conc (codi_dein, pref_dime, codi_dime, pref_conc, codi_conc, orde_conc) values ('pre_cl-ci_ifrs-12_2012-03-29_role-825700','ifrs','DisclosureOfSignificantInvestmentsInSubsidiariesTable','ifrs','NameOfSubsidiary','190')</v>
      </c>
    </row>
    <row r="395" spans="1:9" x14ac:dyDescent="0.25">
      <c r="A395" t="s">
        <v>34</v>
      </c>
      <c r="B395" t="s">
        <v>731</v>
      </c>
      <c r="C395" t="str">
        <f t="shared" si="31"/>
        <v>ifrs</v>
      </c>
      <c r="D395" t="str">
        <f t="shared" si="32"/>
        <v>DisclosureOfSignificantInvestmentsInSubsidiariesTable</v>
      </c>
      <c r="E395" t="s">
        <v>732</v>
      </c>
      <c r="F395" t="str">
        <f t="shared" si="33"/>
        <v>ifrs</v>
      </c>
      <c r="G395" t="str">
        <f t="shared" si="30"/>
        <v>PrincipalPlaceOfBusinessOfSubsidiary</v>
      </c>
      <c r="H395">
        <v>200</v>
      </c>
      <c r="I395" t="str">
        <f t="shared" si="34"/>
        <v>insert into dbax_dime_conc (codi_dein, pref_dime, codi_dime, pref_conc, codi_conc, orde_conc) values ('pre_cl-ci_ifrs-12_2012-03-29_role-825700','ifrs','DisclosureOfSignificantInvestmentsInSubsidiariesTable','ifrs','PrincipalPlaceOfBusinessOfSubsidiary','200')</v>
      </c>
    </row>
    <row r="396" spans="1:9" x14ac:dyDescent="0.25">
      <c r="A396" t="s">
        <v>34</v>
      </c>
      <c r="B396" t="s">
        <v>731</v>
      </c>
      <c r="C396" t="str">
        <f t="shared" si="31"/>
        <v>ifrs</v>
      </c>
      <c r="D396" t="str">
        <f t="shared" si="32"/>
        <v>DisclosureOfSignificantInvestmentsInSubsidiariesTable</v>
      </c>
      <c r="E396" t="s">
        <v>555</v>
      </c>
      <c r="F396" t="str">
        <f t="shared" si="33"/>
        <v>ifrs</v>
      </c>
      <c r="G396" t="str">
        <f t="shared" si="30"/>
        <v>CountryOfIncorporationOrResidenceOfSubsidiary</v>
      </c>
      <c r="H396">
        <v>210</v>
      </c>
      <c r="I396" t="str">
        <f t="shared" si="34"/>
        <v>insert into dbax_dime_conc (codi_dein, pref_dime, codi_dime, pref_conc, codi_conc, orde_conc) values ('pre_cl-ci_ifrs-12_2012-03-29_role-825700','ifrs','DisclosureOfSignificantInvestmentsInSubsidiariesTable','ifrs','CountryOfIncorporationOrResidenceOfSubsidiary','210')</v>
      </c>
    </row>
    <row r="397" spans="1:9" x14ac:dyDescent="0.25">
      <c r="A397" t="s">
        <v>34</v>
      </c>
      <c r="B397" t="s">
        <v>731</v>
      </c>
      <c r="C397" t="str">
        <f t="shared" si="31"/>
        <v>ifrs</v>
      </c>
      <c r="D397" t="str">
        <f t="shared" si="32"/>
        <v>DisclosureOfSignificantInvestmentsInSubsidiariesTable</v>
      </c>
      <c r="E397" t="s">
        <v>733</v>
      </c>
      <c r="F397" t="str">
        <f t="shared" si="33"/>
        <v>ifrs</v>
      </c>
      <c r="G397" t="str">
        <f t="shared" si="30"/>
        <v>ProportionOfOwnershipInterestsHeldByNoncontrollingInterests</v>
      </c>
      <c r="H397">
        <v>220</v>
      </c>
      <c r="I397" t="str">
        <f t="shared" si="34"/>
        <v>insert into dbax_dime_conc (codi_dein, pref_dime, codi_dime, pref_conc, codi_conc, orde_conc) values ('pre_cl-ci_ifrs-12_2012-03-29_role-825700','ifrs','DisclosureOfSignificantInvestmentsInSubsidiariesTable','ifrs','ProportionOfOwnershipInterestsHeldByNoncontrollingInterests','220')</v>
      </c>
    </row>
    <row r="398" spans="1:9" x14ac:dyDescent="0.25">
      <c r="A398" t="s">
        <v>34</v>
      </c>
      <c r="B398" t="s">
        <v>731</v>
      </c>
      <c r="C398" t="str">
        <f t="shared" si="31"/>
        <v>ifrs</v>
      </c>
      <c r="D398" t="str">
        <f t="shared" si="32"/>
        <v>DisclosureOfSignificantInvestmentsInSubsidiariesTable</v>
      </c>
      <c r="E398" t="s">
        <v>734</v>
      </c>
      <c r="F398" t="str">
        <f t="shared" si="33"/>
        <v>ifrs</v>
      </c>
      <c r="G398" t="str">
        <f t="shared" si="30"/>
        <v>ProportionOfVotingRightsHeldByNoncontrollingInterests</v>
      </c>
      <c r="H398">
        <v>230</v>
      </c>
      <c r="I398" t="str">
        <f t="shared" si="34"/>
        <v>insert into dbax_dime_conc (codi_dein, pref_dime, codi_dime, pref_conc, codi_conc, orde_conc) values ('pre_cl-ci_ifrs-12_2012-03-29_role-825700','ifrs','DisclosureOfSignificantInvestmentsInSubsidiariesTable','ifrs','ProportionOfVotingRightsHeldByNoncontrollingInterests','230')</v>
      </c>
    </row>
    <row r="399" spans="1:9" x14ac:dyDescent="0.25">
      <c r="A399" t="s">
        <v>34</v>
      </c>
      <c r="B399" t="s">
        <v>731</v>
      </c>
      <c r="C399" t="str">
        <f t="shared" si="31"/>
        <v>ifrs</v>
      </c>
      <c r="D399" t="str">
        <f t="shared" si="32"/>
        <v>DisclosureOfSignificantInvestmentsInSubsidiariesTable</v>
      </c>
      <c r="E399" t="s">
        <v>735</v>
      </c>
      <c r="F399" t="str">
        <f t="shared" si="33"/>
        <v>cl-ci</v>
      </c>
      <c r="G399" t="str">
        <f t="shared" si="30"/>
        <v>GananciaPerdidaAtribuibleParticipacionesNoControladorasOtrasEntidades</v>
      </c>
      <c r="H399">
        <v>240</v>
      </c>
      <c r="I399" t="str">
        <f t="shared" si="34"/>
        <v>insert into dbax_dime_conc (codi_dein, pref_dime, codi_dime, pref_conc, codi_conc, orde_conc) values ('pre_cl-ci_ifrs-12_2012-03-29_role-825700','ifrs','DisclosureOfSignificantInvestmentsInSubsidiariesTable','cl-ci','GananciaPerdidaAtribuibleParticipacionesNoControladorasOtrasEntidades','240')</v>
      </c>
    </row>
    <row r="400" spans="1:9" x14ac:dyDescent="0.25">
      <c r="A400" t="s">
        <v>34</v>
      </c>
      <c r="B400" t="s">
        <v>731</v>
      </c>
      <c r="C400" t="str">
        <f t="shared" si="31"/>
        <v>ifrs</v>
      </c>
      <c r="D400" t="str">
        <f t="shared" si="32"/>
        <v>DisclosureOfSignificantInvestmentsInSubsidiariesTable</v>
      </c>
      <c r="E400" t="s">
        <v>736</v>
      </c>
      <c r="F400" t="str">
        <f t="shared" si="33"/>
        <v>cl-ci</v>
      </c>
      <c r="G400" t="str">
        <f t="shared" si="30"/>
        <v>ParticipacionesNoControladorasOtrasEntidades</v>
      </c>
      <c r="H400">
        <v>250</v>
      </c>
      <c r="I400" t="str">
        <f t="shared" si="34"/>
        <v>insert into dbax_dime_conc (codi_dein, pref_dime, codi_dime, pref_conc, codi_conc, orde_conc) values ('pre_cl-ci_ifrs-12_2012-03-29_role-825700','ifrs','DisclosureOfSignificantInvestmentsInSubsidiariesTable','cl-ci','ParticipacionesNoControladorasOtrasEntidades','250')</v>
      </c>
    </row>
    <row r="401" spans="1:9" x14ac:dyDescent="0.25">
      <c r="A401" t="s">
        <v>34</v>
      </c>
      <c r="B401" t="s">
        <v>731</v>
      </c>
      <c r="C401" t="str">
        <f t="shared" si="31"/>
        <v>ifrs</v>
      </c>
      <c r="D401" t="str">
        <f t="shared" si="32"/>
        <v>DisclosureOfSignificantInvestmentsInSubsidiariesTable</v>
      </c>
      <c r="E401" t="s">
        <v>737</v>
      </c>
      <c r="F401" t="str">
        <f t="shared" si="33"/>
        <v>ifrs</v>
      </c>
      <c r="G401" t="str">
        <f t="shared" si="30"/>
        <v>DividendsPaidToNoncontrollingInterests</v>
      </c>
      <c r="H401">
        <v>260</v>
      </c>
      <c r="I401" t="str">
        <f t="shared" si="34"/>
        <v>insert into dbax_dime_conc (codi_dein, pref_dime, codi_dime, pref_conc, codi_conc, orde_conc) values ('pre_cl-ci_ifrs-12_2012-03-29_role-825700','ifrs','DisclosureOfSignificantInvestmentsInSubsidiariesTable','ifrs','DividendsPaidToNoncontrollingInterests','260')</v>
      </c>
    </row>
    <row r="402" spans="1:9" x14ac:dyDescent="0.25">
      <c r="A402" t="s">
        <v>34</v>
      </c>
      <c r="B402" t="s">
        <v>731</v>
      </c>
      <c r="C402" t="str">
        <f t="shared" si="31"/>
        <v>ifrs</v>
      </c>
      <c r="D402" t="str">
        <f t="shared" si="32"/>
        <v>DisclosureOfSignificantInvestmentsInSubsidiariesTable</v>
      </c>
      <c r="E402" t="s">
        <v>688</v>
      </c>
      <c r="F402" t="str">
        <f t="shared" si="33"/>
        <v>cl-ci</v>
      </c>
      <c r="G402" t="str">
        <f t="shared" si="30"/>
        <v>ActivosCorrientesOtrasEntidades</v>
      </c>
      <c r="H402">
        <v>270</v>
      </c>
      <c r="I402" t="str">
        <f t="shared" si="34"/>
        <v>insert into dbax_dime_conc (codi_dein, pref_dime, codi_dime, pref_conc, codi_conc, orde_conc) values ('pre_cl-ci_ifrs-12_2012-03-29_role-825700','ifrs','DisclosureOfSignificantInvestmentsInSubsidiariesTable','cl-ci','ActivosCorrientesOtrasEntidades','270')</v>
      </c>
    </row>
    <row r="403" spans="1:9" x14ac:dyDescent="0.25">
      <c r="A403" t="s">
        <v>34</v>
      </c>
      <c r="B403" t="s">
        <v>731</v>
      </c>
      <c r="C403" t="str">
        <f t="shared" si="31"/>
        <v>ifrs</v>
      </c>
      <c r="D403" t="str">
        <f t="shared" si="32"/>
        <v>DisclosureOfSignificantInvestmentsInSubsidiariesTable</v>
      </c>
      <c r="E403" t="s">
        <v>689</v>
      </c>
      <c r="F403" t="str">
        <f t="shared" si="33"/>
        <v>cl-ci</v>
      </c>
      <c r="G403" t="str">
        <f t="shared" si="30"/>
        <v>ActivosNoCorrientesOtrasEntidades</v>
      </c>
      <c r="H403">
        <v>280</v>
      </c>
      <c r="I403" t="str">
        <f t="shared" si="34"/>
        <v>insert into dbax_dime_conc (codi_dein, pref_dime, codi_dime, pref_conc, codi_conc, orde_conc) values ('pre_cl-ci_ifrs-12_2012-03-29_role-825700','ifrs','DisclosureOfSignificantInvestmentsInSubsidiariesTable','cl-ci','ActivosNoCorrientesOtrasEntidades','280')</v>
      </c>
    </row>
    <row r="404" spans="1:9" x14ac:dyDescent="0.25">
      <c r="A404" t="s">
        <v>34</v>
      </c>
      <c r="B404" t="s">
        <v>731</v>
      </c>
      <c r="C404" t="str">
        <f t="shared" si="31"/>
        <v>ifrs</v>
      </c>
      <c r="D404" t="str">
        <f t="shared" si="32"/>
        <v>DisclosureOfSignificantInvestmentsInSubsidiariesTable</v>
      </c>
      <c r="E404" t="s">
        <v>690</v>
      </c>
      <c r="F404" t="str">
        <f t="shared" si="33"/>
        <v>cl-ci</v>
      </c>
      <c r="G404" t="str">
        <f t="shared" si="30"/>
        <v>PasivosCorrientesOtrasEntidades</v>
      </c>
      <c r="H404">
        <v>290</v>
      </c>
      <c r="I404" t="str">
        <f t="shared" si="34"/>
        <v>insert into dbax_dime_conc (codi_dein, pref_dime, codi_dime, pref_conc, codi_conc, orde_conc) values ('pre_cl-ci_ifrs-12_2012-03-29_role-825700','ifrs','DisclosureOfSignificantInvestmentsInSubsidiariesTable','cl-ci','PasivosCorrientesOtrasEntidades','290')</v>
      </c>
    </row>
    <row r="405" spans="1:9" x14ac:dyDescent="0.25">
      <c r="A405" t="s">
        <v>34</v>
      </c>
      <c r="B405" t="s">
        <v>731</v>
      </c>
      <c r="C405" t="str">
        <f t="shared" si="31"/>
        <v>ifrs</v>
      </c>
      <c r="D405" t="str">
        <f t="shared" si="32"/>
        <v>DisclosureOfSignificantInvestmentsInSubsidiariesTable</v>
      </c>
      <c r="E405" t="s">
        <v>691</v>
      </c>
      <c r="F405" t="str">
        <f t="shared" si="33"/>
        <v>cl-ci</v>
      </c>
      <c r="G405" t="str">
        <f t="shared" si="30"/>
        <v>PasivosNoCorrientesOtrasEntidades</v>
      </c>
      <c r="H405">
        <v>300</v>
      </c>
      <c r="I405" t="str">
        <f t="shared" si="34"/>
        <v>insert into dbax_dime_conc (codi_dein, pref_dime, codi_dime, pref_conc, codi_conc, orde_conc) values ('pre_cl-ci_ifrs-12_2012-03-29_role-825700','ifrs','DisclosureOfSignificantInvestmentsInSubsidiariesTable','cl-ci','PasivosNoCorrientesOtrasEntidades','300')</v>
      </c>
    </row>
    <row r="406" spans="1:9" x14ac:dyDescent="0.25">
      <c r="A406" t="s">
        <v>34</v>
      </c>
      <c r="B406" t="s">
        <v>731</v>
      </c>
      <c r="C406" t="str">
        <f t="shared" si="31"/>
        <v>ifrs</v>
      </c>
      <c r="D406" t="str">
        <f t="shared" si="32"/>
        <v>DisclosureOfSignificantInvestmentsInSubsidiariesTable</v>
      </c>
      <c r="E406" t="s">
        <v>692</v>
      </c>
      <c r="F406" t="str">
        <f t="shared" si="33"/>
        <v>cl-ci</v>
      </c>
      <c r="G406" t="str">
        <f t="shared" si="30"/>
        <v>IngresosActividadesOrdinariasOtrasEntidades</v>
      </c>
      <c r="H406">
        <v>310</v>
      </c>
      <c r="I406" t="str">
        <f t="shared" si="34"/>
        <v>insert into dbax_dime_conc (codi_dein, pref_dime, codi_dime, pref_conc, codi_conc, orde_conc) values ('pre_cl-ci_ifrs-12_2012-03-29_role-825700','ifrs','DisclosureOfSignificantInvestmentsInSubsidiariesTable','cl-ci','IngresosActividadesOrdinariasOtrasEntidades','310')</v>
      </c>
    </row>
    <row r="407" spans="1:9" x14ac:dyDescent="0.25">
      <c r="A407" t="s">
        <v>34</v>
      </c>
      <c r="B407" t="s">
        <v>731</v>
      </c>
      <c r="C407" t="str">
        <f t="shared" si="31"/>
        <v>ifrs</v>
      </c>
      <c r="D407" t="str">
        <f t="shared" si="32"/>
        <v>DisclosureOfSignificantInvestmentsInSubsidiariesTable</v>
      </c>
      <c r="E407" t="s">
        <v>738</v>
      </c>
      <c r="F407" t="str">
        <f t="shared" si="33"/>
        <v>cl-ci</v>
      </c>
      <c r="G407" t="str">
        <f t="shared" si="30"/>
        <v>GananciaPerdidaOtrasEntidades</v>
      </c>
      <c r="H407">
        <v>320</v>
      </c>
      <c r="I407" t="str">
        <f t="shared" si="34"/>
        <v>insert into dbax_dime_conc (codi_dein, pref_dime, codi_dime, pref_conc, codi_conc, orde_conc) values ('pre_cl-ci_ifrs-12_2012-03-29_role-825700','ifrs','DisclosureOfSignificantInvestmentsInSubsidiariesTable','cl-ci','GananciaPerdidaOtrasEntidades','320')</v>
      </c>
    </row>
    <row r="408" spans="1:9" x14ac:dyDescent="0.25">
      <c r="A408" t="s">
        <v>34</v>
      </c>
      <c r="B408" t="s">
        <v>731</v>
      </c>
      <c r="C408" t="str">
        <f t="shared" si="31"/>
        <v>ifrs</v>
      </c>
      <c r="D408" t="str">
        <f t="shared" si="32"/>
        <v>DisclosureOfSignificantInvestmentsInSubsidiariesTable</v>
      </c>
      <c r="E408" t="s">
        <v>696</v>
      </c>
      <c r="F408" t="str">
        <f t="shared" si="33"/>
        <v>cl-ci</v>
      </c>
      <c r="G408" t="str">
        <f t="shared" si="30"/>
        <v>ResultadoIntegralOtrasEntidades</v>
      </c>
      <c r="H408">
        <v>330</v>
      </c>
      <c r="I408" t="str">
        <f t="shared" si="34"/>
        <v>insert into dbax_dime_conc (codi_dein, pref_dime, codi_dime, pref_conc, codi_conc, orde_conc) values ('pre_cl-ci_ifrs-12_2012-03-29_role-825700','ifrs','DisclosureOfSignificantInvestmentsInSubsidiariesTable','cl-ci','ResultadoIntegralOtrasEntidades','330')</v>
      </c>
    </row>
    <row r="409" spans="1:9" x14ac:dyDescent="0.25">
      <c r="A409" t="s">
        <v>34</v>
      </c>
      <c r="B409" t="s">
        <v>731</v>
      </c>
      <c r="C409" t="str">
        <f t="shared" si="31"/>
        <v>ifrs</v>
      </c>
      <c r="D409" t="str">
        <f t="shared" si="32"/>
        <v>DisclosureOfSignificantInvestmentsInSubsidiariesTable</v>
      </c>
      <c r="E409" t="s">
        <v>739</v>
      </c>
      <c r="F409" t="str">
        <f t="shared" si="33"/>
        <v>ifrs</v>
      </c>
      <c r="G409" t="str">
        <f t="shared" si="30"/>
        <v>ExplanationOfEndOfReportingPeriodOfFinancialStatementsOfSubsidiaryWhenDifferentFromParent</v>
      </c>
      <c r="H409">
        <v>340</v>
      </c>
      <c r="I409" t="str">
        <f t="shared" si="34"/>
        <v>insert into dbax_dime_conc (codi_dein, pref_dime, codi_dime, pref_conc, codi_conc, orde_conc) values ('pre_cl-ci_ifrs-12_2012-03-29_role-825700','ifrs','DisclosureOfSignificantInvestmentsInSubsidiariesTable','ifrs','ExplanationOfEndOfReportingPeriodOfFinancialStatementsOfSubsidiaryWhenDifferentFromParent','340')</v>
      </c>
    </row>
    <row r="410" spans="1:9" x14ac:dyDescent="0.25">
      <c r="A410" t="s">
        <v>34</v>
      </c>
      <c r="B410" t="s">
        <v>731</v>
      </c>
      <c r="C410" t="str">
        <f t="shared" si="31"/>
        <v>ifrs</v>
      </c>
      <c r="D410" t="str">
        <f t="shared" si="32"/>
        <v>DisclosureOfSignificantInvestmentsInSubsidiariesTable</v>
      </c>
      <c r="E410" t="s">
        <v>740</v>
      </c>
      <c r="F410" t="str">
        <f t="shared" si="33"/>
        <v>ifrs</v>
      </c>
      <c r="G410" t="str">
        <f t="shared" si="30"/>
        <v>DescriptionOfReasonWhyUsingDifferentReportingDateOrPeriodForSubsidiary</v>
      </c>
      <c r="H410">
        <v>350</v>
      </c>
      <c r="I410" t="str">
        <f t="shared" si="34"/>
        <v>insert into dbax_dime_conc (codi_dein, pref_dime, codi_dime, pref_conc, codi_conc, orde_conc) values ('pre_cl-ci_ifrs-12_2012-03-29_role-825700','ifrs','DisclosureOfSignificantInvestmentsInSubsidiariesTable','ifrs','DescriptionOfReasonWhyUsingDifferentReportingDateOrPeriodForSubsidiary','350')</v>
      </c>
    </row>
    <row r="411" spans="1:9" x14ac:dyDescent="0.25">
      <c r="A411" t="s">
        <v>34</v>
      </c>
      <c r="B411" t="s">
        <v>741</v>
      </c>
      <c r="C411" t="str">
        <f t="shared" si="31"/>
        <v>ifrs</v>
      </c>
      <c r="D411" t="str">
        <f t="shared" si="32"/>
        <v>DisclosureOfUnconsolidatedStructuredEntitiesTable</v>
      </c>
      <c r="E411" t="s">
        <v>742</v>
      </c>
      <c r="F411" t="str">
        <f t="shared" si="33"/>
        <v>ifrs</v>
      </c>
      <c r="G411" t="str">
        <f t="shared" si="30"/>
        <v>DisclosureOfInformationAboutInterestsInStructuredEntityExplanatory</v>
      </c>
      <c r="H411">
        <v>1720</v>
      </c>
      <c r="I411" t="str">
        <f t="shared" si="34"/>
        <v>insert into dbax_dime_conc (codi_dein, pref_dime, codi_dime, pref_conc, codi_conc, orde_conc) values ('pre_cl-ci_ifrs-12_2012-03-29_role-825700','ifrs','DisclosureOfUnconsolidatedStructuredEntitiesTable','ifrs','DisclosureOfInformationAboutInterestsInStructuredEntityExplanatory','1720')</v>
      </c>
    </row>
    <row r="412" spans="1:9" x14ac:dyDescent="0.25">
      <c r="A412" t="s">
        <v>34</v>
      </c>
      <c r="B412" t="s">
        <v>741</v>
      </c>
      <c r="C412" t="str">
        <f t="shared" si="31"/>
        <v>ifrs</v>
      </c>
      <c r="D412" t="str">
        <f t="shared" si="32"/>
        <v>DisclosureOfUnconsolidatedStructuredEntitiesTable</v>
      </c>
      <c r="E412" t="s">
        <v>743</v>
      </c>
      <c r="F412" t="str">
        <f t="shared" si="33"/>
        <v>ifrs</v>
      </c>
      <c r="G412" t="str">
        <f t="shared" si="30"/>
        <v>DescriptionOfHowEntityDeterminedWhichStructuredEntitiesItSponsored</v>
      </c>
      <c r="H412">
        <v>1730</v>
      </c>
      <c r="I412" t="str">
        <f t="shared" si="34"/>
        <v>insert into dbax_dime_conc (codi_dein, pref_dime, codi_dime, pref_conc, codi_conc, orde_conc) values ('pre_cl-ci_ifrs-12_2012-03-29_role-825700','ifrs','DisclosureOfUnconsolidatedStructuredEntitiesTable','ifrs','DescriptionOfHowEntityDeterminedWhichStructuredEntitiesItSponsored','1730')</v>
      </c>
    </row>
    <row r="413" spans="1:9" x14ac:dyDescent="0.25">
      <c r="A413" t="s">
        <v>34</v>
      </c>
      <c r="B413" t="s">
        <v>741</v>
      </c>
      <c r="C413" t="str">
        <f t="shared" si="31"/>
        <v>ifrs</v>
      </c>
      <c r="D413" t="str">
        <f t="shared" si="32"/>
        <v>DisclosureOfUnconsolidatedStructuredEntitiesTable</v>
      </c>
      <c r="E413" t="s">
        <v>744</v>
      </c>
      <c r="F413" t="str">
        <f t="shared" si="33"/>
        <v>ifrs</v>
      </c>
      <c r="G413" t="str">
        <f t="shared" si="30"/>
        <v>IncomeFromStructuredEntities</v>
      </c>
      <c r="H413">
        <v>1740</v>
      </c>
      <c r="I413" t="str">
        <f t="shared" si="34"/>
        <v>insert into dbax_dime_conc (codi_dein, pref_dime, codi_dime, pref_conc, codi_conc, orde_conc) values ('pre_cl-ci_ifrs-12_2012-03-29_role-825700','ifrs','DisclosureOfUnconsolidatedStructuredEntitiesTable','ifrs','IncomeFromStructuredEntities','1740')</v>
      </c>
    </row>
    <row r="414" spans="1:9" x14ac:dyDescent="0.25">
      <c r="A414" t="s">
        <v>34</v>
      </c>
      <c r="B414" t="s">
        <v>741</v>
      </c>
      <c r="C414" t="str">
        <f t="shared" si="31"/>
        <v>ifrs</v>
      </c>
      <c r="D414" t="str">
        <f t="shared" si="32"/>
        <v>DisclosureOfUnconsolidatedStructuredEntitiesTable</v>
      </c>
      <c r="E414" t="s">
        <v>745</v>
      </c>
      <c r="F414" t="str">
        <f t="shared" si="33"/>
        <v>ifrs</v>
      </c>
      <c r="G414" t="str">
        <f t="shared" si="30"/>
        <v>DescriptionOfTypesOfIncomeFromStructuredEntities</v>
      </c>
      <c r="H414">
        <v>1750</v>
      </c>
      <c r="I414" t="str">
        <f t="shared" si="34"/>
        <v>insert into dbax_dime_conc (codi_dein, pref_dime, codi_dime, pref_conc, codi_conc, orde_conc) values ('pre_cl-ci_ifrs-12_2012-03-29_role-825700','ifrs','DisclosureOfUnconsolidatedStructuredEntitiesTable','ifrs','DescriptionOfTypesOfIncomeFromStructuredEntities','1750')</v>
      </c>
    </row>
    <row r="415" spans="1:9" x14ac:dyDescent="0.25">
      <c r="A415" t="s">
        <v>34</v>
      </c>
      <c r="B415" t="s">
        <v>741</v>
      </c>
      <c r="C415" t="str">
        <f t="shared" si="31"/>
        <v>ifrs</v>
      </c>
      <c r="D415" t="str">
        <f t="shared" si="32"/>
        <v>DisclosureOfUnconsolidatedStructuredEntitiesTable</v>
      </c>
      <c r="E415" t="s">
        <v>746</v>
      </c>
      <c r="F415" t="str">
        <f t="shared" si="33"/>
        <v>ifrs</v>
      </c>
      <c r="G415" t="str">
        <f t="shared" si="30"/>
        <v>AssetsTransferredToStructuredEntitiesAtTimeOfTransfer</v>
      </c>
      <c r="H415">
        <v>1760</v>
      </c>
      <c r="I415" t="str">
        <f t="shared" si="34"/>
        <v>insert into dbax_dime_conc (codi_dein, pref_dime, codi_dime, pref_conc, codi_conc, orde_conc) values ('pre_cl-ci_ifrs-12_2012-03-29_role-825700','ifrs','DisclosureOfUnconsolidatedStructuredEntitiesTable','ifrs','AssetsTransferredToStructuredEntitiesAtTimeOfTransfer','1760')</v>
      </c>
    </row>
    <row r="416" spans="1:9" x14ac:dyDescent="0.25">
      <c r="A416" t="s">
        <v>34</v>
      </c>
      <c r="B416" t="s">
        <v>741</v>
      </c>
      <c r="C416" t="str">
        <f t="shared" si="31"/>
        <v>ifrs</v>
      </c>
      <c r="D416" t="str">
        <f t="shared" si="32"/>
        <v>DisclosureOfUnconsolidatedStructuredEntitiesTable</v>
      </c>
      <c r="E416" t="s">
        <v>747</v>
      </c>
      <c r="F416" t="str">
        <f t="shared" si="33"/>
        <v>ifrs</v>
      </c>
      <c r="G416" t="str">
        <f t="shared" si="30"/>
        <v>AssetsRecognisedInEntitysFinancialStatementsInRelationToStructuredEntities</v>
      </c>
      <c r="H416">
        <v>1770</v>
      </c>
      <c r="I416" t="str">
        <f t="shared" si="34"/>
        <v>insert into dbax_dime_conc (codi_dein, pref_dime, codi_dime, pref_conc, codi_conc, orde_conc) values ('pre_cl-ci_ifrs-12_2012-03-29_role-825700','ifrs','DisclosureOfUnconsolidatedStructuredEntitiesTable','ifrs','AssetsRecognisedInEntitysFinancialStatementsInRelationToStructuredEntities','1770')</v>
      </c>
    </row>
    <row r="417" spans="1:9" x14ac:dyDescent="0.25">
      <c r="A417" t="s">
        <v>34</v>
      </c>
      <c r="B417" t="s">
        <v>741</v>
      </c>
      <c r="C417" t="str">
        <f t="shared" si="31"/>
        <v>ifrs</v>
      </c>
      <c r="D417" t="str">
        <f t="shared" si="32"/>
        <v>DisclosureOfUnconsolidatedStructuredEntitiesTable</v>
      </c>
      <c r="E417" t="s">
        <v>748</v>
      </c>
      <c r="F417" t="str">
        <f t="shared" si="33"/>
        <v>ifrs</v>
      </c>
      <c r="G417" t="str">
        <f t="shared" si="30"/>
        <v>LiabilitiesRecognisedInEntitysFinancialStatementsInRelationToStructuredEntities</v>
      </c>
      <c r="H417">
        <v>1780</v>
      </c>
      <c r="I417" t="str">
        <f t="shared" si="34"/>
        <v>insert into dbax_dime_conc (codi_dein, pref_dime, codi_dime, pref_conc, codi_conc, orde_conc) values ('pre_cl-ci_ifrs-12_2012-03-29_role-825700','ifrs','DisclosureOfUnconsolidatedStructuredEntitiesTable','ifrs','LiabilitiesRecognisedInEntitysFinancialStatementsInRelationToStructuredEntities','1780')</v>
      </c>
    </row>
    <row r="418" spans="1:9" x14ac:dyDescent="0.25">
      <c r="A418" t="s">
        <v>34</v>
      </c>
      <c r="B418" t="s">
        <v>741</v>
      </c>
      <c r="C418" t="str">
        <f t="shared" si="31"/>
        <v>ifrs</v>
      </c>
      <c r="D418" t="str">
        <f t="shared" si="32"/>
        <v>DisclosureOfUnconsolidatedStructuredEntitiesTable</v>
      </c>
      <c r="E418" t="s">
        <v>749</v>
      </c>
      <c r="F418" t="str">
        <f t="shared" si="33"/>
        <v>ifrs</v>
      </c>
      <c r="G418" t="str">
        <f t="shared" si="30"/>
        <v>DescriptionOfLineItemsInStatementOfFinancialPositionInWhichAssetsAndLiabilitiesRecognisedInRelationToStructuredEntitiesAreRecognised</v>
      </c>
      <c r="H418">
        <v>1790</v>
      </c>
      <c r="I418" t="str">
        <f t="shared" si="34"/>
        <v>insert into dbax_dime_conc (codi_dein, pref_dime, codi_dime, pref_conc, codi_conc, orde_conc) values ('pre_cl-ci_ifrs-12_2012-03-29_role-825700','ifrs','DisclosureOfUnconsolidatedStructuredEntitiesTable','ifrs','DescriptionOfLineItemsInStatementOfFinancialPositionInWhichAssetsAndLiabilitiesRecognisedInRelationToStructuredEntitiesAreRecognised','1790')</v>
      </c>
    </row>
    <row r="419" spans="1:9" x14ac:dyDescent="0.25">
      <c r="A419" t="s">
        <v>34</v>
      </c>
      <c r="B419" t="s">
        <v>741</v>
      </c>
      <c r="C419" t="str">
        <f t="shared" si="31"/>
        <v>ifrs</v>
      </c>
      <c r="D419" t="str">
        <f t="shared" si="32"/>
        <v>DisclosureOfUnconsolidatedStructuredEntitiesTable</v>
      </c>
      <c r="E419" t="s">
        <v>750</v>
      </c>
      <c r="F419" t="str">
        <f t="shared" si="33"/>
        <v>ifrs</v>
      </c>
      <c r="G419" t="str">
        <f t="shared" si="30"/>
        <v>MaximumExposureToLossFromInterestsInStructuredEntities</v>
      </c>
      <c r="H419">
        <v>1800</v>
      </c>
      <c r="I419" t="str">
        <f t="shared" si="34"/>
        <v>insert into dbax_dime_conc (codi_dein, pref_dime, codi_dime, pref_conc, codi_conc, orde_conc) values ('pre_cl-ci_ifrs-12_2012-03-29_role-825700','ifrs','DisclosureOfUnconsolidatedStructuredEntitiesTable','ifrs','MaximumExposureToLossFromInterestsInStructuredEntities','1800')</v>
      </c>
    </row>
    <row r="420" spans="1:9" x14ac:dyDescent="0.25">
      <c r="A420" t="s">
        <v>34</v>
      </c>
      <c r="B420" t="s">
        <v>741</v>
      </c>
      <c r="C420" t="str">
        <f t="shared" si="31"/>
        <v>ifrs</v>
      </c>
      <c r="D420" t="str">
        <f t="shared" si="32"/>
        <v>DisclosureOfUnconsolidatedStructuredEntitiesTable</v>
      </c>
      <c r="E420" t="s">
        <v>751</v>
      </c>
      <c r="F420" t="str">
        <f t="shared" si="33"/>
        <v>ifrs</v>
      </c>
      <c r="G420" t="str">
        <f t="shared" si="30"/>
        <v>InformationAboutHowMaximumExposureToLossFromInterestsInStructuredEntitiesIsDetermined</v>
      </c>
      <c r="H420">
        <v>1810</v>
      </c>
      <c r="I420" t="str">
        <f t="shared" si="34"/>
        <v>insert into dbax_dime_conc (codi_dein, pref_dime, codi_dime, pref_conc, codi_conc, orde_conc) values ('pre_cl-ci_ifrs-12_2012-03-29_role-825700','ifrs','DisclosureOfUnconsolidatedStructuredEntitiesTable','ifrs','InformationAboutHowMaximumExposureToLossFromInterestsInStructuredEntitiesIsDetermined','1810')</v>
      </c>
    </row>
    <row r="421" spans="1:9" x14ac:dyDescent="0.25">
      <c r="A421" t="s">
        <v>34</v>
      </c>
      <c r="B421" t="s">
        <v>741</v>
      </c>
      <c r="C421" t="str">
        <f t="shared" si="31"/>
        <v>ifrs</v>
      </c>
      <c r="D421" t="str">
        <f t="shared" si="32"/>
        <v>DisclosureOfUnconsolidatedStructuredEntitiesTable</v>
      </c>
      <c r="E421" t="s">
        <v>752</v>
      </c>
      <c r="F421" t="str">
        <f t="shared" si="33"/>
        <v>ifrs</v>
      </c>
      <c r="G421" t="str">
        <f t="shared" si="30"/>
        <v>DescriptionOfFactAndReasonsWhyMaximumExposureToLossFromInterestsInStructuredEntitiesCannotBeQuantified</v>
      </c>
      <c r="H421">
        <v>1820</v>
      </c>
      <c r="I421" t="str">
        <f t="shared" si="34"/>
        <v>insert into dbax_dime_conc (codi_dein, pref_dime, codi_dime, pref_conc, codi_conc, orde_conc) values ('pre_cl-ci_ifrs-12_2012-03-29_role-825700','ifrs','DisclosureOfUnconsolidatedStructuredEntitiesTable','ifrs','DescriptionOfFactAndReasonsWhyMaximumExposureToLossFromInterestsInStructuredEntitiesCannotBeQuantified','1820')</v>
      </c>
    </row>
    <row r="422" spans="1:9" x14ac:dyDescent="0.25">
      <c r="A422" t="s">
        <v>34</v>
      </c>
      <c r="B422" t="s">
        <v>741</v>
      </c>
      <c r="C422" t="str">
        <f t="shared" si="31"/>
        <v>ifrs</v>
      </c>
      <c r="D422" t="str">
        <f t="shared" si="32"/>
        <v>DisclosureOfUnconsolidatedStructuredEntitiesTable</v>
      </c>
      <c r="E422" t="s">
        <v>753</v>
      </c>
      <c r="F422" t="str">
        <f t="shared" si="33"/>
        <v>ifrs</v>
      </c>
      <c r="G422" t="str">
        <f t="shared" si="30"/>
        <v>DescriptionOfComparisonBetweenAssetsAndLiabilitiesRecognisedInRelationToStructuredEntitiesAndMaximumExposureToLossFromInterestsInStructuredEntities</v>
      </c>
      <c r="H422">
        <v>1830</v>
      </c>
      <c r="I422" t="str">
        <f t="shared" si="34"/>
        <v>insert into dbax_dime_conc (codi_dein, pref_dime, codi_dime, pref_conc, codi_conc, orde_conc) values ('pre_cl-ci_ifrs-12_2012-03-29_role-825700','ifrs','DisclosureOfUnconsolidatedStructuredEntitiesTable','ifrs','DescriptionOfComparisonBetweenAssetsAndLiabilitiesRecognisedInRelationToStructuredEntitiesAndMaximumExposureToLossFromInterestsInStructuredEntities','1830')</v>
      </c>
    </row>
    <row r="423" spans="1:9" x14ac:dyDescent="0.25">
      <c r="A423" t="s">
        <v>34</v>
      </c>
      <c r="B423" t="s">
        <v>741</v>
      </c>
      <c r="C423" t="str">
        <f t="shared" si="31"/>
        <v>ifrs</v>
      </c>
      <c r="D423" t="str">
        <f t="shared" si="32"/>
        <v>DisclosureOfUnconsolidatedStructuredEntitiesTable</v>
      </c>
      <c r="E423" t="s">
        <v>666</v>
      </c>
      <c r="F423" t="str">
        <f t="shared" si="33"/>
        <v>ifrs</v>
      </c>
      <c r="G423" t="str">
        <f t="shared" si="30"/>
        <v>DescriptionOfTypeOfSupportProvidedToStructuredEntityWithoutHavingContractualObligationToDoSo</v>
      </c>
      <c r="H423">
        <v>1840</v>
      </c>
      <c r="I423" t="str">
        <f t="shared" si="34"/>
        <v>insert into dbax_dime_conc (codi_dein, pref_dime, codi_dime, pref_conc, codi_conc, orde_conc) values ('pre_cl-ci_ifrs-12_2012-03-29_role-825700','ifrs','DisclosureOfUnconsolidatedStructuredEntitiesTable','ifrs','DescriptionOfTypeOfSupportProvidedToStructuredEntityWithoutHavingContractualObligationToDoSo','1840')</v>
      </c>
    </row>
    <row r="424" spans="1:9" x14ac:dyDescent="0.25">
      <c r="A424" t="s">
        <v>34</v>
      </c>
      <c r="B424" t="s">
        <v>741</v>
      </c>
      <c r="C424" t="str">
        <f t="shared" si="31"/>
        <v>ifrs</v>
      </c>
      <c r="D424" t="str">
        <f t="shared" si="32"/>
        <v>DisclosureOfUnconsolidatedStructuredEntitiesTable</v>
      </c>
      <c r="E424" t="s">
        <v>667</v>
      </c>
      <c r="F424" t="str">
        <f t="shared" si="33"/>
        <v>ifrs</v>
      </c>
      <c r="G424" t="str">
        <f t="shared" si="30"/>
        <v>SupportProvidedToStructuredEntityWithoutHavingContractualObligationToDoSo</v>
      </c>
      <c r="H424">
        <v>1850</v>
      </c>
      <c r="I424" t="str">
        <f t="shared" si="34"/>
        <v>insert into dbax_dime_conc (codi_dein, pref_dime, codi_dime, pref_conc, codi_conc, orde_conc) values ('pre_cl-ci_ifrs-12_2012-03-29_role-825700','ifrs','DisclosureOfUnconsolidatedStructuredEntitiesTable','ifrs','SupportProvidedToStructuredEntityWithoutHavingContractualObligationToDoSo','1850')</v>
      </c>
    </row>
    <row r="425" spans="1:9" x14ac:dyDescent="0.25">
      <c r="A425" t="s">
        <v>34</v>
      </c>
      <c r="B425" t="s">
        <v>741</v>
      </c>
      <c r="C425" t="str">
        <f t="shared" si="31"/>
        <v>ifrs</v>
      </c>
      <c r="D425" t="str">
        <f t="shared" si="32"/>
        <v>DisclosureOfUnconsolidatedStructuredEntitiesTable</v>
      </c>
      <c r="E425" t="s">
        <v>668</v>
      </c>
      <c r="F425" t="str">
        <f t="shared" si="33"/>
        <v>ifrs</v>
      </c>
      <c r="G425" t="str">
        <f t="shared" si="30"/>
        <v>DescriptionOfReasonsForProvidingSupportToStructuredEntityWithoutHavingContractualObligationToDoSo</v>
      </c>
      <c r="H425">
        <v>1860</v>
      </c>
      <c r="I425" t="str">
        <f t="shared" si="34"/>
        <v>insert into dbax_dime_conc (codi_dein, pref_dime, codi_dime, pref_conc, codi_conc, orde_conc) values ('pre_cl-ci_ifrs-12_2012-03-29_role-825700','ifrs','DisclosureOfUnconsolidatedStructuredEntitiesTable','ifrs','DescriptionOfReasonsForProvidingSupportToStructuredEntityWithoutHavingContractualObligationToDoSo','1860')</v>
      </c>
    </row>
    <row r="426" spans="1:9" x14ac:dyDescent="0.25">
      <c r="A426" t="s">
        <v>34</v>
      </c>
      <c r="B426" t="s">
        <v>741</v>
      </c>
      <c r="C426" t="str">
        <f t="shared" si="31"/>
        <v>ifrs</v>
      </c>
      <c r="D426" t="str">
        <f t="shared" si="32"/>
        <v>DisclosureOfUnconsolidatedStructuredEntitiesTable</v>
      </c>
      <c r="E426" t="s">
        <v>670</v>
      </c>
      <c r="F426" t="str">
        <f t="shared" si="33"/>
        <v>ifrs</v>
      </c>
      <c r="G426" t="str">
        <f t="shared" si="30"/>
        <v>DescriptionOfIntentionsToProvideSupportToStructuredEntity</v>
      </c>
      <c r="H426">
        <v>1870</v>
      </c>
      <c r="I426" t="str">
        <f t="shared" si="34"/>
        <v>insert into dbax_dime_conc (codi_dein, pref_dime, codi_dime, pref_conc, codi_conc, orde_conc) values ('pre_cl-ci_ifrs-12_2012-03-29_role-825700','ifrs','DisclosureOfUnconsolidatedStructuredEntitiesTable','ifrs','DescriptionOfIntentionsToProvideSupportToStructuredEntity','1870')</v>
      </c>
    </row>
    <row r="427" spans="1:9" x14ac:dyDescent="0.25">
      <c r="A427" t="s">
        <v>34</v>
      </c>
      <c r="B427" t="s">
        <v>741</v>
      </c>
      <c r="C427" t="str">
        <f t="shared" si="31"/>
        <v>ifrs</v>
      </c>
      <c r="D427" t="str">
        <f t="shared" si="32"/>
        <v>DisclosureOfUnconsolidatedStructuredEntitiesTable</v>
      </c>
      <c r="E427" t="s">
        <v>754</v>
      </c>
      <c r="F427" t="str">
        <f t="shared" si="33"/>
        <v>ifrs</v>
      </c>
      <c r="G427" t="str">
        <f t="shared" si="30"/>
        <v>AdditionalInformationAboutNatureOfAndChangesInRisksAssociatedWithInterestsInStructuredEntitiesExplanatory</v>
      </c>
      <c r="H427">
        <v>1880</v>
      </c>
      <c r="I427" t="str">
        <f t="shared" si="34"/>
        <v>insert into dbax_dime_conc (codi_dein, pref_dime, codi_dime, pref_conc, codi_conc, orde_conc) values ('pre_cl-ci_ifrs-12_2012-03-29_role-825700','ifrs','DisclosureOfUnconsolidatedStructuredEntitiesTable','ifrs','AdditionalInformationAboutNatureOfAndChangesInRisksAssociatedWithInterestsInStructuredEntitiesExplanatory','1880')</v>
      </c>
    </row>
    <row r="428" spans="1:9" x14ac:dyDescent="0.25">
      <c r="A428" t="s">
        <v>34</v>
      </c>
      <c r="B428" t="s">
        <v>741</v>
      </c>
      <c r="C428" t="str">
        <f t="shared" si="31"/>
        <v>ifrs</v>
      </c>
      <c r="D428" t="str">
        <f t="shared" si="32"/>
        <v>DisclosureOfUnconsolidatedStructuredEntitiesTable</v>
      </c>
      <c r="E428" t="s">
        <v>665</v>
      </c>
      <c r="F428" t="str">
        <f t="shared" si="33"/>
        <v>ifrs</v>
      </c>
      <c r="G428" t="str">
        <f t="shared" si="30"/>
        <v>DescriptionOfTermsOfContractualArrangementsThatCouldRequireParentOrSubsidiariesToProvideFinancialSupportToStructuredEntity</v>
      </c>
      <c r="H428">
        <v>1890</v>
      </c>
      <c r="I428" t="str">
        <f t="shared" si="34"/>
        <v>insert into dbax_dime_conc (codi_dein, pref_dime, codi_dime, pref_conc, codi_conc, orde_conc) values ('pre_cl-ci_ifrs-12_2012-03-29_role-825700','ifrs','DisclosureOfUnconsolidatedStructuredEntitiesTable','ifrs','DescriptionOfTermsOfContractualArrangementsThatCouldRequireParentOrSubsidiariesToProvideFinancialSupportToStructuredEntity','1890')</v>
      </c>
    </row>
    <row r="429" spans="1:9" x14ac:dyDescent="0.25">
      <c r="A429" t="s">
        <v>34</v>
      </c>
      <c r="B429" t="s">
        <v>741</v>
      </c>
      <c r="C429" t="str">
        <f t="shared" si="31"/>
        <v>ifrs</v>
      </c>
      <c r="D429" t="str">
        <f t="shared" si="32"/>
        <v>DisclosureOfUnconsolidatedStructuredEntitiesTable</v>
      </c>
      <c r="E429" t="s">
        <v>755</v>
      </c>
      <c r="F429" t="str">
        <f t="shared" si="33"/>
        <v>ifrs</v>
      </c>
      <c r="G429" t="str">
        <f t="shared" si="30"/>
        <v>LossesIncurredInRelationToInterestsInStructuredEntities</v>
      </c>
      <c r="H429">
        <v>1900</v>
      </c>
      <c r="I429" t="str">
        <f t="shared" si="34"/>
        <v>insert into dbax_dime_conc (codi_dein, pref_dime, codi_dime, pref_conc, codi_conc, orde_conc) values ('pre_cl-ci_ifrs-12_2012-03-29_role-825700','ifrs','DisclosureOfUnconsolidatedStructuredEntitiesTable','ifrs','LossesIncurredInRelationToInterestsInStructuredEntities','1900')</v>
      </c>
    </row>
    <row r="430" spans="1:9" x14ac:dyDescent="0.25">
      <c r="A430" t="s">
        <v>34</v>
      </c>
      <c r="B430" t="s">
        <v>741</v>
      </c>
      <c r="C430" t="str">
        <f t="shared" si="31"/>
        <v>ifrs</v>
      </c>
      <c r="D430" t="str">
        <f t="shared" si="32"/>
        <v>DisclosureOfUnconsolidatedStructuredEntitiesTable</v>
      </c>
      <c r="E430" t="s">
        <v>756</v>
      </c>
      <c r="F430" t="str">
        <f t="shared" si="33"/>
        <v>ifrs</v>
      </c>
      <c r="G430" t="str">
        <f t="shared" si="30"/>
        <v>DescriptionOfWhetherEntityIsRequiredToAbsorbLossesOfStructuredEntitiesBeforeOtherParties</v>
      </c>
      <c r="H430">
        <v>1910</v>
      </c>
      <c r="I430" t="str">
        <f t="shared" si="34"/>
        <v>insert into dbax_dime_conc (codi_dein, pref_dime, codi_dime, pref_conc, codi_conc, orde_conc) values ('pre_cl-ci_ifrs-12_2012-03-29_role-825700','ifrs','DisclosureOfUnconsolidatedStructuredEntitiesTable','ifrs','DescriptionOfWhetherEntityIsRequiredToAbsorbLossesOfStructuredEntitiesBeforeOtherParties','1910')</v>
      </c>
    </row>
    <row r="431" spans="1:9" x14ac:dyDescent="0.25">
      <c r="A431" t="s">
        <v>34</v>
      </c>
      <c r="B431" t="s">
        <v>741</v>
      </c>
      <c r="C431" t="str">
        <f t="shared" si="31"/>
        <v>ifrs</v>
      </c>
      <c r="D431" t="str">
        <f t="shared" si="32"/>
        <v>DisclosureOfUnconsolidatedStructuredEntitiesTable</v>
      </c>
      <c r="E431" t="s">
        <v>757</v>
      </c>
      <c r="F431" t="str">
        <f t="shared" si="33"/>
        <v>ifrs</v>
      </c>
      <c r="G431" t="str">
        <f t="shared" si="30"/>
        <v>MaximumLimitOfLossesOfStructuredEntitiesWhichEntityIsRequiredToAbsorbBeforeOtherParties</v>
      </c>
      <c r="H431">
        <v>1920</v>
      </c>
      <c r="I431" t="str">
        <f t="shared" si="34"/>
        <v>insert into dbax_dime_conc (codi_dein, pref_dime, codi_dime, pref_conc, codi_conc, orde_conc) values ('pre_cl-ci_ifrs-12_2012-03-29_role-825700','ifrs','DisclosureOfUnconsolidatedStructuredEntitiesTable','ifrs','MaximumLimitOfLossesOfStructuredEntitiesWhichEntityIsRequiredToAbsorbBeforeOtherParties','1920')</v>
      </c>
    </row>
    <row r="432" spans="1:9" x14ac:dyDescent="0.25">
      <c r="A432" t="s">
        <v>34</v>
      </c>
      <c r="B432" t="s">
        <v>741</v>
      </c>
      <c r="C432" t="str">
        <f t="shared" si="31"/>
        <v>ifrs</v>
      </c>
      <c r="D432" t="str">
        <f t="shared" si="32"/>
        <v>DisclosureOfUnconsolidatedStructuredEntitiesTable</v>
      </c>
      <c r="E432" t="s">
        <v>758</v>
      </c>
      <c r="F432" t="str">
        <f t="shared" si="33"/>
        <v>ifrs</v>
      </c>
      <c r="G432" t="str">
        <f t="shared" si="30"/>
        <v>DisclosureOfRankingAndAmountsOfPotentialLossesInStructuredEntitiesBorneByPartiesWhoseInterestsRankLowerThanEntitysInterestsExplanatory</v>
      </c>
      <c r="H432">
        <v>1930</v>
      </c>
      <c r="I432" t="str">
        <f t="shared" si="34"/>
        <v>insert into dbax_dime_conc (codi_dein, pref_dime, codi_dime, pref_conc, codi_conc, orde_conc) values ('pre_cl-ci_ifrs-12_2012-03-29_role-825700','ifrs','DisclosureOfUnconsolidatedStructuredEntitiesTable','ifrs','DisclosureOfRankingAndAmountsOfPotentialLossesInStructuredEntitiesBorneByPartiesWhoseInterestsRankLowerThanEntitysInterestsExplanatory','1930')</v>
      </c>
    </row>
    <row r="433" spans="1:9" x14ac:dyDescent="0.25">
      <c r="A433" t="s">
        <v>34</v>
      </c>
      <c r="B433" t="s">
        <v>741</v>
      </c>
      <c r="C433" t="str">
        <f t="shared" si="31"/>
        <v>ifrs</v>
      </c>
      <c r="D433" t="str">
        <f t="shared" si="32"/>
        <v>DisclosureOfUnconsolidatedStructuredEntitiesTable</v>
      </c>
      <c r="E433" t="s">
        <v>759</v>
      </c>
      <c r="F433" t="str">
        <f t="shared" si="33"/>
        <v>ifrs</v>
      </c>
      <c r="G433" t="str">
        <f t="shared" si="30"/>
        <v>DisclosureOfInformationAboutLiquidityArrangementsGuaranteesOrOtherCommitmentsWithThirdPartiesThatMayAffectFairValueOrRiskOfInterestsInStructuredEntitiesExplanatory</v>
      </c>
      <c r="H433">
        <v>1940</v>
      </c>
      <c r="I433" t="str">
        <f t="shared" si="34"/>
        <v>insert into dbax_dime_conc (codi_dein, pref_dime, codi_dime, pref_conc, codi_conc, orde_conc) values ('pre_cl-ci_ifrs-12_2012-03-29_role-825700','ifrs','DisclosureOfUnconsolidatedStructuredEntitiesTable','ifrs','DisclosureOfInformationAboutLiquidityArrangementsGuaranteesOrOtherCommitmentsWithThirdPartiesThatMayAffectFairValueOrRiskOfInterestsInStructuredEntitiesExplanatory','1940')</v>
      </c>
    </row>
    <row r="434" spans="1:9" x14ac:dyDescent="0.25">
      <c r="A434" t="s">
        <v>34</v>
      </c>
      <c r="B434" t="s">
        <v>741</v>
      </c>
      <c r="C434" t="str">
        <f t="shared" si="31"/>
        <v>ifrs</v>
      </c>
      <c r="D434" t="str">
        <f t="shared" si="32"/>
        <v>DisclosureOfUnconsolidatedStructuredEntitiesTable</v>
      </c>
      <c r="E434" t="s">
        <v>760</v>
      </c>
      <c r="F434" t="str">
        <f t="shared" si="33"/>
        <v>ifrs</v>
      </c>
      <c r="G434" t="str">
        <f t="shared" si="30"/>
        <v>DescriptionOfDifficultiesStructuredEntityExperiencedInFinancingItsActivities</v>
      </c>
      <c r="H434">
        <v>1950</v>
      </c>
      <c r="I434" t="str">
        <f t="shared" si="34"/>
        <v>insert into dbax_dime_conc (codi_dein, pref_dime, codi_dime, pref_conc, codi_conc, orde_conc) values ('pre_cl-ci_ifrs-12_2012-03-29_role-825700','ifrs','DisclosureOfUnconsolidatedStructuredEntitiesTable','ifrs','DescriptionOfDifficultiesStructuredEntityExperiencedInFinancingItsActivities','1950')</v>
      </c>
    </row>
    <row r="435" spans="1:9" x14ac:dyDescent="0.25">
      <c r="A435" t="s">
        <v>34</v>
      </c>
      <c r="B435" t="s">
        <v>741</v>
      </c>
      <c r="C435" t="str">
        <f t="shared" si="31"/>
        <v>ifrs</v>
      </c>
      <c r="D435" t="str">
        <f t="shared" si="32"/>
        <v>DisclosureOfUnconsolidatedStructuredEntitiesTable</v>
      </c>
      <c r="E435" t="s">
        <v>761</v>
      </c>
      <c r="F435" t="str">
        <f t="shared" si="33"/>
        <v>ifrs</v>
      </c>
      <c r="G435" t="str">
        <f t="shared" si="30"/>
        <v>DisclosureOfFormsOfFundingOfStructuredEntityAndTheirWeightedaverageLifeExplanatory</v>
      </c>
      <c r="H435">
        <v>1960</v>
      </c>
      <c r="I435" t="str">
        <f t="shared" si="34"/>
        <v>insert into dbax_dime_conc (codi_dein, pref_dime, codi_dime, pref_conc, codi_conc, orde_conc) values ('pre_cl-ci_ifrs-12_2012-03-29_role-825700','ifrs','DisclosureOfUnconsolidatedStructuredEntitiesTable','ifrs','DisclosureOfFormsOfFundingOfStructuredEntityAndTheirWeightedaverageLifeExplanatory','1960')</v>
      </c>
    </row>
    <row r="436" spans="1:9" x14ac:dyDescent="0.25">
      <c r="A436" t="s">
        <v>103</v>
      </c>
      <c r="B436" t="s">
        <v>664</v>
      </c>
      <c r="C436" t="str">
        <f t="shared" si="31"/>
        <v>ifrs</v>
      </c>
      <c r="D436" t="str">
        <f t="shared" si="32"/>
        <v>DisclosureOfInformationAboutConsolidatedStructuredEntitiesTable</v>
      </c>
      <c r="E436" t="s">
        <v>665</v>
      </c>
      <c r="F436" t="str">
        <f t="shared" si="33"/>
        <v>ifrs</v>
      </c>
      <c r="G436" t="str">
        <f t="shared" si="30"/>
        <v>DescriptionOfTermsOfContractualArrangementsThatCouldRequireParentOrSubsidiariesToProvideFinancialSupportToStructuredEntity</v>
      </c>
      <c r="H436">
        <v>470</v>
      </c>
      <c r="I436" t="str">
        <f t="shared" si="34"/>
        <v>insert into dbax_dime_conc (codi_dein, pref_dime, codi_dime, pref_conc, codi_conc, orde_conc) values ('pre_cl-ci_ifrs-12_2012-03-29_role-825700(2013)','ifrs','DisclosureOfInformationAboutConsolidatedStructuredEntitiesTable','ifrs','DescriptionOfTermsOfContractualArrangementsThatCouldRequireParentOrSubsidiariesToProvideFinancialSupportToStructuredEntity','470')</v>
      </c>
    </row>
    <row r="437" spans="1:9" x14ac:dyDescent="0.25">
      <c r="A437" t="s">
        <v>103</v>
      </c>
      <c r="B437" t="s">
        <v>664</v>
      </c>
      <c r="C437" t="str">
        <f t="shared" si="31"/>
        <v>ifrs</v>
      </c>
      <c r="D437" t="str">
        <f t="shared" si="32"/>
        <v>DisclosureOfInformationAboutConsolidatedStructuredEntitiesTable</v>
      </c>
      <c r="E437" t="s">
        <v>666</v>
      </c>
      <c r="F437" t="str">
        <f t="shared" si="33"/>
        <v>ifrs</v>
      </c>
      <c r="G437" t="str">
        <f t="shared" si="30"/>
        <v>DescriptionOfTypeOfSupportProvidedToStructuredEntityWithoutHavingContractualObligationToDoSo</v>
      </c>
      <c r="H437">
        <v>480</v>
      </c>
      <c r="I437" t="str">
        <f t="shared" si="34"/>
        <v>insert into dbax_dime_conc (codi_dein, pref_dime, codi_dime, pref_conc, codi_conc, orde_conc) values ('pre_cl-ci_ifrs-12_2012-03-29_role-825700(2013)','ifrs','DisclosureOfInformationAboutConsolidatedStructuredEntitiesTable','ifrs','DescriptionOfTypeOfSupportProvidedToStructuredEntityWithoutHavingContractualObligationToDoSo','480')</v>
      </c>
    </row>
    <row r="438" spans="1:9" x14ac:dyDescent="0.25">
      <c r="A438" t="s">
        <v>103</v>
      </c>
      <c r="B438" t="s">
        <v>664</v>
      </c>
      <c r="C438" t="str">
        <f t="shared" si="31"/>
        <v>ifrs</v>
      </c>
      <c r="D438" t="str">
        <f t="shared" si="32"/>
        <v>DisclosureOfInformationAboutConsolidatedStructuredEntitiesTable</v>
      </c>
      <c r="E438" t="s">
        <v>667</v>
      </c>
      <c r="F438" t="str">
        <f t="shared" si="33"/>
        <v>ifrs</v>
      </c>
      <c r="G438" t="str">
        <f t="shared" si="30"/>
        <v>SupportProvidedToStructuredEntityWithoutHavingContractualObligationToDoSo</v>
      </c>
      <c r="H438">
        <v>490</v>
      </c>
      <c r="I438" t="str">
        <f t="shared" si="34"/>
        <v>insert into dbax_dime_conc (codi_dein, pref_dime, codi_dime, pref_conc, codi_conc, orde_conc) values ('pre_cl-ci_ifrs-12_2012-03-29_role-825700(2013)','ifrs','DisclosureOfInformationAboutConsolidatedStructuredEntitiesTable','ifrs','SupportProvidedToStructuredEntityWithoutHavingContractualObligationToDoSo','490')</v>
      </c>
    </row>
    <row r="439" spans="1:9" x14ac:dyDescent="0.25">
      <c r="A439" t="s">
        <v>103</v>
      </c>
      <c r="B439" t="s">
        <v>664</v>
      </c>
      <c r="C439" t="str">
        <f t="shared" si="31"/>
        <v>ifrs</v>
      </c>
      <c r="D439" t="str">
        <f t="shared" si="32"/>
        <v>DisclosureOfInformationAboutConsolidatedStructuredEntitiesTable</v>
      </c>
      <c r="E439" t="s">
        <v>668</v>
      </c>
      <c r="F439" t="str">
        <f t="shared" si="33"/>
        <v>ifrs</v>
      </c>
      <c r="G439" t="str">
        <f t="shared" si="30"/>
        <v>DescriptionOfReasonsForProvidingSupportToStructuredEntityWithoutHavingContractualObligationToDoSo</v>
      </c>
      <c r="H439">
        <v>500</v>
      </c>
      <c r="I439" t="str">
        <f t="shared" si="34"/>
        <v>insert into dbax_dime_conc (codi_dein, pref_dime, codi_dime, pref_conc, codi_conc, orde_conc) values ('pre_cl-ci_ifrs-12_2012-03-29_role-825700(2013)','ifrs','DisclosureOfInformationAboutConsolidatedStructuredEntitiesTable','ifrs','DescriptionOfReasonsForProvidingSupportToStructuredEntityWithoutHavingContractualObligationToDoSo','500')</v>
      </c>
    </row>
    <row r="440" spans="1:9" x14ac:dyDescent="0.25">
      <c r="A440" t="s">
        <v>103</v>
      </c>
      <c r="B440" t="s">
        <v>664</v>
      </c>
      <c r="C440" t="str">
        <f t="shared" si="31"/>
        <v>ifrs</v>
      </c>
      <c r="D440" t="str">
        <f t="shared" si="32"/>
        <v>DisclosureOfInformationAboutConsolidatedStructuredEntitiesTable</v>
      </c>
      <c r="E440" t="s">
        <v>669</v>
      </c>
      <c r="F440" t="str">
        <f t="shared" si="33"/>
        <v>ifrs</v>
      </c>
      <c r="G440" t="str">
        <f t="shared" si="30"/>
        <v>ExplanationOfFactorsInReachingDecisionThatProvisionOfSupportToPreviouslyUnconsolidatedStructuredEntityResultedInObtainingControl</v>
      </c>
      <c r="H440">
        <v>510</v>
      </c>
      <c r="I440" t="str">
        <f t="shared" si="34"/>
        <v>insert into dbax_dime_conc (codi_dein, pref_dime, codi_dime, pref_conc, codi_conc, orde_conc) values ('pre_cl-ci_ifrs-12_2012-03-29_role-825700(2013)','ifrs','DisclosureOfInformationAboutConsolidatedStructuredEntitiesTable','ifrs','ExplanationOfFactorsInReachingDecisionThatProvisionOfSupportToPreviouslyUnconsolidatedStructuredEntityResultedInObtainingControl','510')</v>
      </c>
    </row>
    <row r="441" spans="1:9" x14ac:dyDescent="0.25">
      <c r="A441" t="s">
        <v>103</v>
      </c>
      <c r="B441" t="s">
        <v>664</v>
      </c>
      <c r="C441" t="str">
        <f t="shared" si="31"/>
        <v>ifrs</v>
      </c>
      <c r="D441" t="str">
        <f t="shared" si="32"/>
        <v>DisclosureOfInformationAboutConsolidatedStructuredEntitiesTable</v>
      </c>
      <c r="E441" t="s">
        <v>670</v>
      </c>
      <c r="F441" t="str">
        <f t="shared" si="33"/>
        <v>ifrs</v>
      </c>
      <c r="G441" t="str">
        <f t="shared" si="30"/>
        <v>DescriptionOfIntentionsToProvideSupportToStructuredEntity</v>
      </c>
      <c r="H441">
        <v>520</v>
      </c>
      <c r="I441" t="str">
        <f t="shared" si="34"/>
        <v>insert into dbax_dime_conc (codi_dein, pref_dime, codi_dime, pref_conc, codi_conc, orde_conc) values ('pre_cl-ci_ifrs-12_2012-03-29_role-825700(2013)','ifrs','DisclosureOfInformationAboutConsolidatedStructuredEntitiesTable','ifrs','DescriptionOfIntentionsToProvideSupportToStructuredEntity','520')</v>
      </c>
    </row>
    <row r="442" spans="1:9" x14ac:dyDescent="0.25">
      <c r="A442" t="s">
        <v>103</v>
      </c>
      <c r="B442" t="s">
        <v>671</v>
      </c>
      <c r="C442" t="str">
        <f t="shared" si="31"/>
        <v>ifrs</v>
      </c>
      <c r="D442" t="str">
        <f t="shared" si="32"/>
        <v>DisclosureOfJointOperationsTable</v>
      </c>
      <c r="E442" t="s">
        <v>672</v>
      </c>
      <c r="F442" t="str">
        <f t="shared" si="33"/>
        <v>ifrs</v>
      </c>
      <c r="G442" t="str">
        <f t="shared" si="30"/>
        <v>NameOfJointOperation</v>
      </c>
      <c r="H442">
        <v>1070</v>
      </c>
      <c r="I442" t="str">
        <f t="shared" si="34"/>
        <v>insert into dbax_dime_conc (codi_dein, pref_dime, codi_dime, pref_conc, codi_conc, orde_conc) values ('pre_cl-ci_ifrs-12_2012-03-29_role-825700(2013)','ifrs','DisclosureOfJointOperationsTable','ifrs','NameOfJointOperation','1070')</v>
      </c>
    </row>
    <row r="443" spans="1:9" x14ac:dyDescent="0.25">
      <c r="A443" t="s">
        <v>103</v>
      </c>
      <c r="B443" t="s">
        <v>671</v>
      </c>
      <c r="C443" t="str">
        <f t="shared" si="31"/>
        <v>ifrs</v>
      </c>
      <c r="D443" t="str">
        <f t="shared" si="32"/>
        <v>DisclosureOfJointOperationsTable</v>
      </c>
      <c r="E443" t="s">
        <v>673</v>
      </c>
      <c r="F443" t="str">
        <f t="shared" si="33"/>
        <v>ifrs</v>
      </c>
      <c r="G443" t="str">
        <f t="shared" si="30"/>
        <v>DescriptionOfNatureOfEntitysRelationshipWithJointOperation</v>
      </c>
      <c r="H443">
        <v>1080</v>
      </c>
      <c r="I443" t="str">
        <f t="shared" si="34"/>
        <v>insert into dbax_dime_conc (codi_dein, pref_dime, codi_dime, pref_conc, codi_conc, orde_conc) values ('pre_cl-ci_ifrs-12_2012-03-29_role-825700(2013)','ifrs','DisclosureOfJointOperationsTable','ifrs','DescriptionOfNatureOfEntitysRelationshipWithJointOperation','1080')</v>
      </c>
    </row>
    <row r="444" spans="1:9" x14ac:dyDescent="0.25">
      <c r="A444" t="s">
        <v>103</v>
      </c>
      <c r="B444" t="s">
        <v>671</v>
      </c>
      <c r="C444" t="str">
        <f t="shared" si="31"/>
        <v>ifrs</v>
      </c>
      <c r="D444" t="str">
        <f t="shared" si="32"/>
        <v>DisclosureOfJointOperationsTable</v>
      </c>
      <c r="E444" t="s">
        <v>674</v>
      </c>
      <c r="F444" t="str">
        <f t="shared" si="33"/>
        <v>ifrs</v>
      </c>
      <c r="G444" t="str">
        <f t="shared" si="30"/>
        <v>PrincipalPlaceOfBusinessOfJointOperation</v>
      </c>
      <c r="H444">
        <v>1090</v>
      </c>
      <c r="I444" t="str">
        <f t="shared" si="34"/>
        <v>insert into dbax_dime_conc (codi_dein, pref_dime, codi_dime, pref_conc, codi_conc, orde_conc) values ('pre_cl-ci_ifrs-12_2012-03-29_role-825700(2013)','ifrs','DisclosureOfJointOperationsTable','ifrs','PrincipalPlaceOfBusinessOfJointOperation','1090')</v>
      </c>
    </row>
    <row r="445" spans="1:9" x14ac:dyDescent="0.25">
      <c r="A445" t="s">
        <v>103</v>
      </c>
      <c r="B445" t="s">
        <v>671</v>
      </c>
      <c r="C445" t="str">
        <f t="shared" si="31"/>
        <v>ifrs</v>
      </c>
      <c r="D445" t="str">
        <f t="shared" si="32"/>
        <v>DisclosureOfJointOperationsTable</v>
      </c>
      <c r="E445" t="s">
        <v>675</v>
      </c>
      <c r="F445" t="str">
        <f t="shared" si="33"/>
        <v>ifrs</v>
      </c>
      <c r="G445" t="str">
        <f t="shared" si="30"/>
        <v>CountryOfIncorporationOfJointOperation</v>
      </c>
      <c r="H445">
        <v>1100</v>
      </c>
      <c r="I445" t="str">
        <f t="shared" si="34"/>
        <v>insert into dbax_dime_conc (codi_dein, pref_dime, codi_dime, pref_conc, codi_conc, orde_conc) values ('pre_cl-ci_ifrs-12_2012-03-29_role-825700(2013)','ifrs','DisclosureOfJointOperationsTable','ifrs','CountryOfIncorporationOfJointOperation','1100')</v>
      </c>
    </row>
    <row r="446" spans="1:9" x14ac:dyDescent="0.25">
      <c r="A446" t="s">
        <v>103</v>
      </c>
      <c r="B446" t="s">
        <v>671</v>
      </c>
      <c r="C446" t="str">
        <f t="shared" si="31"/>
        <v>ifrs</v>
      </c>
      <c r="D446" t="str">
        <f t="shared" si="32"/>
        <v>DisclosureOfJointOperationsTable</v>
      </c>
      <c r="E446" t="s">
        <v>676</v>
      </c>
      <c r="F446" t="str">
        <f t="shared" si="33"/>
        <v>ifrs</v>
      </c>
      <c r="G446" t="str">
        <f t="shared" si="30"/>
        <v>ProportionOfOwnershipInterestInJointOperation</v>
      </c>
      <c r="H446">
        <v>1110</v>
      </c>
      <c r="I446" t="str">
        <f t="shared" si="34"/>
        <v>insert into dbax_dime_conc (codi_dein, pref_dime, codi_dime, pref_conc, codi_conc, orde_conc) values ('pre_cl-ci_ifrs-12_2012-03-29_role-825700(2013)','ifrs','DisclosureOfJointOperationsTable','ifrs','ProportionOfOwnershipInterestInJointOperation','1110')</v>
      </c>
    </row>
    <row r="447" spans="1:9" x14ac:dyDescent="0.25">
      <c r="A447" t="s">
        <v>103</v>
      </c>
      <c r="B447" t="s">
        <v>671</v>
      </c>
      <c r="C447" t="str">
        <f t="shared" si="31"/>
        <v>ifrs</v>
      </c>
      <c r="D447" t="str">
        <f t="shared" si="32"/>
        <v>DisclosureOfJointOperationsTable</v>
      </c>
      <c r="E447" t="s">
        <v>677</v>
      </c>
      <c r="F447" t="str">
        <f t="shared" si="33"/>
        <v>ifrs</v>
      </c>
      <c r="G447" t="str">
        <f t="shared" si="30"/>
        <v>ProportionOfVotingRightsHeldInJointOperation</v>
      </c>
      <c r="H447">
        <v>1120</v>
      </c>
      <c r="I447" t="str">
        <f t="shared" si="34"/>
        <v>insert into dbax_dime_conc (codi_dein, pref_dime, codi_dime, pref_conc, codi_conc, orde_conc) values ('pre_cl-ci_ifrs-12_2012-03-29_role-825700(2013)','ifrs','DisclosureOfJointOperationsTable','ifrs','ProportionOfVotingRightsHeldInJointOperation','1120')</v>
      </c>
    </row>
    <row r="448" spans="1:9" x14ac:dyDescent="0.25">
      <c r="A448" t="s">
        <v>103</v>
      </c>
      <c r="B448" t="s">
        <v>678</v>
      </c>
      <c r="C448" t="str">
        <f t="shared" si="31"/>
        <v>ifrs</v>
      </c>
      <c r="D448" t="str">
        <f t="shared" si="32"/>
        <v>DisclosureOfJointVenturesTable</v>
      </c>
      <c r="E448" t="s">
        <v>679</v>
      </c>
      <c r="F448" t="str">
        <f t="shared" si="33"/>
        <v>ifrs</v>
      </c>
      <c r="G448" t="str">
        <f t="shared" si="30"/>
        <v>NameOfJointVenture</v>
      </c>
      <c r="H448">
        <v>1210</v>
      </c>
      <c r="I448" t="str">
        <f t="shared" si="34"/>
        <v>insert into dbax_dime_conc (codi_dein, pref_dime, codi_dime, pref_conc, codi_conc, orde_conc) values ('pre_cl-ci_ifrs-12_2012-03-29_role-825700(2013)','ifrs','DisclosureOfJointVenturesTable','ifrs','NameOfJointVenture','1210')</v>
      </c>
    </row>
    <row r="449" spans="1:9" x14ac:dyDescent="0.25">
      <c r="A449" t="s">
        <v>103</v>
      </c>
      <c r="B449" t="s">
        <v>678</v>
      </c>
      <c r="C449" t="str">
        <f t="shared" si="31"/>
        <v>ifrs</v>
      </c>
      <c r="D449" t="str">
        <f t="shared" si="32"/>
        <v>DisclosureOfJointVenturesTable</v>
      </c>
      <c r="E449" t="s">
        <v>680</v>
      </c>
      <c r="F449" t="str">
        <f t="shared" si="33"/>
        <v>ifrs</v>
      </c>
      <c r="G449" t="str">
        <f t="shared" ref="G449:G512" si="35">MID(E449,FIND("_",E449)+1,1000)</f>
        <v>DescriptionOfNatureOfEntitysRelationshipWithJointVenture</v>
      </c>
      <c r="H449">
        <v>1220</v>
      </c>
      <c r="I449" t="str">
        <f t="shared" si="34"/>
        <v>insert into dbax_dime_conc (codi_dein, pref_dime, codi_dime, pref_conc, codi_conc, orde_conc) values ('pre_cl-ci_ifrs-12_2012-03-29_role-825700(2013)','ifrs','DisclosureOfJointVenturesTable','ifrs','DescriptionOfNatureOfEntitysRelationshipWithJointVenture','1220')</v>
      </c>
    </row>
    <row r="450" spans="1:9" x14ac:dyDescent="0.25">
      <c r="A450" t="s">
        <v>103</v>
      </c>
      <c r="B450" t="s">
        <v>678</v>
      </c>
      <c r="C450" t="str">
        <f t="shared" ref="C450:C513" si="36">MID(B450,1,FIND("_",B450)-1)</f>
        <v>ifrs</v>
      </c>
      <c r="D450" t="str">
        <f t="shared" ref="D450:D513" si="37">MID(B450,FIND("_",B450)+1,1000)</f>
        <v>DisclosureOfJointVenturesTable</v>
      </c>
      <c r="E450" t="s">
        <v>681</v>
      </c>
      <c r="F450" t="str">
        <f t="shared" ref="F450:F513" si="38">MID(E450,1,FIND("_",E450)-1)</f>
        <v>ifrs</v>
      </c>
      <c r="G450" t="str">
        <f t="shared" si="35"/>
        <v>PrincipalPlaceOfBusinessOfJointVenture</v>
      </c>
      <c r="H450">
        <v>1230</v>
      </c>
      <c r="I450" t="str">
        <f t="shared" ref="I450:I513" si="39">CONCATENATE("insert into dbax_dime_conc (codi_dein, pref_dime, codi_dime, pref_conc, codi_conc, orde_conc) values ('",A450,"','",C450,"','",D450,"','",F450,"','",G450,"','",H450,"')")</f>
        <v>insert into dbax_dime_conc (codi_dein, pref_dime, codi_dime, pref_conc, codi_conc, orde_conc) values ('pre_cl-ci_ifrs-12_2012-03-29_role-825700(2013)','ifrs','DisclosureOfJointVenturesTable','ifrs','PrincipalPlaceOfBusinessOfJointVenture','1230')</v>
      </c>
    </row>
    <row r="451" spans="1:9" x14ac:dyDescent="0.25">
      <c r="A451" t="s">
        <v>103</v>
      </c>
      <c r="B451" t="s">
        <v>678</v>
      </c>
      <c r="C451" t="str">
        <f t="shared" si="36"/>
        <v>ifrs</v>
      </c>
      <c r="D451" t="str">
        <f t="shared" si="37"/>
        <v>DisclosureOfJointVenturesTable</v>
      </c>
      <c r="E451" t="s">
        <v>682</v>
      </c>
      <c r="F451" t="str">
        <f t="shared" si="38"/>
        <v>ifrs</v>
      </c>
      <c r="G451" t="str">
        <f t="shared" si="35"/>
        <v>CountryOfIncorporationOfJointVenture</v>
      </c>
      <c r="H451">
        <v>1240</v>
      </c>
      <c r="I451" t="str">
        <f t="shared" si="39"/>
        <v>insert into dbax_dime_conc (codi_dein, pref_dime, codi_dime, pref_conc, codi_conc, orde_conc) values ('pre_cl-ci_ifrs-12_2012-03-29_role-825700(2013)','ifrs','DisclosureOfJointVenturesTable','ifrs','CountryOfIncorporationOfJointVenture','1240')</v>
      </c>
    </row>
    <row r="452" spans="1:9" x14ac:dyDescent="0.25">
      <c r="A452" t="s">
        <v>103</v>
      </c>
      <c r="B452" t="s">
        <v>678</v>
      </c>
      <c r="C452" t="str">
        <f t="shared" si="36"/>
        <v>ifrs</v>
      </c>
      <c r="D452" t="str">
        <f t="shared" si="37"/>
        <v>DisclosureOfJointVenturesTable</v>
      </c>
      <c r="E452" t="s">
        <v>683</v>
      </c>
      <c r="F452" t="str">
        <f t="shared" si="38"/>
        <v>ifrs</v>
      </c>
      <c r="G452" t="str">
        <f t="shared" si="35"/>
        <v>ProportionOfOwnershipInterestInJointVenture</v>
      </c>
      <c r="H452">
        <v>1250</v>
      </c>
      <c r="I452" t="str">
        <f t="shared" si="39"/>
        <v>insert into dbax_dime_conc (codi_dein, pref_dime, codi_dime, pref_conc, codi_conc, orde_conc) values ('pre_cl-ci_ifrs-12_2012-03-29_role-825700(2013)','ifrs','DisclosureOfJointVenturesTable','ifrs','ProportionOfOwnershipInterestInJointVenture','1250')</v>
      </c>
    </row>
    <row r="453" spans="1:9" x14ac:dyDescent="0.25">
      <c r="A453" t="s">
        <v>103</v>
      </c>
      <c r="B453" t="s">
        <v>678</v>
      </c>
      <c r="C453" t="str">
        <f t="shared" si="36"/>
        <v>ifrs</v>
      </c>
      <c r="D453" t="str">
        <f t="shared" si="37"/>
        <v>DisclosureOfJointVenturesTable</v>
      </c>
      <c r="E453" t="s">
        <v>684</v>
      </c>
      <c r="F453" t="str">
        <f t="shared" si="38"/>
        <v>ifrs</v>
      </c>
      <c r="G453" t="str">
        <f t="shared" si="35"/>
        <v>ProportionOfVotingRightsHeldInJointVenture</v>
      </c>
      <c r="H453">
        <v>1260</v>
      </c>
      <c r="I453" t="str">
        <f t="shared" si="39"/>
        <v>insert into dbax_dime_conc (codi_dein, pref_dime, codi_dime, pref_conc, codi_conc, orde_conc) values ('pre_cl-ci_ifrs-12_2012-03-29_role-825700(2013)','ifrs','DisclosureOfJointVenturesTable','ifrs','ProportionOfVotingRightsHeldInJointVenture','1260')</v>
      </c>
    </row>
    <row r="454" spans="1:9" x14ac:dyDescent="0.25">
      <c r="A454" t="s">
        <v>103</v>
      </c>
      <c r="B454" t="s">
        <v>678</v>
      </c>
      <c r="C454" t="str">
        <f t="shared" si="36"/>
        <v>ifrs</v>
      </c>
      <c r="D454" t="str">
        <f t="shared" si="37"/>
        <v>DisclosureOfJointVenturesTable</v>
      </c>
      <c r="E454" t="s">
        <v>685</v>
      </c>
      <c r="F454" t="str">
        <f t="shared" si="38"/>
        <v>ifrs</v>
      </c>
      <c r="G454" t="str">
        <f t="shared" si="35"/>
        <v>DescriptionOfWhetherInvestmentInJointVentureIsMeasuredUsingEquityMethodOrAtFairValue</v>
      </c>
      <c r="H454">
        <v>1270</v>
      </c>
      <c r="I454" t="str">
        <f t="shared" si="39"/>
        <v>insert into dbax_dime_conc (codi_dein, pref_dime, codi_dime, pref_conc, codi_conc, orde_conc) values ('pre_cl-ci_ifrs-12_2012-03-29_role-825700(2013)','ifrs','DisclosureOfJointVenturesTable','ifrs','DescriptionOfWhetherInvestmentInJointVentureIsMeasuredUsingEquityMethodOrAtFairValue','1270')</v>
      </c>
    </row>
    <row r="455" spans="1:9" x14ac:dyDescent="0.25">
      <c r="A455" t="s">
        <v>103</v>
      </c>
      <c r="B455" t="s">
        <v>678</v>
      </c>
      <c r="C455" t="str">
        <f t="shared" si="36"/>
        <v>ifrs</v>
      </c>
      <c r="D455" t="str">
        <f t="shared" si="37"/>
        <v>DisclosureOfJointVenturesTable</v>
      </c>
      <c r="E455" t="s">
        <v>686</v>
      </c>
      <c r="F455" t="str">
        <f t="shared" si="38"/>
        <v>ifrs</v>
      </c>
      <c r="G455" t="str">
        <f t="shared" si="35"/>
        <v>DescriptionOfBasisOfPreparationOfSummarisedFinancialInformationOfJointVenture</v>
      </c>
      <c r="H455">
        <v>1280</v>
      </c>
      <c r="I455" t="str">
        <f t="shared" si="39"/>
        <v>insert into dbax_dime_conc (codi_dein, pref_dime, codi_dime, pref_conc, codi_conc, orde_conc) values ('pre_cl-ci_ifrs-12_2012-03-29_role-825700(2013)','ifrs','DisclosureOfJointVenturesTable','ifrs','DescriptionOfBasisOfPreparationOfSummarisedFinancialInformationOfJointVenture','1280')</v>
      </c>
    </row>
    <row r="456" spans="1:9" x14ac:dyDescent="0.25">
      <c r="A456" t="s">
        <v>103</v>
      </c>
      <c r="B456" t="s">
        <v>678</v>
      </c>
      <c r="C456" t="str">
        <f t="shared" si="36"/>
        <v>ifrs</v>
      </c>
      <c r="D456" t="str">
        <f t="shared" si="37"/>
        <v>DisclosureOfJointVenturesTable</v>
      </c>
      <c r="E456" t="s">
        <v>687</v>
      </c>
      <c r="F456" t="str">
        <f t="shared" si="38"/>
        <v>ifrs</v>
      </c>
      <c r="G456" t="str">
        <f t="shared" si="35"/>
        <v>DividendsReceived</v>
      </c>
      <c r="H456">
        <v>1290</v>
      </c>
      <c r="I456" t="str">
        <f t="shared" si="39"/>
        <v>insert into dbax_dime_conc (codi_dein, pref_dime, codi_dime, pref_conc, codi_conc, orde_conc) values ('pre_cl-ci_ifrs-12_2012-03-29_role-825700(2013)','ifrs','DisclosureOfJointVenturesTable','ifrs','DividendsReceived','1290')</v>
      </c>
    </row>
    <row r="457" spans="1:9" x14ac:dyDescent="0.25">
      <c r="A457" t="s">
        <v>103</v>
      </c>
      <c r="B457" t="s">
        <v>678</v>
      </c>
      <c r="C457" t="str">
        <f t="shared" si="36"/>
        <v>ifrs</v>
      </c>
      <c r="D457" t="str">
        <f t="shared" si="37"/>
        <v>DisclosureOfJointVenturesTable</v>
      </c>
      <c r="E457" t="s">
        <v>688</v>
      </c>
      <c r="F457" t="str">
        <f t="shared" si="38"/>
        <v>cl-ci</v>
      </c>
      <c r="G457" t="str">
        <f t="shared" si="35"/>
        <v>ActivosCorrientesOtrasEntidades</v>
      </c>
      <c r="H457">
        <v>1300</v>
      </c>
      <c r="I457" t="str">
        <f t="shared" si="39"/>
        <v>insert into dbax_dime_conc (codi_dein, pref_dime, codi_dime, pref_conc, codi_conc, orde_conc) values ('pre_cl-ci_ifrs-12_2012-03-29_role-825700(2013)','ifrs','DisclosureOfJointVenturesTable','cl-ci','ActivosCorrientesOtrasEntidades','1300')</v>
      </c>
    </row>
    <row r="458" spans="1:9" x14ac:dyDescent="0.25">
      <c r="A458" t="s">
        <v>103</v>
      </c>
      <c r="B458" t="s">
        <v>678</v>
      </c>
      <c r="C458" t="str">
        <f t="shared" si="36"/>
        <v>ifrs</v>
      </c>
      <c r="D458" t="str">
        <f t="shared" si="37"/>
        <v>DisclosureOfJointVenturesTable</v>
      </c>
      <c r="E458" t="s">
        <v>689</v>
      </c>
      <c r="F458" t="str">
        <f t="shared" si="38"/>
        <v>cl-ci</v>
      </c>
      <c r="G458" t="str">
        <f t="shared" si="35"/>
        <v>ActivosNoCorrientesOtrasEntidades</v>
      </c>
      <c r="H458">
        <v>1310</v>
      </c>
      <c r="I458" t="str">
        <f t="shared" si="39"/>
        <v>insert into dbax_dime_conc (codi_dein, pref_dime, codi_dime, pref_conc, codi_conc, orde_conc) values ('pre_cl-ci_ifrs-12_2012-03-29_role-825700(2013)','ifrs','DisclosureOfJointVenturesTable','cl-ci','ActivosNoCorrientesOtrasEntidades','1310')</v>
      </c>
    </row>
    <row r="459" spans="1:9" x14ac:dyDescent="0.25">
      <c r="A459" t="s">
        <v>103</v>
      </c>
      <c r="B459" t="s">
        <v>678</v>
      </c>
      <c r="C459" t="str">
        <f t="shared" si="36"/>
        <v>ifrs</v>
      </c>
      <c r="D459" t="str">
        <f t="shared" si="37"/>
        <v>DisclosureOfJointVenturesTable</v>
      </c>
      <c r="E459" t="s">
        <v>690</v>
      </c>
      <c r="F459" t="str">
        <f t="shared" si="38"/>
        <v>cl-ci</v>
      </c>
      <c r="G459" t="str">
        <f t="shared" si="35"/>
        <v>PasivosCorrientesOtrasEntidades</v>
      </c>
      <c r="H459">
        <v>1320</v>
      </c>
      <c r="I459" t="str">
        <f t="shared" si="39"/>
        <v>insert into dbax_dime_conc (codi_dein, pref_dime, codi_dime, pref_conc, codi_conc, orde_conc) values ('pre_cl-ci_ifrs-12_2012-03-29_role-825700(2013)','ifrs','DisclosureOfJointVenturesTable','cl-ci','PasivosCorrientesOtrasEntidades','1320')</v>
      </c>
    </row>
    <row r="460" spans="1:9" x14ac:dyDescent="0.25">
      <c r="A460" t="s">
        <v>103</v>
      </c>
      <c r="B460" t="s">
        <v>678</v>
      </c>
      <c r="C460" t="str">
        <f t="shared" si="36"/>
        <v>ifrs</v>
      </c>
      <c r="D460" t="str">
        <f t="shared" si="37"/>
        <v>DisclosureOfJointVenturesTable</v>
      </c>
      <c r="E460" t="s">
        <v>691</v>
      </c>
      <c r="F460" t="str">
        <f t="shared" si="38"/>
        <v>cl-ci</v>
      </c>
      <c r="G460" t="str">
        <f t="shared" si="35"/>
        <v>PasivosNoCorrientesOtrasEntidades</v>
      </c>
      <c r="H460">
        <v>1330</v>
      </c>
      <c r="I460" t="str">
        <f t="shared" si="39"/>
        <v>insert into dbax_dime_conc (codi_dein, pref_dime, codi_dime, pref_conc, codi_conc, orde_conc) values ('pre_cl-ci_ifrs-12_2012-03-29_role-825700(2013)','ifrs','DisclosureOfJointVenturesTable','cl-ci','PasivosNoCorrientesOtrasEntidades','1330')</v>
      </c>
    </row>
    <row r="461" spans="1:9" x14ac:dyDescent="0.25">
      <c r="A461" t="s">
        <v>103</v>
      </c>
      <c r="B461" t="s">
        <v>678</v>
      </c>
      <c r="C461" t="str">
        <f t="shared" si="36"/>
        <v>ifrs</v>
      </c>
      <c r="D461" t="str">
        <f t="shared" si="37"/>
        <v>DisclosureOfJointVenturesTable</v>
      </c>
      <c r="E461" t="s">
        <v>692</v>
      </c>
      <c r="F461" t="str">
        <f t="shared" si="38"/>
        <v>cl-ci</v>
      </c>
      <c r="G461" t="str">
        <f t="shared" si="35"/>
        <v>IngresosActividadesOrdinariasOtrasEntidades</v>
      </c>
      <c r="H461">
        <v>1340</v>
      </c>
      <c r="I461" t="str">
        <f t="shared" si="39"/>
        <v>insert into dbax_dime_conc (codi_dein, pref_dime, codi_dime, pref_conc, codi_conc, orde_conc) values ('pre_cl-ci_ifrs-12_2012-03-29_role-825700(2013)','ifrs','DisclosureOfJointVenturesTable','cl-ci','IngresosActividadesOrdinariasOtrasEntidades','1340')</v>
      </c>
    </row>
    <row r="462" spans="1:9" x14ac:dyDescent="0.25">
      <c r="A462" t="s">
        <v>103</v>
      </c>
      <c r="B462" t="s">
        <v>678</v>
      </c>
      <c r="C462" t="str">
        <f t="shared" si="36"/>
        <v>ifrs</v>
      </c>
      <c r="D462" t="str">
        <f t="shared" si="37"/>
        <v>DisclosureOfJointVenturesTable</v>
      </c>
      <c r="E462" t="s">
        <v>693</v>
      </c>
      <c r="F462" t="str">
        <f t="shared" si="38"/>
        <v>cl-ci</v>
      </c>
      <c r="G462" t="str">
        <f t="shared" si="35"/>
        <v>GananciaPerdidaProcedenteOperacionesContinuadasOtrasEntidades</v>
      </c>
      <c r="H462">
        <v>1350</v>
      </c>
      <c r="I462" t="str">
        <f t="shared" si="39"/>
        <v>insert into dbax_dime_conc (codi_dein, pref_dime, codi_dime, pref_conc, codi_conc, orde_conc) values ('pre_cl-ci_ifrs-12_2012-03-29_role-825700(2013)','ifrs','DisclosureOfJointVenturesTable','cl-ci','GananciaPerdidaProcedenteOperacionesContinuadasOtrasEntidades','1350')</v>
      </c>
    </row>
    <row r="463" spans="1:9" x14ac:dyDescent="0.25">
      <c r="A463" t="s">
        <v>103</v>
      </c>
      <c r="B463" t="s">
        <v>678</v>
      </c>
      <c r="C463" t="str">
        <f t="shared" si="36"/>
        <v>ifrs</v>
      </c>
      <c r="D463" t="str">
        <f t="shared" si="37"/>
        <v>DisclosureOfJointVenturesTable</v>
      </c>
      <c r="E463" t="s">
        <v>694</v>
      </c>
      <c r="F463" t="str">
        <f t="shared" si="38"/>
        <v>cl-ci</v>
      </c>
      <c r="G463" t="str">
        <f t="shared" si="35"/>
        <v>GananciaPerdidaProcedenteOperacionesDiscontinuadasOtrasEntidades</v>
      </c>
      <c r="H463">
        <v>1360</v>
      </c>
      <c r="I463" t="str">
        <f t="shared" si="39"/>
        <v>insert into dbax_dime_conc (codi_dein, pref_dime, codi_dime, pref_conc, codi_conc, orde_conc) values ('pre_cl-ci_ifrs-12_2012-03-29_role-825700(2013)','ifrs','DisclosureOfJointVenturesTable','cl-ci','GananciaPerdidaProcedenteOperacionesDiscontinuadasOtrasEntidades','1360')</v>
      </c>
    </row>
    <row r="464" spans="1:9" x14ac:dyDescent="0.25">
      <c r="A464" t="s">
        <v>103</v>
      </c>
      <c r="B464" t="s">
        <v>678</v>
      </c>
      <c r="C464" t="str">
        <f t="shared" si="36"/>
        <v>ifrs</v>
      </c>
      <c r="D464" t="str">
        <f t="shared" si="37"/>
        <v>DisclosureOfJointVenturesTable</v>
      </c>
      <c r="E464" t="s">
        <v>695</v>
      </c>
      <c r="F464" t="str">
        <f t="shared" si="38"/>
        <v>cl-ci</v>
      </c>
      <c r="G464" t="str">
        <f t="shared" si="35"/>
        <v>OtroResultadoIntegralOtrasEntidades</v>
      </c>
      <c r="H464">
        <v>1370</v>
      </c>
      <c r="I464" t="str">
        <f t="shared" si="39"/>
        <v>insert into dbax_dime_conc (codi_dein, pref_dime, codi_dime, pref_conc, codi_conc, orde_conc) values ('pre_cl-ci_ifrs-12_2012-03-29_role-825700(2013)','ifrs','DisclosureOfJointVenturesTable','cl-ci','OtroResultadoIntegralOtrasEntidades','1370')</v>
      </c>
    </row>
    <row r="465" spans="1:9" x14ac:dyDescent="0.25">
      <c r="A465" t="s">
        <v>103</v>
      </c>
      <c r="B465" t="s">
        <v>678</v>
      </c>
      <c r="C465" t="str">
        <f t="shared" si="36"/>
        <v>ifrs</v>
      </c>
      <c r="D465" t="str">
        <f t="shared" si="37"/>
        <v>DisclosureOfJointVenturesTable</v>
      </c>
      <c r="E465" t="s">
        <v>696</v>
      </c>
      <c r="F465" t="str">
        <f t="shared" si="38"/>
        <v>cl-ci</v>
      </c>
      <c r="G465" t="str">
        <f t="shared" si="35"/>
        <v>ResultadoIntegralOtrasEntidades</v>
      </c>
      <c r="H465">
        <v>1380</v>
      </c>
      <c r="I465" t="str">
        <f t="shared" si="39"/>
        <v>insert into dbax_dime_conc (codi_dein, pref_dime, codi_dime, pref_conc, codi_conc, orde_conc) values ('pre_cl-ci_ifrs-12_2012-03-29_role-825700(2013)','ifrs','DisclosureOfJointVenturesTable','cl-ci','ResultadoIntegralOtrasEntidades','1380')</v>
      </c>
    </row>
    <row r="466" spans="1:9" x14ac:dyDescent="0.25">
      <c r="A466" t="s">
        <v>103</v>
      </c>
      <c r="B466" t="s">
        <v>678</v>
      </c>
      <c r="C466" t="str">
        <f t="shared" si="36"/>
        <v>ifrs</v>
      </c>
      <c r="D466" t="str">
        <f t="shared" si="37"/>
        <v>DisclosureOfJointVenturesTable</v>
      </c>
      <c r="E466" t="s">
        <v>697</v>
      </c>
      <c r="F466" t="str">
        <f t="shared" si="38"/>
        <v>cl-ci</v>
      </c>
      <c r="G466" t="str">
        <f t="shared" si="35"/>
        <v>EfectivoEquivalentesEfectivoOtrasEntidades</v>
      </c>
      <c r="H466">
        <v>1390</v>
      </c>
      <c r="I466" t="str">
        <f t="shared" si="39"/>
        <v>insert into dbax_dime_conc (codi_dein, pref_dime, codi_dime, pref_conc, codi_conc, orde_conc) values ('pre_cl-ci_ifrs-12_2012-03-29_role-825700(2013)','ifrs','DisclosureOfJointVenturesTable','cl-ci','EfectivoEquivalentesEfectivoOtrasEntidades','1390')</v>
      </c>
    </row>
    <row r="467" spans="1:9" x14ac:dyDescent="0.25">
      <c r="A467" t="s">
        <v>103</v>
      </c>
      <c r="B467" t="s">
        <v>678</v>
      </c>
      <c r="C467" t="str">
        <f t="shared" si="36"/>
        <v>ifrs</v>
      </c>
      <c r="D467" t="str">
        <f t="shared" si="37"/>
        <v>DisclosureOfJointVenturesTable</v>
      </c>
      <c r="E467" t="s">
        <v>698</v>
      </c>
      <c r="F467" t="str">
        <f t="shared" si="38"/>
        <v>cl-ci</v>
      </c>
      <c r="G467" t="str">
        <f t="shared" si="35"/>
        <v>OtrosPasivosFinancierosCorrientesOtrasEntidades</v>
      </c>
      <c r="H467">
        <v>1400</v>
      </c>
      <c r="I467" t="str">
        <f t="shared" si="39"/>
        <v>insert into dbax_dime_conc (codi_dein, pref_dime, codi_dime, pref_conc, codi_conc, orde_conc) values ('pre_cl-ci_ifrs-12_2012-03-29_role-825700(2013)','ifrs','DisclosureOfJointVenturesTable','cl-ci','OtrosPasivosFinancierosCorrientesOtrasEntidades','1400')</v>
      </c>
    </row>
    <row r="468" spans="1:9" x14ac:dyDescent="0.25">
      <c r="A468" t="s">
        <v>103</v>
      </c>
      <c r="B468" t="s">
        <v>678</v>
      </c>
      <c r="C468" t="str">
        <f t="shared" si="36"/>
        <v>ifrs</v>
      </c>
      <c r="D468" t="str">
        <f t="shared" si="37"/>
        <v>DisclosureOfJointVenturesTable</v>
      </c>
      <c r="E468" t="s">
        <v>699</v>
      </c>
      <c r="F468" t="str">
        <f t="shared" si="38"/>
        <v>cl-ci</v>
      </c>
      <c r="G468" t="str">
        <f t="shared" si="35"/>
        <v>OtrosPasivosFinancierosNoCorrientesOtrasEntidades</v>
      </c>
      <c r="H468">
        <v>1410</v>
      </c>
      <c r="I468" t="str">
        <f t="shared" si="39"/>
        <v>insert into dbax_dime_conc (codi_dein, pref_dime, codi_dime, pref_conc, codi_conc, orde_conc) values ('pre_cl-ci_ifrs-12_2012-03-29_role-825700(2013)','ifrs','DisclosureOfJointVenturesTable','cl-ci','OtrosPasivosFinancierosNoCorrientesOtrasEntidades','1410')</v>
      </c>
    </row>
    <row r="469" spans="1:9" x14ac:dyDescent="0.25">
      <c r="A469" t="s">
        <v>103</v>
      </c>
      <c r="B469" t="s">
        <v>678</v>
      </c>
      <c r="C469" t="str">
        <f t="shared" si="36"/>
        <v>ifrs</v>
      </c>
      <c r="D469" t="str">
        <f t="shared" si="37"/>
        <v>DisclosureOfJointVenturesTable</v>
      </c>
      <c r="E469" t="s">
        <v>700</v>
      </c>
      <c r="F469" t="str">
        <f t="shared" si="38"/>
        <v>cl-ci</v>
      </c>
      <c r="G469" t="str">
        <f t="shared" si="35"/>
        <v>GastoDepreciacionAmortizacionOtrasEntidades</v>
      </c>
      <c r="H469">
        <v>1420</v>
      </c>
      <c r="I469" t="str">
        <f t="shared" si="39"/>
        <v>insert into dbax_dime_conc (codi_dein, pref_dime, codi_dime, pref_conc, codi_conc, orde_conc) values ('pre_cl-ci_ifrs-12_2012-03-29_role-825700(2013)','ifrs','DisclosureOfJointVenturesTable','cl-ci','GastoDepreciacionAmortizacionOtrasEntidades','1420')</v>
      </c>
    </row>
    <row r="470" spans="1:9" x14ac:dyDescent="0.25">
      <c r="A470" t="s">
        <v>103</v>
      </c>
      <c r="B470" t="s">
        <v>678</v>
      </c>
      <c r="C470" t="str">
        <f t="shared" si="36"/>
        <v>ifrs</v>
      </c>
      <c r="D470" t="str">
        <f t="shared" si="37"/>
        <v>DisclosureOfJointVenturesTable</v>
      </c>
      <c r="E470" t="s">
        <v>701</v>
      </c>
      <c r="F470" t="str">
        <f t="shared" si="38"/>
        <v>cl-ci</v>
      </c>
      <c r="G470" t="str">
        <f t="shared" si="35"/>
        <v>IngresosActividadesOrdinariasProcedentesInteresesOtrasEntidades</v>
      </c>
      <c r="H470">
        <v>1430</v>
      </c>
      <c r="I470" t="str">
        <f t="shared" si="39"/>
        <v>insert into dbax_dime_conc (codi_dein, pref_dime, codi_dime, pref_conc, codi_conc, orde_conc) values ('pre_cl-ci_ifrs-12_2012-03-29_role-825700(2013)','ifrs','DisclosureOfJointVenturesTable','cl-ci','IngresosActividadesOrdinariasProcedentesInteresesOtrasEntidades','1430')</v>
      </c>
    </row>
    <row r="471" spans="1:9" x14ac:dyDescent="0.25">
      <c r="A471" t="s">
        <v>103</v>
      </c>
      <c r="B471" t="s">
        <v>678</v>
      </c>
      <c r="C471" t="str">
        <f t="shared" si="36"/>
        <v>ifrs</v>
      </c>
      <c r="D471" t="str">
        <f t="shared" si="37"/>
        <v>DisclosureOfJointVenturesTable</v>
      </c>
      <c r="E471" t="s">
        <v>702</v>
      </c>
      <c r="F471" t="str">
        <f t="shared" si="38"/>
        <v>cl-ci</v>
      </c>
      <c r="G471" t="str">
        <f t="shared" si="35"/>
        <v>GastosPorInteresesOtrasEntidades</v>
      </c>
      <c r="H471">
        <v>1440</v>
      </c>
      <c r="I471" t="str">
        <f t="shared" si="39"/>
        <v>insert into dbax_dime_conc (codi_dein, pref_dime, codi_dime, pref_conc, codi_conc, orde_conc) values ('pre_cl-ci_ifrs-12_2012-03-29_role-825700(2013)','ifrs','DisclosureOfJointVenturesTable','cl-ci','GastosPorInteresesOtrasEntidades','1440')</v>
      </c>
    </row>
    <row r="472" spans="1:9" x14ac:dyDescent="0.25">
      <c r="A472" t="s">
        <v>103</v>
      </c>
      <c r="B472" t="s">
        <v>678</v>
      </c>
      <c r="C472" t="str">
        <f t="shared" si="36"/>
        <v>ifrs</v>
      </c>
      <c r="D472" t="str">
        <f t="shared" si="37"/>
        <v>DisclosureOfJointVenturesTable</v>
      </c>
      <c r="E472" t="s">
        <v>703</v>
      </c>
      <c r="F472" t="str">
        <f t="shared" si="38"/>
        <v>cl-ci</v>
      </c>
      <c r="G472" t="str">
        <f t="shared" si="35"/>
        <v>GastoImpuestosGananciasOperacionesContinuadasOtrasEntidades</v>
      </c>
      <c r="H472">
        <v>1450</v>
      </c>
      <c r="I472" t="str">
        <f t="shared" si="39"/>
        <v>insert into dbax_dime_conc (codi_dein, pref_dime, codi_dime, pref_conc, codi_conc, orde_conc) values ('pre_cl-ci_ifrs-12_2012-03-29_role-825700(2013)','ifrs','DisclosureOfJointVenturesTable','cl-ci','GastoImpuestosGananciasOperacionesContinuadasOtrasEntidades','1450')</v>
      </c>
    </row>
    <row r="473" spans="1:9" x14ac:dyDescent="0.25">
      <c r="A473" t="s">
        <v>103</v>
      </c>
      <c r="B473" t="s">
        <v>678</v>
      </c>
      <c r="C473" t="str">
        <f t="shared" si="36"/>
        <v>ifrs</v>
      </c>
      <c r="D473" t="str">
        <f t="shared" si="37"/>
        <v>DisclosureOfJointVenturesTable</v>
      </c>
      <c r="E473" t="s">
        <v>704</v>
      </c>
      <c r="F473" t="str">
        <f t="shared" si="38"/>
        <v>ifrs</v>
      </c>
      <c r="G473" t="str">
        <f t="shared" si="35"/>
        <v>FairValueOfInvestmentInJointVenturesWherePriceQuotationsPublished</v>
      </c>
      <c r="H473">
        <v>1460</v>
      </c>
      <c r="I473" t="str">
        <f t="shared" si="39"/>
        <v>insert into dbax_dime_conc (codi_dein, pref_dime, codi_dime, pref_conc, codi_conc, orde_conc) values ('pre_cl-ci_ifrs-12_2012-03-29_role-825700(2013)','ifrs','DisclosureOfJointVenturesTable','ifrs','FairValueOfInvestmentInJointVenturesWherePriceQuotationsPublished','1460')</v>
      </c>
    </row>
    <row r="474" spans="1:9" x14ac:dyDescent="0.25">
      <c r="A474" t="s">
        <v>103</v>
      </c>
      <c r="B474" t="s">
        <v>678</v>
      </c>
      <c r="C474" t="str">
        <f t="shared" si="36"/>
        <v>ifrs</v>
      </c>
      <c r="D474" t="str">
        <f t="shared" si="37"/>
        <v>DisclosureOfJointVenturesTable</v>
      </c>
      <c r="E474" t="s">
        <v>705</v>
      </c>
      <c r="F474" t="str">
        <f t="shared" si="38"/>
        <v>cl-ci</v>
      </c>
      <c r="G474" t="str">
        <f t="shared" si="35"/>
        <v>InversionesContabilizadasUtilizandoMetodoParticipacionOtrasEntidades</v>
      </c>
      <c r="H474">
        <v>1470</v>
      </c>
      <c r="I474" t="str">
        <f t="shared" si="39"/>
        <v>insert into dbax_dime_conc (codi_dein, pref_dime, codi_dime, pref_conc, codi_conc, orde_conc) values ('pre_cl-ci_ifrs-12_2012-03-29_role-825700(2013)','ifrs','DisclosureOfJointVenturesTable','cl-ci','InversionesContabilizadasUtilizandoMetodoParticipacionOtrasEntidades','1470')</v>
      </c>
    </row>
    <row r="475" spans="1:9" x14ac:dyDescent="0.25">
      <c r="A475" t="s">
        <v>103</v>
      </c>
      <c r="B475" t="s">
        <v>678</v>
      </c>
      <c r="C475" t="str">
        <f t="shared" si="36"/>
        <v>ifrs</v>
      </c>
      <c r="D475" t="str">
        <f t="shared" si="37"/>
        <v>DisclosureOfJointVenturesTable</v>
      </c>
      <c r="E475" t="s">
        <v>706</v>
      </c>
      <c r="F475" t="str">
        <f t="shared" si="38"/>
        <v>ifrs</v>
      </c>
      <c r="G475" t="str">
        <f t="shared" si="35"/>
        <v>ShareOfProfitLossOfContinuingOperationsOfAssociatesAndJointVenturesAccountedForUsingEquityMethod</v>
      </c>
      <c r="H475">
        <v>1480</v>
      </c>
      <c r="I475" t="str">
        <f t="shared" si="39"/>
        <v>insert into dbax_dime_conc (codi_dein, pref_dime, codi_dime, pref_conc, codi_conc, orde_conc) values ('pre_cl-ci_ifrs-12_2012-03-29_role-825700(2013)','ifrs','DisclosureOfJointVenturesTable','ifrs','ShareOfProfitLossOfContinuingOperationsOfAssociatesAndJointVenturesAccountedForUsingEquityMethod','1480')</v>
      </c>
    </row>
    <row r="476" spans="1:9" x14ac:dyDescent="0.25">
      <c r="A476" t="s">
        <v>103</v>
      </c>
      <c r="B476" t="s">
        <v>678</v>
      </c>
      <c r="C476" t="str">
        <f t="shared" si="36"/>
        <v>ifrs</v>
      </c>
      <c r="D476" t="str">
        <f t="shared" si="37"/>
        <v>DisclosureOfJointVenturesTable</v>
      </c>
      <c r="E476" t="s">
        <v>707</v>
      </c>
      <c r="F476" t="str">
        <f t="shared" si="38"/>
        <v>ifrs</v>
      </c>
      <c r="G476" t="str">
        <f t="shared" si="35"/>
        <v>ShareOfProfitLossOfDiscontinuedOperationsOfAssociatesAndJointVenturesAccountedForUsingEquityMethod</v>
      </c>
      <c r="H476">
        <v>1490</v>
      </c>
      <c r="I476" t="str">
        <f t="shared" si="39"/>
        <v>insert into dbax_dime_conc (codi_dein, pref_dime, codi_dime, pref_conc, codi_conc, orde_conc) values ('pre_cl-ci_ifrs-12_2012-03-29_role-825700(2013)','ifrs','DisclosureOfJointVenturesTable','ifrs','ShareOfProfitLossOfDiscontinuedOperationsOfAssociatesAndJointVenturesAccountedForUsingEquityMethod','1490')</v>
      </c>
    </row>
    <row r="477" spans="1:9" x14ac:dyDescent="0.25">
      <c r="A477" t="s">
        <v>103</v>
      </c>
      <c r="B477" t="s">
        <v>678</v>
      </c>
      <c r="C477" t="str">
        <f t="shared" si="36"/>
        <v>ifrs</v>
      </c>
      <c r="D477" t="str">
        <f t="shared" si="37"/>
        <v>DisclosureOfJointVenturesTable</v>
      </c>
      <c r="E477" t="s">
        <v>708</v>
      </c>
      <c r="F477" t="str">
        <f t="shared" si="38"/>
        <v>ifrs</v>
      </c>
      <c r="G477" t="str">
        <f t="shared" si="35"/>
        <v>ShareOfOtherComprehensiveIncomeOfAssociatesAndJointVenturesAccountedForUsingEquityMethod</v>
      </c>
      <c r="H477">
        <v>1500</v>
      </c>
      <c r="I477" t="str">
        <f t="shared" si="39"/>
        <v>insert into dbax_dime_conc (codi_dein, pref_dime, codi_dime, pref_conc, codi_conc, orde_conc) values ('pre_cl-ci_ifrs-12_2012-03-29_role-825700(2013)','ifrs','DisclosureOfJointVenturesTable','ifrs','ShareOfOtherComprehensiveIncomeOfAssociatesAndJointVenturesAccountedForUsingEquityMethod','1500')</v>
      </c>
    </row>
    <row r="478" spans="1:9" x14ac:dyDescent="0.25">
      <c r="A478" t="s">
        <v>103</v>
      </c>
      <c r="B478" t="s">
        <v>678</v>
      </c>
      <c r="C478" t="str">
        <f t="shared" si="36"/>
        <v>ifrs</v>
      </c>
      <c r="D478" t="str">
        <f t="shared" si="37"/>
        <v>DisclosureOfJointVenturesTable</v>
      </c>
      <c r="E478" t="s">
        <v>709</v>
      </c>
      <c r="F478" t="str">
        <f t="shared" si="38"/>
        <v>ifrs</v>
      </c>
      <c r="G478" t="str">
        <f t="shared" si="35"/>
        <v>ShareOfTotalComprehensiveIncomeOfAssociatesAndJointVenturesAccountedForUsingEquityMethod</v>
      </c>
      <c r="H478">
        <v>1510</v>
      </c>
      <c r="I478" t="str">
        <f t="shared" si="39"/>
        <v>insert into dbax_dime_conc (codi_dein, pref_dime, codi_dime, pref_conc, codi_conc, orde_conc) values ('pre_cl-ci_ifrs-12_2012-03-29_role-825700(2013)','ifrs','DisclosureOfJointVenturesTable','ifrs','ShareOfTotalComprehensiveIncomeOfAssociatesAndJointVenturesAccountedForUsingEquityMethod','1510')</v>
      </c>
    </row>
    <row r="479" spans="1:9" x14ac:dyDescent="0.25">
      <c r="A479" t="s">
        <v>103</v>
      </c>
      <c r="B479" t="s">
        <v>678</v>
      </c>
      <c r="C479" t="str">
        <f t="shared" si="36"/>
        <v>ifrs</v>
      </c>
      <c r="D479" t="str">
        <f t="shared" si="37"/>
        <v>DisclosureOfJointVenturesTable</v>
      </c>
      <c r="E479" t="s">
        <v>710</v>
      </c>
      <c r="F479" t="str">
        <f t="shared" si="38"/>
        <v>ifrs</v>
      </c>
      <c r="G479" t="str">
        <f t="shared" si="35"/>
        <v>DisclosureOfReconciliationOfSummarisedFinancialInformationOfJointVentureAccountedForUsingEquityMethodToCarryingAmountOfInterestInJointVentureExplanatory</v>
      </c>
      <c r="H479">
        <v>1520</v>
      </c>
      <c r="I479" t="str">
        <f t="shared" si="39"/>
        <v>insert into dbax_dime_conc (codi_dein, pref_dime, codi_dime, pref_conc, codi_conc, orde_conc) values ('pre_cl-ci_ifrs-12_2012-03-29_role-825700(2013)','ifrs','DisclosureOfJointVenturesTable','ifrs','DisclosureOfReconciliationOfSummarisedFinancialInformationOfJointVentureAccountedForUsingEquityMethodToCarryingAmountOfInterestInJointVentureExplanatory','1520')</v>
      </c>
    </row>
    <row r="480" spans="1:9" x14ac:dyDescent="0.25">
      <c r="A480" t="s">
        <v>103</v>
      </c>
      <c r="B480" t="s">
        <v>678</v>
      </c>
      <c r="C480" t="str">
        <f t="shared" si="36"/>
        <v>ifrs</v>
      </c>
      <c r="D480" t="str">
        <f t="shared" si="37"/>
        <v>DisclosureOfJointVenturesTable</v>
      </c>
      <c r="E480" t="s">
        <v>711</v>
      </c>
      <c r="F480" t="str">
        <f t="shared" si="38"/>
        <v>ifrs</v>
      </c>
      <c r="G480" t="str">
        <f t="shared" si="35"/>
        <v>DescriptionOfNatureAndExtentOfSignificantRestrictionsOnTransferOfFundsToParent</v>
      </c>
      <c r="H480">
        <v>1530</v>
      </c>
      <c r="I480" t="str">
        <f t="shared" si="39"/>
        <v>insert into dbax_dime_conc (codi_dein, pref_dime, codi_dime, pref_conc, codi_conc, orde_conc) values ('pre_cl-ci_ifrs-12_2012-03-29_role-825700(2013)','ifrs','DisclosureOfJointVenturesTable','ifrs','DescriptionOfNatureAndExtentOfSignificantRestrictionsOnTransferOfFundsToParent','1530')</v>
      </c>
    </row>
    <row r="481" spans="1:9" x14ac:dyDescent="0.25">
      <c r="A481" t="s">
        <v>103</v>
      </c>
      <c r="B481" t="s">
        <v>678</v>
      </c>
      <c r="C481" t="str">
        <f t="shared" si="36"/>
        <v>ifrs</v>
      </c>
      <c r="D481" t="str">
        <f t="shared" si="37"/>
        <v>DisclosureOfJointVenturesTable</v>
      </c>
      <c r="E481" t="s">
        <v>712</v>
      </c>
      <c r="F481" t="str">
        <f t="shared" si="38"/>
        <v>ifrs</v>
      </c>
      <c r="G481" t="str">
        <f t="shared" si="35"/>
        <v>DateOfEndOfReportingPeriodOfFinancialStatementsOfJointVenture</v>
      </c>
      <c r="H481">
        <v>1540</v>
      </c>
      <c r="I481" t="str">
        <f t="shared" si="39"/>
        <v>insert into dbax_dime_conc (codi_dein, pref_dime, codi_dime, pref_conc, codi_conc, orde_conc) values ('pre_cl-ci_ifrs-12_2012-03-29_role-825700(2013)','ifrs','DisclosureOfJointVenturesTable','ifrs','DateOfEndOfReportingPeriodOfFinancialStatementsOfJointVenture','1540')</v>
      </c>
    </row>
    <row r="482" spans="1:9" x14ac:dyDescent="0.25">
      <c r="A482" t="s">
        <v>103</v>
      </c>
      <c r="B482" t="s">
        <v>678</v>
      </c>
      <c r="C482" t="str">
        <f t="shared" si="36"/>
        <v>ifrs</v>
      </c>
      <c r="D482" t="str">
        <f t="shared" si="37"/>
        <v>DisclosureOfJointVenturesTable</v>
      </c>
      <c r="E482" t="s">
        <v>713</v>
      </c>
      <c r="F482" t="str">
        <f t="shared" si="38"/>
        <v>ifrs</v>
      </c>
      <c r="G482" t="str">
        <f t="shared" si="35"/>
        <v>DescriptionOfReasonWhyUsingDifferentReportingDateOrPeriodForJointVenture</v>
      </c>
      <c r="H482">
        <v>1550</v>
      </c>
      <c r="I482" t="str">
        <f t="shared" si="39"/>
        <v>insert into dbax_dime_conc (codi_dein, pref_dime, codi_dime, pref_conc, codi_conc, orde_conc) values ('pre_cl-ci_ifrs-12_2012-03-29_role-825700(2013)','ifrs','DisclosureOfJointVenturesTable','ifrs','DescriptionOfReasonWhyUsingDifferentReportingDateOrPeriodForJointVenture','1550')</v>
      </c>
    </row>
    <row r="483" spans="1:9" x14ac:dyDescent="0.25">
      <c r="A483" t="s">
        <v>103</v>
      </c>
      <c r="B483" t="s">
        <v>678</v>
      </c>
      <c r="C483" t="str">
        <f t="shared" si="36"/>
        <v>ifrs</v>
      </c>
      <c r="D483" t="str">
        <f t="shared" si="37"/>
        <v>DisclosureOfJointVenturesTable</v>
      </c>
      <c r="E483" t="s">
        <v>714</v>
      </c>
      <c r="F483" t="str">
        <f t="shared" si="38"/>
        <v>ifrs</v>
      </c>
      <c r="G483" t="str">
        <f t="shared" si="35"/>
        <v>UnrecognisedShareOfLossesOfJointVentures</v>
      </c>
      <c r="H483">
        <v>1560</v>
      </c>
      <c r="I483" t="str">
        <f t="shared" si="39"/>
        <v>insert into dbax_dime_conc (codi_dein, pref_dime, codi_dime, pref_conc, codi_conc, orde_conc) values ('pre_cl-ci_ifrs-12_2012-03-29_role-825700(2013)','ifrs','DisclosureOfJointVenturesTable','ifrs','UnrecognisedShareOfLossesOfJointVentures','1560')</v>
      </c>
    </row>
    <row r="484" spans="1:9" x14ac:dyDescent="0.25">
      <c r="A484" t="s">
        <v>103</v>
      </c>
      <c r="B484" t="s">
        <v>678</v>
      </c>
      <c r="C484" t="str">
        <f t="shared" si="36"/>
        <v>ifrs</v>
      </c>
      <c r="D484" t="str">
        <f t="shared" si="37"/>
        <v>DisclosureOfJointVenturesTable</v>
      </c>
      <c r="E484" t="s">
        <v>715</v>
      </c>
      <c r="F484" t="str">
        <f t="shared" si="38"/>
        <v>ifrs</v>
      </c>
      <c r="G484" t="str">
        <f t="shared" si="35"/>
        <v>CumulativeUnrecognisedShareOfLossesOfJointVentures</v>
      </c>
      <c r="H484">
        <v>1570</v>
      </c>
      <c r="I484" t="str">
        <f t="shared" si="39"/>
        <v>insert into dbax_dime_conc (codi_dein, pref_dime, codi_dime, pref_conc, codi_conc, orde_conc) values ('pre_cl-ci_ifrs-12_2012-03-29_role-825700(2013)','ifrs','DisclosureOfJointVenturesTable','ifrs','CumulativeUnrecognisedShareOfLossesOfJointVentures','1570')</v>
      </c>
    </row>
    <row r="485" spans="1:9" x14ac:dyDescent="0.25">
      <c r="A485" t="s">
        <v>103</v>
      </c>
      <c r="B485" t="s">
        <v>678</v>
      </c>
      <c r="C485" t="str">
        <f t="shared" si="36"/>
        <v>ifrs</v>
      </c>
      <c r="D485" t="str">
        <f t="shared" si="37"/>
        <v>DisclosureOfJointVenturesTable</v>
      </c>
      <c r="E485" t="s">
        <v>716</v>
      </c>
      <c r="F485" t="str">
        <f t="shared" si="38"/>
        <v>ifrs</v>
      </c>
      <c r="G485" t="str">
        <f t="shared" si="35"/>
        <v>CommitmentsInRelationToJointVentures</v>
      </c>
      <c r="H485">
        <v>1580</v>
      </c>
      <c r="I485" t="str">
        <f t="shared" si="39"/>
        <v>insert into dbax_dime_conc (codi_dein, pref_dime, codi_dime, pref_conc, codi_conc, orde_conc) values ('pre_cl-ci_ifrs-12_2012-03-29_role-825700(2013)','ifrs','DisclosureOfJointVenturesTable','ifrs','CommitmentsInRelationToJointVentures','1580')</v>
      </c>
    </row>
    <row r="486" spans="1:9" x14ac:dyDescent="0.25">
      <c r="A486" t="s">
        <v>103</v>
      </c>
      <c r="B486" t="s">
        <v>678</v>
      </c>
      <c r="C486" t="str">
        <f t="shared" si="36"/>
        <v>ifrs</v>
      </c>
      <c r="D486" t="str">
        <f t="shared" si="37"/>
        <v>DisclosureOfJointVenturesTable</v>
      </c>
      <c r="E486" t="s">
        <v>717</v>
      </c>
      <c r="F486" t="str">
        <f t="shared" si="38"/>
        <v>ifrs</v>
      </c>
      <c r="G486" t="str">
        <f t="shared" si="35"/>
        <v>ContingentLiabilitiesIncurredByVenturerInRelationToInterestsInJointVentures</v>
      </c>
      <c r="H486">
        <v>1590</v>
      </c>
      <c r="I486" t="str">
        <f t="shared" si="39"/>
        <v>insert into dbax_dime_conc (codi_dein, pref_dime, codi_dime, pref_conc, codi_conc, orde_conc) values ('pre_cl-ci_ifrs-12_2012-03-29_role-825700(2013)','ifrs','DisclosureOfJointVenturesTable','ifrs','ContingentLiabilitiesIncurredByVenturerInRelationToInterestsInJointVentures','1590')</v>
      </c>
    </row>
    <row r="487" spans="1:9" x14ac:dyDescent="0.25">
      <c r="A487" t="s">
        <v>103</v>
      </c>
      <c r="B487" t="s">
        <v>678</v>
      </c>
      <c r="C487" t="str">
        <f t="shared" si="36"/>
        <v>ifrs</v>
      </c>
      <c r="D487" t="str">
        <f t="shared" si="37"/>
        <v>DisclosureOfJointVenturesTable</v>
      </c>
      <c r="E487" t="s">
        <v>718</v>
      </c>
      <c r="F487" t="str">
        <f t="shared" si="38"/>
        <v>ifrs</v>
      </c>
      <c r="G487" t="str">
        <f t="shared" si="35"/>
        <v>ShareOfContingentLiabilitiesIncurredJointlyWithOtherVenturers</v>
      </c>
      <c r="H487">
        <v>1600</v>
      </c>
      <c r="I487" t="str">
        <f t="shared" si="39"/>
        <v>insert into dbax_dime_conc (codi_dein, pref_dime, codi_dime, pref_conc, codi_conc, orde_conc) values ('pre_cl-ci_ifrs-12_2012-03-29_role-825700(2013)','ifrs','DisclosureOfJointVenturesTable','ifrs','ShareOfContingentLiabilitiesIncurredJointlyWithOtherVenturers','1600')</v>
      </c>
    </row>
    <row r="488" spans="1:9" x14ac:dyDescent="0.25">
      <c r="A488" t="s">
        <v>103</v>
      </c>
      <c r="B488" t="s">
        <v>719</v>
      </c>
      <c r="C488" t="str">
        <f t="shared" si="36"/>
        <v>ifrs</v>
      </c>
      <c r="D488" t="str">
        <f t="shared" si="37"/>
        <v>DisclosureOfSignificantInvestmentsInAssociatesTable</v>
      </c>
      <c r="E488" t="s">
        <v>720</v>
      </c>
      <c r="F488" t="str">
        <f t="shared" si="38"/>
        <v>ifrs</v>
      </c>
      <c r="G488" t="str">
        <f t="shared" si="35"/>
        <v>NameOfAssociate</v>
      </c>
      <c r="H488">
        <v>670</v>
      </c>
      <c r="I488" t="str">
        <f t="shared" si="39"/>
        <v>insert into dbax_dime_conc (codi_dein, pref_dime, codi_dime, pref_conc, codi_conc, orde_conc) values ('pre_cl-ci_ifrs-12_2012-03-29_role-825700(2013)','ifrs','DisclosureOfSignificantInvestmentsInAssociatesTable','ifrs','NameOfAssociate','670')</v>
      </c>
    </row>
    <row r="489" spans="1:9" x14ac:dyDescent="0.25">
      <c r="A489" t="s">
        <v>103</v>
      </c>
      <c r="B489" t="s">
        <v>719</v>
      </c>
      <c r="C489" t="str">
        <f t="shared" si="36"/>
        <v>ifrs</v>
      </c>
      <c r="D489" t="str">
        <f t="shared" si="37"/>
        <v>DisclosureOfSignificantInvestmentsInAssociatesTable</v>
      </c>
      <c r="E489" t="s">
        <v>721</v>
      </c>
      <c r="F489" t="str">
        <f t="shared" si="38"/>
        <v>ifrs</v>
      </c>
      <c r="G489" t="str">
        <f t="shared" si="35"/>
        <v>DescriptionOfNatureOfEntitysRelationshipWithAssociate</v>
      </c>
      <c r="H489">
        <v>680</v>
      </c>
      <c r="I489" t="str">
        <f t="shared" si="39"/>
        <v>insert into dbax_dime_conc (codi_dein, pref_dime, codi_dime, pref_conc, codi_conc, orde_conc) values ('pre_cl-ci_ifrs-12_2012-03-29_role-825700(2013)','ifrs','DisclosureOfSignificantInvestmentsInAssociatesTable','ifrs','DescriptionOfNatureOfEntitysRelationshipWithAssociate','680')</v>
      </c>
    </row>
    <row r="490" spans="1:9" x14ac:dyDescent="0.25">
      <c r="A490" t="s">
        <v>103</v>
      </c>
      <c r="B490" t="s">
        <v>719</v>
      </c>
      <c r="C490" t="str">
        <f t="shared" si="36"/>
        <v>ifrs</v>
      </c>
      <c r="D490" t="str">
        <f t="shared" si="37"/>
        <v>DisclosureOfSignificantInvestmentsInAssociatesTable</v>
      </c>
      <c r="E490" t="s">
        <v>722</v>
      </c>
      <c r="F490" t="str">
        <f t="shared" si="38"/>
        <v>ifrs</v>
      </c>
      <c r="G490" t="str">
        <f t="shared" si="35"/>
        <v>PrincipalPlaceOfBusinessOfAssociate</v>
      </c>
      <c r="H490">
        <v>690</v>
      </c>
      <c r="I490" t="str">
        <f t="shared" si="39"/>
        <v>insert into dbax_dime_conc (codi_dein, pref_dime, codi_dime, pref_conc, codi_conc, orde_conc) values ('pre_cl-ci_ifrs-12_2012-03-29_role-825700(2013)','ifrs','DisclosureOfSignificantInvestmentsInAssociatesTable','ifrs','PrincipalPlaceOfBusinessOfAssociate','690')</v>
      </c>
    </row>
    <row r="491" spans="1:9" x14ac:dyDescent="0.25">
      <c r="A491" t="s">
        <v>103</v>
      </c>
      <c r="B491" t="s">
        <v>719</v>
      </c>
      <c r="C491" t="str">
        <f t="shared" si="36"/>
        <v>ifrs</v>
      </c>
      <c r="D491" t="str">
        <f t="shared" si="37"/>
        <v>DisclosureOfSignificantInvestmentsInAssociatesTable</v>
      </c>
      <c r="E491" t="s">
        <v>723</v>
      </c>
      <c r="F491" t="str">
        <f t="shared" si="38"/>
        <v>ifrs</v>
      </c>
      <c r="G491" t="str">
        <f t="shared" si="35"/>
        <v>CountryOfIncorporationOrResidenceOfAssociate</v>
      </c>
      <c r="H491">
        <v>700</v>
      </c>
      <c r="I491" t="str">
        <f t="shared" si="39"/>
        <v>insert into dbax_dime_conc (codi_dein, pref_dime, codi_dime, pref_conc, codi_conc, orde_conc) values ('pre_cl-ci_ifrs-12_2012-03-29_role-825700(2013)','ifrs','DisclosureOfSignificantInvestmentsInAssociatesTable','ifrs','CountryOfIncorporationOrResidenceOfAssociate','700')</v>
      </c>
    </row>
    <row r="492" spans="1:9" x14ac:dyDescent="0.25">
      <c r="A492" t="s">
        <v>103</v>
      </c>
      <c r="B492" t="s">
        <v>719</v>
      </c>
      <c r="C492" t="str">
        <f t="shared" si="36"/>
        <v>ifrs</v>
      </c>
      <c r="D492" t="str">
        <f t="shared" si="37"/>
        <v>DisclosureOfSignificantInvestmentsInAssociatesTable</v>
      </c>
      <c r="E492" t="s">
        <v>724</v>
      </c>
      <c r="F492" t="str">
        <f t="shared" si="38"/>
        <v>ifrs</v>
      </c>
      <c r="G492" t="str">
        <f t="shared" si="35"/>
        <v>ProportionOfOwnershipInterestInAssociate</v>
      </c>
      <c r="H492">
        <v>710</v>
      </c>
      <c r="I492" t="str">
        <f t="shared" si="39"/>
        <v>insert into dbax_dime_conc (codi_dein, pref_dime, codi_dime, pref_conc, codi_conc, orde_conc) values ('pre_cl-ci_ifrs-12_2012-03-29_role-825700(2013)','ifrs','DisclosureOfSignificantInvestmentsInAssociatesTable','ifrs','ProportionOfOwnershipInterestInAssociate','710')</v>
      </c>
    </row>
    <row r="493" spans="1:9" x14ac:dyDescent="0.25">
      <c r="A493" t="s">
        <v>103</v>
      </c>
      <c r="B493" t="s">
        <v>719</v>
      </c>
      <c r="C493" t="str">
        <f t="shared" si="36"/>
        <v>ifrs</v>
      </c>
      <c r="D493" t="str">
        <f t="shared" si="37"/>
        <v>DisclosureOfSignificantInvestmentsInAssociatesTable</v>
      </c>
      <c r="E493" t="s">
        <v>725</v>
      </c>
      <c r="F493" t="str">
        <f t="shared" si="38"/>
        <v>ifrs</v>
      </c>
      <c r="G493" t="str">
        <f t="shared" si="35"/>
        <v>ProportionOfVotingPowerHeldInAssociate</v>
      </c>
      <c r="H493">
        <v>720</v>
      </c>
      <c r="I493" t="str">
        <f t="shared" si="39"/>
        <v>insert into dbax_dime_conc (codi_dein, pref_dime, codi_dime, pref_conc, codi_conc, orde_conc) values ('pre_cl-ci_ifrs-12_2012-03-29_role-825700(2013)','ifrs','DisclosureOfSignificantInvestmentsInAssociatesTable','ifrs','ProportionOfVotingPowerHeldInAssociate','720')</v>
      </c>
    </row>
    <row r="494" spans="1:9" x14ac:dyDescent="0.25">
      <c r="A494" t="s">
        <v>103</v>
      </c>
      <c r="B494" t="s">
        <v>719</v>
      </c>
      <c r="C494" t="str">
        <f t="shared" si="36"/>
        <v>ifrs</v>
      </c>
      <c r="D494" t="str">
        <f t="shared" si="37"/>
        <v>DisclosureOfSignificantInvestmentsInAssociatesTable</v>
      </c>
      <c r="E494" t="s">
        <v>726</v>
      </c>
      <c r="F494" t="str">
        <f t="shared" si="38"/>
        <v>ifrs</v>
      </c>
      <c r="G494" t="str">
        <f t="shared" si="35"/>
        <v>DescriptionOfWhetherInvestmentInAssociateIsMeasuredUsingEquityMethodOrAtFairValue</v>
      </c>
      <c r="H494">
        <v>730</v>
      </c>
      <c r="I494" t="str">
        <f t="shared" si="39"/>
        <v>insert into dbax_dime_conc (codi_dein, pref_dime, codi_dime, pref_conc, codi_conc, orde_conc) values ('pre_cl-ci_ifrs-12_2012-03-29_role-825700(2013)','ifrs','DisclosureOfSignificantInvestmentsInAssociatesTable','ifrs','DescriptionOfWhetherInvestmentInAssociateIsMeasuredUsingEquityMethodOrAtFairValue','730')</v>
      </c>
    </row>
    <row r="495" spans="1:9" x14ac:dyDescent="0.25">
      <c r="A495" t="s">
        <v>103</v>
      </c>
      <c r="B495" t="s">
        <v>719</v>
      </c>
      <c r="C495" t="str">
        <f t="shared" si="36"/>
        <v>ifrs</v>
      </c>
      <c r="D495" t="str">
        <f t="shared" si="37"/>
        <v>DisclosureOfSignificantInvestmentsInAssociatesTable</v>
      </c>
      <c r="E495" t="s">
        <v>727</v>
      </c>
      <c r="F495" t="str">
        <f t="shared" si="38"/>
        <v>ifrs</v>
      </c>
      <c r="G495" t="str">
        <f t="shared" si="35"/>
        <v>DescriptionOfBasisOfPreparationOfSummarisedFinancialInformationOfAssociate</v>
      </c>
      <c r="H495">
        <v>740</v>
      </c>
      <c r="I495" t="str">
        <f t="shared" si="39"/>
        <v>insert into dbax_dime_conc (codi_dein, pref_dime, codi_dime, pref_conc, codi_conc, orde_conc) values ('pre_cl-ci_ifrs-12_2012-03-29_role-825700(2013)','ifrs','DisclosureOfSignificantInvestmentsInAssociatesTable','ifrs','DescriptionOfBasisOfPreparationOfSummarisedFinancialInformationOfAssociate','740')</v>
      </c>
    </row>
    <row r="496" spans="1:9" x14ac:dyDescent="0.25">
      <c r="A496" t="s">
        <v>103</v>
      </c>
      <c r="B496" t="s">
        <v>719</v>
      </c>
      <c r="C496" t="str">
        <f t="shared" si="36"/>
        <v>ifrs</v>
      </c>
      <c r="D496" t="str">
        <f t="shared" si="37"/>
        <v>DisclosureOfSignificantInvestmentsInAssociatesTable</v>
      </c>
      <c r="E496" t="s">
        <v>687</v>
      </c>
      <c r="F496" t="str">
        <f t="shared" si="38"/>
        <v>ifrs</v>
      </c>
      <c r="G496" t="str">
        <f t="shared" si="35"/>
        <v>DividendsReceived</v>
      </c>
      <c r="H496">
        <v>750</v>
      </c>
      <c r="I496" t="str">
        <f t="shared" si="39"/>
        <v>insert into dbax_dime_conc (codi_dein, pref_dime, codi_dime, pref_conc, codi_conc, orde_conc) values ('pre_cl-ci_ifrs-12_2012-03-29_role-825700(2013)','ifrs','DisclosureOfSignificantInvestmentsInAssociatesTable','ifrs','DividendsReceived','750')</v>
      </c>
    </row>
    <row r="497" spans="1:9" x14ac:dyDescent="0.25">
      <c r="A497" t="s">
        <v>103</v>
      </c>
      <c r="B497" t="s">
        <v>719</v>
      </c>
      <c r="C497" t="str">
        <f t="shared" si="36"/>
        <v>ifrs</v>
      </c>
      <c r="D497" t="str">
        <f t="shared" si="37"/>
        <v>DisclosureOfSignificantInvestmentsInAssociatesTable</v>
      </c>
      <c r="E497" t="s">
        <v>688</v>
      </c>
      <c r="F497" t="str">
        <f t="shared" si="38"/>
        <v>cl-ci</v>
      </c>
      <c r="G497" t="str">
        <f t="shared" si="35"/>
        <v>ActivosCorrientesOtrasEntidades</v>
      </c>
      <c r="H497">
        <v>760</v>
      </c>
      <c r="I497" t="str">
        <f t="shared" si="39"/>
        <v>insert into dbax_dime_conc (codi_dein, pref_dime, codi_dime, pref_conc, codi_conc, orde_conc) values ('pre_cl-ci_ifrs-12_2012-03-29_role-825700(2013)','ifrs','DisclosureOfSignificantInvestmentsInAssociatesTable','cl-ci','ActivosCorrientesOtrasEntidades','760')</v>
      </c>
    </row>
    <row r="498" spans="1:9" x14ac:dyDescent="0.25">
      <c r="A498" t="s">
        <v>103</v>
      </c>
      <c r="B498" t="s">
        <v>719</v>
      </c>
      <c r="C498" t="str">
        <f t="shared" si="36"/>
        <v>ifrs</v>
      </c>
      <c r="D498" t="str">
        <f t="shared" si="37"/>
        <v>DisclosureOfSignificantInvestmentsInAssociatesTable</v>
      </c>
      <c r="E498" t="s">
        <v>689</v>
      </c>
      <c r="F498" t="str">
        <f t="shared" si="38"/>
        <v>cl-ci</v>
      </c>
      <c r="G498" t="str">
        <f t="shared" si="35"/>
        <v>ActivosNoCorrientesOtrasEntidades</v>
      </c>
      <c r="H498">
        <v>770</v>
      </c>
      <c r="I498" t="str">
        <f t="shared" si="39"/>
        <v>insert into dbax_dime_conc (codi_dein, pref_dime, codi_dime, pref_conc, codi_conc, orde_conc) values ('pre_cl-ci_ifrs-12_2012-03-29_role-825700(2013)','ifrs','DisclosureOfSignificantInvestmentsInAssociatesTable','cl-ci','ActivosNoCorrientesOtrasEntidades','770')</v>
      </c>
    </row>
    <row r="499" spans="1:9" x14ac:dyDescent="0.25">
      <c r="A499" t="s">
        <v>103</v>
      </c>
      <c r="B499" t="s">
        <v>719</v>
      </c>
      <c r="C499" t="str">
        <f t="shared" si="36"/>
        <v>ifrs</v>
      </c>
      <c r="D499" t="str">
        <f t="shared" si="37"/>
        <v>DisclosureOfSignificantInvestmentsInAssociatesTable</v>
      </c>
      <c r="E499" t="s">
        <v>690</v>
      </c>
      <c r="F499" t="str">
        <f t="shared" si="38"/>
        <v>cl-ci</v>
      </c>
      <c r="G499" t="str">
        <f t="shared" si="35"/>
        <v>PasivosCorrientesOtrasEntidades</v>
      </c>
      <c r="H499">
        <v>780</v>
      </c>
      <c r="I499" t="str">
        <f t="shared" si="39"/>
        <v>insert into dbax_dime_conc (codi_dein, pref_dime, codi_dime, pref_conc, codi_conc, orde_conc) values ('pre_cl-ci_ifrs-12_2012-03-29_role-825700(2013)','ifrs','DisclosureOfSignificantInvestmentsInAssociatesTable','cl-ci','PasivosCorrientesOtrasEntidades','780')</v>
      </c>
    </row>
    <row r="500" spans="1:9" x14ac:dyDescent="0.25">
      <c r="A500" t="s">
        <v>103</v>
      </c>
      <c r="B500" t="s">
        <v>719</v>
      </c>
      <c r="C500" t="str">
        <f t="shared" si="36"/>
        <v>ifrs</v>
      </c>
      <c r="D500" t="str">
        <f t="shared" si="37"/>
        <v>DisclosureOfSignificantInvestmentsInAssociatesTable</v>
      </c>
      <c r="E500" t="s">
        <v>691</v>
      </c>
      <c r="F500" t="str">
        <f t="shared" si="38"/>
        <v>cl-ci</v>
      </c>
      <c r="G500" t="str">
        <f t="shared" si="35"/>
        <v>PasivosNoCorrientesOtrasEntidades</v>
      </c>
      <c r="H500">
        <v>790</v>
      </c>
      <c r="I500" t="str">
        <f t="shared" si="39"/>
        <v>insert into dbax_dime_conc (codi_dein, pref_dime, codi_dime, pref_conc, codi_conc, orde_conc) values ('pre_cl-ci_ifrs-12_2012-03-29_role-825700(2013)','ifrs','DisclosureOfSignificantInvestmentsInAssociatesTable','cl-ci','PasivosNoCorrientesOtrasEntidades','790')</v>
      </c>
    </row>
    <row r="501" spans="1:9" x14ac:dyDescent="0.25">
      <c r="A501" t="s">
        <v>103</v>
      </c>
      <c r="B501" t="s">
        <v>719</v>
      </c>
      <c r="C501" t="str">
        <f t="shared" si="36"/>
        <v>ifrs</v>
      </c>
      <c r="D501" t="str">
        <f t="shared" si="37"/>
        <v>DisclosureOfSignificantInvestmentsInAssociatesTable</v>
      </c>
      <c r="E501" t="s">
        <v>692</v>
      </c>
      <c r="F501" t="str">
        <f t="shared" si="38"/>
        <v>cl-ci</v>
      </c>
      <c r="G501" t="str">
        <f t="shared" si="35"/>
        <v>IngresosActividadesOrdinariasOtrasEntidades</v>
      </c>
      <c r="H501">
        <v>800</v>
      </c>
      <c r="I501" t="str">
        <f t="shared" si="39"/>
        <v>insert into dbax_dime_conc (codi_dein, pref_dime, codi_dime, pref_conc, codi_conc, orde_conc) values ('pre_cl-ci_ifrs-12_2012-03-29_role-825700(2013)','ifrs','DisclosureOfSignificantInvestmentsInAssociatesTable','cl-ci','IngresosActividadesOrdinariasOtrasEntidades','800')</v>
      </c>
    </row>
    <row r="502" spans="1:9" x14ac:dyDescent="0.25">
      <c r="A502" t="s">
        <v>103</v>
      </c>
      <c r="B502" t="s">
        <v>719</v>
      </c>
      <c r="C502" t="str">
        <f t="shared" si="36"/>
        <v>ifrs</v>
      </c>
      <c r="D502" t="str">
        <f t="shared" si="37"/>
        <v>DisclosureOfSignificantInvestmentsInAssociatesTable</v>
      </c>
      <c r="E502" t="s">
        <v>693</v>
      </c>
      <c r="F502" t="str">
        <f t="shared" si="38"/>
        <v>cl-ci</v>
      </c>
      <c r="G502" t="str">
        <f t="shared" si="35"/>
        <v>GananciaPerdidaProcedenteOperacionesContinuadasOtrasEntidades</v>
      </c>
      <c r="H502">
        <v>810</v>
      </c>
      <c r="I502" t="str">
        <f t="shared" si="39"/>
        <v>insert into dbax_dime_conc (codi_dein, pref_dime, codi_dime, pref_conc, codi_conc, orde_conc) values ('pre_cl-ci_ifrs-12_2012-03-29_role-825700(2013)','ifrs','DisclosureOfSignificantInvestmentsInAssociatesTable','cl-ci','GananciaPerdidaProcedenteOperacionesContinuadasOtrasEntidades','810')</v>
      </c>
    </row>
    <row r="503" spans="1:9" x14ac:dyDescent="0.25">
      <c r="A503" t="s">
        <v>103</v>
      </c>
      <c r="B503" t="s">
        <v>719</v>
      </c>
      <c r="C503" t="str">
        <f t="shared" si="36"/>
        <v>ifrs</v>
      </c>
      <c r="D503" t="str">
        <f t="shared" si="37"/>
        <v>DisclosureOfSignificantInvestmentsInAssociatesTable</v>
      </c>
      <c r="E503" t="s">
        <v>694</v>
      </c>
      <c r="F503" t="str">
        <f t="shared" si="38"/>
        <v>cl-ci</v>
      </c>
      <c r="G503" t="str">
        <f t="shared" si="35"/>
        <v>GananciaPerdidaProcedenteOperacionesDiscontinuadasOtrasEntidades</v>
      </c>
      <c r="H503">
        <v>820</v>
      </c>
      <c r="I503" t="str">
        <f t="shared" si="39"/>
        <v>insert into dbax_dime_conc (codi_dein, pref_dime, codi_dime, pref_conc, codi_conc, orde_conc) values ('pre_cl-ci_ifrs-12_2012-03-29_role-825700(2013)','ifrs','DisclosureOfSignificantInvestmentsInAssociatesTable','cl-ci','GananciaPerdidaProcedenteOperacionesDiscontinuadasOtrasEntidades','820')</v>
      </c>
    </row>
    <row r="504" spans="1:9" x14ac:dyDescent="0.25">
      <c r="A504" t="s">
        <v>103</v>
      </c>
      <c r="B504" t="s">
        <v>719</v>
      </c>
      <c r="C504" t="str">
        <f t="shared" si="36"/>
        <v>ifrs</v>
      </c>
      <c r="D504" t="str">
        <f t="shared" si="37"/>
        <v>DisclosureOfSignificantInvestmentsInAssociatesTable</v>
      </c>
      <c r="E504" t="s">
        <v>695</v>
      </c>
      <c r="F504" t="str">
        <f t="shared" si="38"/>
        <v>cl-ci</v>
      </c>
      <c r="G504" t="str">
        <f t="shared" si="35"/>
        <v>OtroResultadoIntegralOtrasEntidades</v>
      </c>
      <c r="H504">
        <v>830</v>
      </c>
      <c r="I504" t="str">
        <f t="shared" si="39"/>
        <v>insert into dbax_dime_conc (codi_dein, pref_dime, codi_dime, pref_conc, codi_conc, orde_conc) values ('pre_cl-ci_ifrs-12_2012-03-29_role-825700(2013)','ifrs','DisclosureOfSignificantInvestmentsInAssociatesTable','cl-ci','OtroResultadoIntegralOtrasEntidades','830')</v>
      </c>
    </row>
    <row r="505" spans="1:9" x14ac:dyDescent="0.25">
      <c r="A505" t="s">
        <v>103</v>
      </c>
      <c r="B505" t="s">
        <v>719</v>
      </c>
      <c r="C505" t="str">
        <f t="shared" si="36"/>
        <v>ifrs</v>
      </c>
      <c r="D505" t="str">
        <f t="shared" si="37"/>
        <v>DisclosureOfSignificantInvestmentsInAssociatesTable</v>
      </c>
      <c r="E505" t="s">
        <v>696</v>
      </c>
      <c r="F505" t="str">
        <f t="shared" si="38"/>
        <v>cl-ci</v>
      </c>
      <c r="G505" t="str">
        <f t="shared" si="35"/>
        <v>ResultadoIntegralOtrasEntidades</v>
      </c>
      <c r="H505">
        <v>840</v>
      </c>
      <c r="I505" t="str">
        <f t="shared" si="39"/>
        <v>insert into dbax_dime_conc (codi_dein, pref_dime, codi_dime, pref_conc, codi_conc, orde_conc) values ('pre_cl-ci_ifrs-12_2012-03-29_role-825700(2013)','ifrs','DisclosureOfSignificantInvestmentsInAssociatesTable','cl-ci','ResultadoIntegralOtrasEntidades','840')</v>
      </c>
    </row>
    <row r="506" spans="1:9" x14ac:dyDescent="0.25">
      <c r="A506" t="s">
        <v>103</v>
      </c>
      <c r="B506" t="s">
        <v>719</v>
      </c>
      <c r="C506" t="str">
        <f t="shared" si="36"/>
        <v>ifrs</v>
      </c>
      <c r="D506" t="str">
        <f t="shared" si="37"/>
        <v>DisclosureOfSignificantInvestmentsInAssociatesTable</v>
      </c>
      <c r="E506" t="s">
        <v>728</v>
      </c>
      <c r="F506" t="str">
        <f t="shared" si="38"/>
        <v>ifrs</v>
      </c>
      <c r="G506" t="str">
        <f t="shared" si="35"/>
        <v>FairValueOfInvestmentsInAssociatesWherePriceQuotationsPublished</v>
      </c>
      <c r="H506">
        <v>850</v>
      </c>
      <c r="I506" t="str">
        <f t="shared" si="39"/>
        <v>insert into dbax_dime_conc (codi_dein, pref_dime, codi_dime, pref_conc, codi_conc, orde_conc) values ('pre_cl-ci_ifrs-12_2012-03-29_role-825700(2013)','ifrs','DisclosureOfSignificantInvestmentsInAssociatesTable','ifrs','FairValueOfInvestmentsInAssociatesWherePriceQuotationsPublished','850')</v>
      </c>
    </row>
    <row r="507" spans="1:9" x14ac:dyDescent="0.25">
      <c r="A507" t="s">
        <v>103</v>
      </c>
      <c r="B507" t="s">
        <v>719</v>
      </c>
      <c r="C507" t="str">
        <f t="shared" si="36"/>
        <v>ifrs</v>
      </c>
      <c r="D507" t="str">
        <f t="shared" si="37"/>
        <v>DisclosureOfSignificantInvestmentsInAssociatesTable</v>
      </c>
      <c r="E507" t="s">
        <v>705</v>
      </c>
      <c r="F507" t="str">
        <f t="shared" si="38"/>
        <v>cl-ci</v>
      </c>
      <c r="G507" t="str">
        <f t="shared" si="35"/>
        <v>InversionesContabilizadasUtilizandoMetodoParticipacionOtrasEntidades</v>
      </c>
      <c r="H507">
        <v>860</v>
      </c>
      <c r="I507" t="str">
        <f t="shared" si="39"/>
        <v>insert into dbax_dime_conc (codi_dein, pref_dime, codi_dime, pref_conc, codi_conc, orde_conc) values ('pre_cl-ci_ifrs-12_2012-03-29_role-825700(2013)','ifrs','DisclosureOfSignificantInvestmentsInAssociatesTable','cl-ci','InversionesContabilizadasUtilizandoMetodoParticipacionOtrasEntidades','860')</v>
      </c>
    </row>
    <row r="508" spans="1:9" x14ac:dyDescent="0.25">
      <c r="A508" t="s">
        <v>103</v>
      </c>
      <c r="B508" t="s">
        <v>719</v>
      </c>
      <c r="C508" t="str">
        <f t="shared" si="36"/>
        <v>ifrs</v>
      </c>
      <c r="D508" t="str">
        <f t="shared" si="37"/>
        <v>DisclosureOfSignificantInvestmentsInAssociatesTable</v>
      </c>
      <c r="E508" t="s">
        <v>706</v>
      </c>
      <c r="F508" t="str">
        <f t="shared" si="38"/>
        <v>ifrs</v>
      </c>
      <c r="G508" t="str">
        <f t="shared" si="35"/>
        <v>ShareOfProfitLossOfContinuingOperationsOfAssociatesAndJointVenturesAccountedForUsingEquityMethod</v>
      </c>
      <c r="H508">
        <v>870</v>
      </c>
      <c r="I508" t="str">
        <f t="shared" si="39"/>
        <v>insert into dbax_dime_conc (codi_dein, pref_dime, codi_dime, pref_conc, codi_conc, orde_conc) values ('pre_cl-ci_ifrs-12_2012-03-29_role-825700(2013)','ifrs','DisclosureOfSignificantInvestmentsInAssociatesTable','ifrs','ShareOfProfitLossOfContinuingOperationsOfAssociatesAndJointVenturesAccountedForUsingEquityMethod','870')</v>
      </c>
    </row>
    <row r="509" spans="1:9" x14ac:dyDescent="0.25">
      <c r="A509" t="s">
        <v>103</v>
      </c>
      <c r="B509" t="s">
        <v>719</v>
      </c>
      <c r="C509" t="str">
        <f t="shared" si="36"/>
        <v>ifrs</v>
      </c>
      <c r="D509" t="str">
        <f t="shared" si="37"/>
        <v>DisclosureOfSignificantInvestmentsInAssociatesTable</v>
      </c>
      <c r="E509" t="s">
        <v>707</v>
      </c>
      <c r="F509" t="str">
        <f t="shared" si="38"/>
        <v>ifrs</v>
      </c>
      <c r="G509" t="str">
        <f t="shared" si="35"/>
        <v>ShareOfProfitLossOfDiscontinuedOperationsOfAssociatesAndJointVenturesAccountedForUsingEquityMethod</v>
      </c>
      <c r="H509">
        <v>880</v>
      </c>
      <c r="I509" t="str">
        <f t="shared" si="39"/>
        <v>insert into dbax_dime_conc (codi_dein, pref_dime, codi_dime, pref_conc, codi_conc, orde_conc) values ('pre_cl-ci_ifrs-12_2012-03-29_role-825700(2013)','ifrs','DisclosureOfSignificantInvestmentsInAssociatesTable','ifrs','ShareOfProfitLossOfDiscontinuedOperationsOfAssociatesAndJointVenturesAccountedForUsingEquityMethod','880')</v>
      </c>
    </row>
    <row r="510" spans="1:9" x14ac:dyDescent="0.25">
      <c r="A510" t="s">
        <v>103</v>
      </c>
      <c r="B510" t="s">
        <v>719</v>
      </c>
      <c r="C510" t="str">
        <f t="shared" si="36"/>
        <v>ifrs</v>
      </c>
      <c r="D510" t="str">
        <f t="shared" si="37"/>
        <v>DisclosureOfSignificantInvestmentsInAssociatesTable</v>
      </c>
      <c r="E510" t="s">
        <v>708</v>
      </c>
      <c r="F510" t="str">
        <f t="shared" si="38"/>
        <v>ifrs</v>
      </c>
      <c r="G510" t="str">
        <f t="shared" si="35"/>
        <v>ShareOfOtherComprehensiveIncomeOfAssociatesAndJointVenturesAccountedForUsingEquityMethod</v>
      </c>
      <c r="H510">
        <v>890</v>
      </c>
      <c r="I510" t="str">
        <f t="shared" si="39"/>
        <v>insert into dbax_dime_conc (codi_dein, pref_dime, codi_dime, pref_conc, codi_conc, orde_conc) values ('pre_cl-ci_ifrs-12_2012-03-29_role-825700(2013)','ifrs','DisclosureOfSignificantInvestmentsInAssociatesTable','ifrs','ShareOfOtherComprehensiveIncomeOfAssociatesAndJointVenturesAccountedForUsingEquityMethod','890')</v>
      </c>
    </row>
    <row r="511" spans="1:9" x14ac:dyDescent="0.25">
      <c r="A511" t="s">
        <v>103</v>
      </c>
      <c r="B511" t="s">
        <v>719</v>
      </c>
      <c r="C511" t="str">
        <f t="shared" si="36"/>
        <v>ifrs</v>
      </c>
      <c r="D511" t="str">
        <f t="shared" si="37"/>
        <v>DisclosureOfSignificantInvestmentsInAssociatesTable</v>
      </c>
      <c r="E511" t="s">
        <v>709</v>
      </c>
      <c r="F511" t="str">
        <f t="shared" si="38"/>
        <v>ifrs</v>
      </c>
      <c r="G511" t="str">
        <f t="shared" si="35"/>
        <v>ShareOfTotalComprehensiveIncomeOfAssociatesAndJointVenturesAccountedForUsingEquityMethod</v>
      </c>
      <c r="H511">
        <v>900</v>
      </c>
      <c r="I511" t="str">
        <f t="shared" si="39"/>
        <v>insert into dbax_dime_conc (codi_dein, pref_dime, codi_dime, pref_conc, codi_conc, orde_conc) values ('pre_cl-ci_ifrs-12_2012-03-29_role-825700(2013)','ifrs','DisclosureOfSignificantInvestmentsInAssociatesTable','ifrs','ShareOfTotalComprehensiveIncomeOfAssociatesAndJointVenturesAccountedForUsingEquityMethod','900')</v>
      </c>
    </row>
    <row r="512" spans="1:9" x14ac:dyDescent="0.25">
      <c r="A512" t="s">
        <v>103</v>
      </c>
      <c r="B512" t="s">
        <v>719</v>
      </c>
      <c r="C512" t="str">
        <f t="shared" si="36"/>
        <v>ifrs</v>
      </c>
      <c r="D512" t="str">
        <f t="shared" si="37"/>
        <v>DisclosureOfSignificantInvestmentsInAssociatesTable</v>
      </c>
      <c r="E512" t="s">
        <v>729</v>
      </c>
      <c r="F512" t="str">
        <f t="shared" si="38"/>
        <v>ifrs</v>
      </c>
      <c r="G512" t="str">
        <f t="shared" si="35"/>
        <v>DisclosureOfReconciliationOfSummarisedFinancialInformationOfAssociateAccountedForUsingEquityMethodToCarryingAmountOfInterestInAssociateExplanatory</v>
      </c>
      <c r="H512">
        <v>910</v>
      </c>
      <c r="I512" t="str">
        <f t="shared" si="39"/>
        <v>insert into dbax_dime_conc (codi_dein, pref_dime, codi_dime, pref_conc, codi_conc, orde_conc) values ('pre_cl-ci_ifrs-12_2012-03-29_role-825700(2013)','ifrs','DisclosureOfSignificantInvestmentsInAssociatesTable','ifrs','DisclosureOfReconciliationOfSummarisedFinancialInformationOfAssociateAccountedForUsingEquityMethodToCarryingAmountOfInterestInAssociateExplanatory','910')</v>
      </c>
    </row>
    <row r="513" spans="1:9" x14ac:dyDescent="0.25">
      <c r="A513" t="s">
        <v>103</v>
      </c>
      <c r="B513" t="s">
        <v>719</v>
      </c>
      <c r="C513" t="str">
        <f t="shared" si="36"/>
        <v>ifrs</v>
      </c>
      <c r="D513" t="str">
        <f t="shared" si="37"/>
        <v>DisclosureOfSignificantInvestmentsInAssociatesTable</v>
      </c>
      <c r="E513" t="s">
        <v>711</v>
      </c>
      <c r="F513" t="str">
        <f t="shared" si="38"/>
        <v>ifrs</v>
      </c>
      <c r="G513" t="str">
        <f t="shared" ref="G513:G576" si="40">MID(E513,FIND("_",E513)+1,1000)</f>
        <v>DescriptionOfNatureAndExtentOfSignificantRestrictionsOnTransferOfFundsToParent</v>
      </c>
      <c r="H513">
        <v>920</v>
      </c>
      <c r="I513" t="str">
        <f t="shared" si="39"/>
        <v>insert into dbax_dime_conc (codi_dein, pref_dime, codi_dime, pref_conc, codi_conc, orde_conc) values ('pre_cl-ci_ifrs-12_2012-03-29_role-825700(2013)','ifrs','DisclosureOfSignificantInvestmentsInAssociatesTable','ifrs','DescriptionOfNatureAndExtentOfSignificantRestrictionsOnTransferOfFundsToParent','920')</v>
      </c>
    </row>
    <row r="514" spans="1:9" x14ac:dyDescent="0.25">
      <c r="A514" t="s">
        <v>103</v>
      </c>
      <c r="B514" t="s">
        <v>719</v>
      </c>
      <c r="C514" t="str">
        <f t="shared" ref="C514:C577" si="41">MID(B514,1,FIND("_",B514)-1)</f>
        <v>ifrs</v>
      </c>
      <c r="D514" t="str">
        <f t="shared" ref="D514:D577" si="42">MID(B514,FIND("_",B514)+1,1000)</f>
        <v>DisclosureOfSignificantInvestmentsInAssociatesTable</v>
      </c>
      <c r="E514" t="s">
        <v>647</v>
      </c>
      <c r="F514" t="str">
        <f t="shared" ref="F514:F577" si="43">MID(E514,1,FIND("_",E514)-1)</f>
        <v>ifrs</v>
      </c>
      <c r="G514" t="str">
        <f t="shared" si="40"/>
        <v>DescriptionOfEndOfReportingPeriodOfFinancialStatementsOfAssociates</v>
      </c>
      <c r="H514">
        <v>930</v>
      </c>
      <c r="I514" t="str">
        <f t="shared" ref="I514:I577" si="44">CONCATENATE("insert into dbax_dime_conc (codi_dein, pref_dime, codi_dime, pref_conc, codi_conc, orde_conc) values ('",A514,"','",C514,"','",D514,"','",F514,"','",G514,"','",H514,"')")</f>
        <v>insert into dbax_dime_conc (codi_dein, pref_dime, codi_dime, pref_conc, codi_conc, orde_conc) values ('pre_cl-ci_ifrs-12_2012-03-29_role-825700(2013)','ifrs','DisclosureOfSignificantInvestmentsInAssociatesTable','ifrs','DescriptionOfEndOfReportingPeriodOfFinancialStatementsOfAssociates','930')</v>
      </c>
    </row>
    <row r="515" spans="1:9" x14ac:dyDescent="0.25">
      <c r="A515" t="s">
        <v>103</v>
      </c>
      <c r="B515" t="s">
        <v>719</v>
      </c>
      <c r="C515" t="str">
        <f t="shared" si="41"/>
        <v>ifrs</v>
      </c>
      <c r="D515" t="str">
        <f t="shared" si="42"/>
        <v>DisclosureOfSignificantInvestmentsInAssociatesTable</v>
      </c>
      <c r="E515" t="s">
        <v>648</v>
      </c>
      <c r="F515" t="str">
        <f t="shared" si="43"/>
        <v>ifrs</v>
      </c>
      <c r="G515" t="str">
        <f t="shared" si="40"/>
        <v>DescriptionOfReasonWhyUsingDifferentReportingDateOrPeriodForAssociate</v>
      </c>
      <c r="H515">
        <v>940</v>
      </c>
      <c r="I515" t="str">
        <f t="shared" si="44"/>
        <v>insert into dbax_dime_conc (codi_dein, pref_dime, codi_dime, pref_conc, codi_conc, orde_conc) values ('pre_cl-ci_ifrs-12_2012-03-29_role-825700(2013)','ifrs','DisclosureOfSignificantInvestmentsInAssociatesTable','ifrs','DescriptionOfReasonWhyUsingDifferentReportingDateOrPeriodForAssociate','940')</v>
      </c>
    </row>
    <row r="516" spans="1:9" x14ac:dyDescent="0.25">
      <c r="A516" t="s">
        <v>103</v>
      </c>
      <c r="B516" t="s">
        <v>719</v>
      </c>
      <c r="C516" t="str">
        <f t="shared" si="41"/>
        <v>ifrs</v>
      </c>
      <c r="D516" t="str">
        <f t="shared" si="42"/>
        <v>DisclosureOfSignificantInvestmentsInAssociatesTable</v>
      </c>
      <c r="E516" t="s">
        <v>650</v>
      </c>
      <c r="F516" t="str">
        <f t="shared" si="43"/>
        <v>ifrs</v>
      </c>
      <c r="G516" t="str">
        <f t="shared" si="40"/>
        <v>UnrecognisedShareOfLossesOfAssociates</v>
      </c>
      <c r="H516">
        <v>950</v>
      </c>
      <c r="I516" t="str">
        <f t="shared" si="44"/>
        <v>insert into dbax_dime_conc (codi_dein, pref_dime, codi_dime, pref_conc, codi_conc, orde_conc) values ('pre_cl-ci_ifrs-12_2012-03-29_role-825700(2013)','ifrs','DisclosureOfSignificantInvestmentsInAssociatesTable','ifrs','UnrecognisedShareOfLossesOfAssociates','950')</v>
      </c>
    </row>
    <row r="517" spans="1:9" x14ac:dyDescent="0.25">
      <c r="A517" t="s">
        <v>103</v>
      </c>
      <c r="B517" t="s">
        <v>719</v>
      </c>
      <c r="C517" t="str">
        <f t="shared" si="41"/>
        <v>ifrs</v>
      </c>
      <c r="D517" t="str">
        <f t="shared" si="42"/>
        <v>DisclosureOfSignificantInvestmentsInAssociatesTable</v>
      </c>
      <c r="E517" t="s">
        <v>651</v>
      </c>
      <c r="F517" t="str">
        <f t="shared" si="43"/>
        <v>ifrs</v>
      </c>
      <c r="G517" t="str">
        <f t="shared" si="40"/>
        <v>CumulativeUnrecognisedShareOfLossesOfAssociates</v>
      </c>
      <c r="H517">
        <v>960</v>
      </c>
      <c r="I517" t="str">
        <f t="shared" si="44"/>
        <v>insert into dbax_dime_conc (codi_dein, pref_dime, codi_dime, pref_conc, codi_conc, orde_conc) values ('pre_cl-ci_ifrs-12_2012-03-29_role-825700(2013)','ifrs','DisclosureOfSignificantInvestmentsInAssociatesTable','ifrs','CumulativeUnrecognisedShareOfLossesOfAssociates','960')</v>
      </c>
    </row>
    <row r="518" spans="1:9" x14ac:dyDescent="0.25">
      <c r="A518" t="s">
        <v>103</v>
      </c>
      <c r="B518" t="s">
        <v>719</v>
      </c>
      <c r="C518" t="str">
        <f t="shared" si="41"/>
        <v>ifrs</v>
      </c>
      <c r="D518" t="str">
        <f t="shared" si="42"/>
        <v>DisclosureOfSignificantInvestmentsInAssociatesTable</v>
      </c>
      <c r="E518" t="s">
        <v>730</v>
      </c>
      <c r="F518" t="str">
        <f t="shared" si="43"/>
        <v>ifrs</v>
      </c>
      <c r="G518" t="str">
        <f t="shared" si="40"/>
        <v>ContingentLiabilitiesIncurredInRelationToInterestsInAssociates</v>
      </c>
      <c r="H518">
        <v>970</v>
      </c>
      <c r="I518" t="str">
        <f t="shared" si="44"/>
        <v>insert into dbax_dime_conc (codi_dein, pref_dime, codi_dime, pref_conc, codi_conc, orde_conc) values ('pre_cl-ci_ifrs-12_2012-03-29_role-825700(2013)','ifrs','DisclosureOfSignificantInvestmentsInAssociatesTable','ifrs','ContingentLiabilitiesIncurredInRelationToInterestsInAssociates','970')</v>
      </c>
    </row>
    <row r="519" spans="1:9" x14ac:dyDescent="0.25">
      <c r="A519" t="s">
        <v>103</v>
      </c>
      <c r="B519" t="s">
        <v>719</v>
      </c>
      <c r="C519" t="str">
        <f t="shared" si="41"/>
        <v>ifrs</v>
      </c>
      <c r="D519" t="str">
        <f t="shared" si="42"/>
        <v>DisclosureOfSignificantInvestmentsInAssociatesTable</v>
      </c>
      <c r="E519" t="s">
        <v>653</v>
      </c>
      <c r="F519" t="str">
        <f t="shared" si="43"/>
        <v>ifrs</v>
      </c>
      <c r="G519" t="str">
        <f t="shared" si="40"/>
        <v>ShareOfContingentLiabilitiesOfAssociatesIncurredJointlyWithOtherInvestors</v>
      </c>
      <c r="H519">
        <v>980</v>
      </c>
      <c r="I519" t="str">
        <f t="shared" si="44"/>
        <v>insert into dbax_dime_conc (codi_dein, pref_dime, codi_dime, pref_conc, codi_conc, orde_conc) values ('pre_cl-ci_ifrs-12_2012-03-29_role-825700(2013)','ifrs','DisclosureOfSignificantInvestmentsInAssociatesTable','ifrs','ShareOfContingentLiabilitiesOfAssociatesIncurredJointlyWithOtherInvestors','980')</v>
      </c>
    </row>
    <row r="520" spans="1:9" x14ac:dyDescent="0.25">
      <c r="A520" t="s">
        <v>103</v>
      </c>
      <c r="B520" t="s">
        <v>731</v>
      </c>
      <c r="C520" t="str">
        <f t="shared" si="41"/>
        <v>ifrs</v>
      </c>
      <c r="D520" t="str">
        <f t="shared" si="42"/>
        <v>DisclosureOfSignificantInvestmentsInSubsidiariesTable</v>
      </c>
      <c r="E520" t="s">
        <v>553</v>
      </c>
      <c r="F520" t="str">
        <f t="shared" si="43"/>
        <v>ifrs</v>
      </c>
      <c r="G520" t="str">
        <f t="shared" si="40"/>
        <v>NameOfSubsidiary</v>
      </c>
      <c r="H520">
        <v>190</v>
      </c>
      <c r="I520" t="str">
        <f t="shared" si="44"/>
        <v>insert into dbax_dime_conc (codi_dein, pref_dime, codi_dime, pref_conc, codi_conc, orde_conc) values ('pre_cl-ci_ifrs-12_2012-03-29_role-825700(2013)','ifrs','DisclosureOfSignificantInvestmentsInSubsidiariesTable','ifrs','NameOfSubsidiary','190')</v>
      </c>
    </row>
    <row r="521" spans="1:9" x14ac:dyDescent="0.25">
      <c r="A521" t="s">
        <v>103</v>
      </c>
      <c r="B521" t="s">
        <v>731</v>
      </c>
      <c r="C521" t="str">
        <f t="shared" si="41"/>
        <v>ifrs</v>
      </c>
      <c r="D521" t="str">
        <f t="shared" si="42"/>
        <v>DisclosureOfSignificantInvestmentsInSubsidiariesTable</v>
      </c>
      <c r="E521" t="s">
        <v>732</v>
      </c>
      <c r="F521" t="str">
        <f t="shared" si="43"/>
        <v>ifrs</v>
      </c>
      <c r="G521" t="str">
        <f t="shared" si="40"/>
        <v>PrincipalPlaceOfBusinessOfSubsidiary</v>
      </c>
      <c r="H521">
        <v>200</v>
      </c>
      <c r="I521" t="str">
        <f t="shared" si="44"/>
        <v>insert into dbax_dime_conc (codi_dein, pref_dime, codi_dime, pref_conc, codi_conc, orde_conc) values ('pre_cl-ci_ifrs-12_2012-03-29_role-825700(2013)','ifrs','DisclosureOfSignificantInvestmentsInSubsidiariesTable','ifrs','PrincipalPlaceOfBusinessOfSubsidiary','200')</v>
      </c>
    </row>
    <row r="522" spans="1:9" x14ac:dyDescent="0.25">
      <c r="A522" t="s">
        <v>103</v>
      </c>
      <c r="B522" t="s">
        <v>731</v>
      </c>
      <c r="C522" t="str">
        <f t="shared" si="41"/>
        <v>ifrs</v>
      </c>
      <c r="D522" t="str">
        <f t="shared" si="42"/>
        <v>DisclosureOfSignificantInvestmentsInSubsidiariesTable</v>
      </c>
      <c r="E522" t="s">
        <v>555</v>
      </c>
      <c r="F522" t="str">
        <f t="shared" si="43"/>
        <v>ifrs</v>
      </c>
      <c r="G522" t="str">
        <f t="shared" si="40"/>
        <v>CountryOfIncorporationOrResidenceOfSubsidiary</v>
      </c>
      <c r="H522">
        <v>210</v>
      </c>
      <c r="I522" t="str">
        <f t="shared" si="44"/>
        <v>insert into dbax_dime_conc (codi_dein, pref_dime, codi_dime, pref_conc, codi_conc, orde_conc) values ('pre_cl-ci_ifrs-12_2012-03-29_role-825700(2013)','ifrs','DisclosureOfSignificantInvestmentsInSubsidiariesTable','ifrs','CountryOfIncorporationOrResidenceOfSubsidiary','210')</v>
      </c>
    </row>
    <row r="523" spans="1:9" x14ac:dyDescent="0.25">
      <c r="A523" t="s">
        <v>103</v>
      </c>
      <c r="B523" t="s">
        <v>731</v>
      </c>
      <c r="C523" t="str">
        <f t="shared" si="41"/>
        <v>ifrs</v>
      </c>
      <c r="D523" t="str">
        <f t="shared" si="42"/>
        <v>DisclosureOfSignificantInvestmentsInSubsidiariesTable</v>
      </c>
      <c r="E523" t="s">
        <v>733</v>
      </c>
      <c r="F523" t="str">
        <f t="shared" si="43"/>
        <v>ifrs</v>
      </c>
      <c r="G523" t="str">
        <f t="shared" si="40"/>
        <v>ProportionOfOwnershipInterestsHeldByNoncontrollingInterests</v>
      </c>
      <c r="H523">
        <v>220</v>
      </c>
      <c r="I523" t="str">
        <f t="shared" si="44"/>
        <v>insert into dbax_dime_conc (codi_dein, pref_dime, codi_dime, pref_conc, codi_conc, orde_conc) values ('pre_cl-ci_ifrs-12_2012-03-29_role-825700(2013)','ifrs','DisclosureOfSignificantInvestmentsInSubsidiariesTable','ifrs','ProportionOfOwnershipInterestsHeldByNoncontrollingInterests','220')</v>
      </c>
    </row>
    <row r="524" spans="1:9" x14ac:dyDescent="0.25">
      <c r="A524" t="s">
        <v>103</v>
      </c>
      <c r="B524" t="s">
        <v>731</v>
      </c>
      <c r="C524" t="str">
        <f t="shared" si="41"/>
        <v>ifrs</v>
      </c>
      <c r="D524" t="str">
        <f t="shared" si="42"/>
        <v>DisclosureOfSignificantInvestmentsInSubsidiariesTable</v>
      </c>
      <c r="E524" t="s">
        <v>734</v>
      </c>
      <c r="F524" t="str">
        <f t="shared" si="43"/>
        <v>ifrs</v>
      </c>
      <c r="G524" t="str">
        <f t="shared" si="40"/>
        <v>ProportionOfVotingRightsHeldByNoncontrollingInterests</v>
      </c>
      <c r="H524">
        <v>230</v>
      </c>
      <c r="I524" t="str">
        <f t="shared" si="44"/>
        <v>insert into dbax_dime_conc (codi_dein, pref_dime, codi_dime, pref_conc, codi_conc, orde_conc) values ('pre_cl-ci_ifrs-12_2012-03-29_role-825700(2013)','ifrs','DisclosureOfSignificantInvestmentsInSubsidiariesTable','ifrs','ProportionOfVotingRightsHeldByNoncontrollingInterests','230')</v>
      </c>
    </row>
    <row r="525" spans="1:9" x14ac:dyDescent="0.25">
      <c r="A525" t="s">
        <v>103</v>
      </c>
      <c r="B525" t="s">
        <v>731</v>
      </c>
      <c r="C525" t="str">
        <f t="shared" si="41"/>
        <v>ifrs</v>
      </c>
      <c r="D525" t="str">
        <f t="shared" si="42"/>
        <v>DisclosureOfSignificantInvestmentsInSubsidiariesTable</v>
      </c>
      <c r="E525" t="s">
        <v>735</v>
      </c>
      <c r="F525" t="str">
        <f t="shared" si="43"/>
        <v>cl-ci</v>
      </c>
      <c r="G525" t="str">
        <f t="shared" si="40"/>
        <v>GananciaPerdidaAtribuibleParticipacionesNoControladorasOtrasEntidades</v>
      </c>
      <c r="H525">
        <v>240</v>
      </c>
      <c r="I525" t="str">
        <f t="shared" si="44"/>
        <v>insert into dbax_dime_conc (codi_dein, pref_dime, codi_dime, pref_conc, codi_conc, orde_conc) values ('pre_cl-ci_ifrs-12_2012-03-29_role-825700(2013)','ifrs','DisclosureOfSignificantInvestmentsInSubsidiariesTable','cl-ci','GananciaPerdidaAtribuibleParticipacionesNoControladorasOtrasEntidades','240')</v>
      </c>
    </row>
    <row r="526" spans="1:9" x14ac:dyDescent="0.25">
      <c r="A526" t="s">
        <v>103</v>
      </c>
      <c r="B526" t="s">
        <v>731</v>
      </c>
      <c r="C526" t="str">
        <f t="shared" si="41"/>
        <v>ifrs</v>
      </c>
      <c r="D526" t="str">
        <f t="shared" si="42"/>
        <v>DisclosureOfSignificantInvestmentsInSubsidiariesTable</v>
      </c>
      <c r="E526" t="s">
        <v>736</v>
      </c>
      <c r="F526" t="str">
        <f t="shared" si="43"/>
        <v>cl-ci</v>
      </c>
      <c r="G526" t="str">
        <f t="shared" si="40"/>
        <v>ParticipacionesNoControladorasOtrasEntidades</v>
      </c>
      <c r="H526">
        <v>250</v>
      </c>
      <c r="I526" t="str">
        <f t="shared" si="44"/>
        <v>insert into dbax_dime_conc (codi_dein, pref_dime, codi_dime, pref_conc, codi_conc, orde_conc) values ('pre_cl-ci_ifrs-12_2012-03-29_role-825700(2013)','ifrs','DisclosureOfSignificantInvestmentsInSubsidiariesTable','cl-ci','ParticipacionesNoControladorasOtrasEntidades','250')</v>
      </c>
    </row>
    <row r="527" spans="1:9" x14ac:dyDescent="0.25">
      <c r="A527" t="s">
        <v>103</v>
      </c>
      <c r="B527" t="s">
        <v>731</v>
      </c>
      <c r="C527" t="str">
        <f t="shared" si="41"/>
        <v>ifrs</v>
      </c>
      <c r="D527" t="str">
        <f t="shared" si="42"/>
        <v>DisclosureOfSignificantInvestmentsInSubsidiariesTable</v>
      </c>
      <c r="E527" t="s">
        <v>737</v>
      </c>
      <c r="F527" t="str">
        <f t="shared" si="43"/>
        <v>ifrs</v>
      </c>
      <c r="G527" t="str">
        <f t="shared" si="40"/>
        <v>DividendsPaidToNoncontrollingInterests</v>
      </c>
      <c r="H527">
        <v>260</v>
      </c>
      <c r="I527" t="str">
        <f t="shared" si="44"/>
        <v>insert into dbax_dime_conc (codi_dein, pref_dime, codi_dime, pref_conc, codi_conc, orde_conc) values ('pre_cl-ci_ifrs-12_2012-03-29_role-825700(2013)','ifrs','DisclosureOfSignificantInvestmentsInSubsidiariesTable','ifrs','DividendsPaidToNoncontrollingInterests','260')</v>
      </c>
    </row>
    <row r="528" spans="1:9" x14ac:dyDescent="0.25">
      <c r="A528" t="s">
        <v>103</v>
      </c>
      <c r="B528" t="s">
        <v>731</v>
      </c>
      <c r="C528" t="str">
        <f t="shared" si="41"/>
        <v>ifrs</v>
      </c>
      <c r="D528" t="str">
        <f t="shared" si="42"/>
        <v>DisclosureOfSignificantInvestmentsInSubsidiariesTable</v>
      </c>
      <c r="E528" t="s">
        <v>688</v>
      </c>
      <c r="F528" t="str">
        <f t="shared" si="43"/>
        <v>cl-ci</v>
      </c>
      <c r="G528" t="str">
        <f t="shared" si="40"/>
        <v>ActivosCorrientesOtrasEntidades</v>
      </c>
      <c r="H528">
        <v>270</v>
      </c>
      <c r="I528" t="str">
        <f t="shared" si="44"/>
        <v>insert into dbax_dime_conc (codi_dein, pref_dime, codi_dime, pref_conc, codi_conc, orde_conc) values ('pre_cl-ci_ifrs-12_2012-03-29_role-825700(2013)','ifrs','DisclosureOfSignificantInvestmentsInSubsidiariesTable','cl-ci','ActivosCorrientesOtrasEntidades','270')</v>
      </c>
    </row>
    <row r="529" spans="1:9" x14ac:dyDescent="0.25">
      <c r="A529" t="s">
        <v>103</v>
      </c>
      <c r="B529" t="s">
        <v>731</v>
      </c>
      <c r="C529" t="str">
        <f t="shared" si="41"/>
        <v>ifrs</v>
      </c>
      <c r="D529" t="str">
        <f t="shared" si="42"/>
        <v>DisclosureOfSignificantInvestmentsInSubsidiariesTable</v>
      </c>
      <c r="E529" t="s">
        <v>689</v>
      </c>
      <c r="F529" t="str">
        <f t="shared" si="43"/>
        <v>cl-ci</v>
      </c>
      <c r="G529" t="str">
        <f t="shared" si="40"/>
        <v>ActivosNoCorrientesOtrasEntidades</v>
      </c>
      <c r="H529">
        <v>280</v>
      </c>
      <c r="I529" t="str">
        <f t="shared" si="44"/>
        <v>insert into dbax_dime_conc (codi_dein, pref_dime, codi_dime, pref_conc, codi_conc, orde_conc) values ('pre_cl-ci_ifrs-12_2012-03-29_role-825700(2013)','ifrs','DisclosureOfSignificantInvestmentsInSubsidiariesTable','cl-ci','ActivosNoCorrientesOtrasEntidades','280')</v>
      </c>
    </row>
    <row r="530" spans="1:9" x14ac:dyDescent="0.25">
      <c r="A530" t="s">
        <v>103</v>
      </c>
      <c r="B530" t="s">
        <v>731</v>
      </c>
      <c r="C530" t="str">
        <f t="shared" si="41"/>
        <v>ifrs</v>
      </c>
      <c r="D530" t="str">
        <f t="shared" si="42"/>
        <v>DisclosureOfSignificantInvestmentsInSubsidiariesTable</v>
      </c>
      <c r="E530" t="s">
        <v>690</v>
      </c>
      <c r="F530" t="str">
        <f t="shared" si="43"/>
        <v>cl-ci</v>
      </c>
      <c r="G530" t="str">
        <f t="shared" si="40"/>
        <v>PasivosCorrientesOtrasEntidades</v>
      </c>
      <c r="H530">
        <v>290</v>
      </c>
      <c r="I530" t="str">
        <f t="shared" si="44"/>
        <v>insert into dbax_dime_conc (codi_dein, pref_dime, codi_dime, pref_conc, codi_conc, orde_conc) values ('pre_cl-ci_ifrs-12_2012-03-29_role-825700(2013)','ifrs','DisclosureOfSignificantInvestmentsInSubsidiariesTable','cl-ci','PasivosCorrientesOtrasEntidades','290')</v>
      </c>
    </row>
    <row r="531" spans="1:9" x14ac:dyDescent="0.25">
      <c r="A531" t="s">
        <v>103</v>
      </c>
      <c r="B531" t="s">
        <v>731</v>
      </c>
      <c r="C531" t="str">
        <f t="shared" si="41"/>
        <v>ifrs</v>
      </c>
      <c r="D531" t="str">
        <f t="shared" si="42"/>
        <v>DisclosureOfSignificantInvestmentsInSubsidiariesTable</v>
      </c>
      <c r="E531" t="s">
        <v>691</v>
      </c>
      <c r="F531" t="str">
        <f t="shared" si="43"/>
        <v>cl-ci</v>
      </c>
      <c r="G531" t="str">
        <f t="shared" si="40"/>
        <v>PasivosNoCorrientesOtrasEntidades</v>
      </c>
      <c r="H531">
        <v>300</v>
      </c>
      <c r="I531" t="str">
        <f t="shared" si="44"/>
        <v>insert into dbax_dime_conc (codi_dein, pref_dime, codi_dime, pref_conc, codi_conc, orde_conc) values ('pre_cl-ci_ifrs-12_2012-03-29_role-825700(2013)','ifrs','DisclosureOfSignificantInvestmentsInSubsidiariesTable','cl-ci','PasivosNoCorrientesOtrasEntidades','300')</v>
      </c>
    </row>
    <row r="532" spans="1:9" x14ac:dyDescent="0.25">
      <c r="A532" t="s">
        <v>103</v>
      </c>
      <c r="B532" t="s">
        <v>731</v>
      </c>
      <c r="C532" t="str">
        <f t="shared" si="41"/>
        <v>ifrs</v>
      </c>
      <c r="D532" t="str">
        <f t="shared" si="42"/>
        <v>DisclosureOfSignificantInvestmentsInSubsidiariesTable</v>
      </c>
      <c r="E532" t="s">
        <v>692</v>
      </c>
      <c r="F532" t="str">
        <f t="shared" si="43"/>
        <v>cl-ci</v>
      </c>
      <c r="G532" t="str">
        <f t="shared" si="40"/>
        <v>IngresosActividadesOrdinariasOtrasEntidades</v>
      </c>
      <c r="H532">
        <v>310</v>
      </c>
      <c r="I532" t="str">
        <f t="shared" si="44"/>
        <v>insert into dbax_dime_conc (codi_dein, pref_dime, codi_dime, pref_conc, codi_conc, orde_conc) values ('pre_cl-ci_ifrs-12_2012-03-29_role-825700(2013)','ifrs','DisclosureOfSignificantInvestmentsInSubsidiariesTable','cl-ci','IngresosActividadesOrdinariasOtrasEntidades','310')</v>
      </c>
    </row>
    <row r="533" spans="1:9" x14ac:dyDescent="0.25">
      <c r="A533" t="s">
        <v>103</v>
      </c>
      <c r="B533" t="s">
        <v>731</v>
      </c>
      <c r="C533" t="str">
        <f t="shared" si="41"/>
        <v>ifrs</v>
      </c>
      <c r="D533" t="str">
        <f t="shared" si="42"/>
        <v>DisclosureOfSignificantInvestmentsInSubsidiariesTable</v>
      </c>
      <c r="E533" t="s">
        <v>738</v>
      </c>
      <c r="F533" t="str">
        <f t="shared" si="43"/>
        <v>cl-ci</v>
      </c>
      <c r="G533" t="str">
        <f t="shared" si="40"/>
        <v>GananciaPerdidaOtrasEntidades</v>
      </c>
      <c r="H533">
        <v>320</v>
      </c>
      <c r="I533" t="str">
        <f t="shared" si="44"/>
        <v>insert into dbax_dime_conc (codi_dein, pref_dime, codi_dime, pref_conc, codi_conc, orde_conc) values ('pre_cl-ci_ifrs-12_2012-03-29_role-825700(2013)','ifrs','DisclosureOfSignificantInvestmentsInSubsidiariesTable','cl-ci','GananciaPerdidaOtrasEntidades','320')</v>
      </c>
    </row>
    <row r="534" spans="1:9" x14ac:dyDescent="0.25">
      <c r="A534" t="s">
        <v>103</v>
      </c>
      <c r="B534" t="s">
        <v>731</v>
      </c>
      <c r="C534" t="str">
        <f t="shared" si="41"/>
        <v>ifrs</v>
      </c>
      <c r="D534" t="str">
        <f t="shared" si="42"/>
        <v>DisclosureOfSignificantInvestmentsInSubsidiariesTable</v>
      </c>
      <c r="E534" t="s">
        <v>696</v>
      </c>
      <c r="F534" t="str">
        <f t="shared" si="43"/>
        <v>cl-ci</v>
      </c>
      <c r="G534" t="str">
        <f t="shared" si="40"/>
        <v>ResultadoIntegralOtrasEntidades</v>
      </c>
      <c r="H534">
        <v>330</v>
      </c>
      <c r="I534" t="str">
        <f t="shared" si="44"/>
        <v>insert into dbax_dime_conc (codi_dein, pref_dime, codi_dime, pref_conc, codi_conc, orde_conc) values ('pre_cl-ci_ifrs-12_2012-03-29_role-825700(2013)','ifrs','DisclosureOfSignificantInvestmentsInSubsidiariesTable','cl-ci','ResultadoIntegralOtrasEntidades','330')</v>
      </c>
    </row>
    <row r="535" spans="1:9" x14ac:dyDescent="0.25">
      <c r="A535" t="s">
        <v>103</v>
      </c>
      <c r="B535" t="s">
        <v>731</v>
      </c>
      <c r="C535" t="str">
        <f t="shared" si="41"/>
        <v>ifrs</v>
      </c>
      <c r="D535" t="str">
        <f t="shared" si="42"/>
        <v>DisclosureOfSignificantInvestmentsInSubsidiariesTable</v>
      </c>
      <c r="E535" t="s">
        <v>739</v>
      </c>
      <c r="F535" t="str">
        <f t="shared" si="43"/>
        <v>ifrs</v>
      </c>
      <c r="G535" t="str">
        <f t="shared" si="40"/>
        <v>ExplanationOfEndOfReportingPeriodOfFinancialStatementsOfSubsidiaryWhenDifferentFromParent</v>
      </c>
      <c r="H535">
        <v>340</v>
      </c>
      <c r="I535" t="str">
        <f t="shared" si="44"/>
        <v>insert into dbax_dime_conc (codi_dein, pref_dime, codi_dime, pref_conc, codi_conc, orde_conc) values ('pre_cl-ci_ifrs-12_2012-03-29_role-825700(2013)','ifrs','DisclosureOfSignificantInvestmentsInSubsidiariesTable','ifrs','ExplanationOfEndOfReportingPeriodOfFinancialStatementsOfSubsidiaryWhenDifferentFromParent','340')</v>
      </c>
    </row>
    <row r="536" spans="1:9" x14ac:dyDescent="0.25">
      <c r="A536" t="s">
        <v>103</v>
      </c>
      <c r="B536" t="s">
        <v>731</v>
      </c>
      <c r="C536" t="str">
        <f t="shared" si="41"/>
        <v>ifrs</v>
      </c>
      <c r="D536" t="str">
        <f t="shared" si="42"/>
        <v>DisclosureOfSignificantInvestmentsInSubsidiariesTable</v>
      </c>
      <c r="E536" t="s">
        <v>740</v>
      </c>
      <c r="F536" t="str">
        <f t="shared" si="43"/>
        <v>ifrs</v>
      </c>
      <c r="G536" t="str">
        <f t="shared" si="40"/>
        <v>DescriptionOfReasonWhyUsingDifferentReportingDateOrPeriodForSubsidiary</v>
      </c>
      <c r="H536">
        <v>350</v>
      </c>
      <c r="I536" t="str">
        <f t="shared" si="44"/>
        <v>insert into dbax_dime_conc (codi_dein, pref_dime, codi_dime, pref_conc, codi_conc, orde_conc) values ('pre_cl-ci_ifrs-12_2012-03-29_role-825700(2013)','ifrs','DisclosureOfSignificantInvestmentsInSubsidiariesTable','ifrs','DescriptionOfReasonWhyUsingDifferentReportingDateOrPeriodForSubsidiary','350')</v>
      </c>
    </row>
    <row r="537" spans="1:9" x14ac:dyDescent="0.25">
      <c r="A537" t="s">
        <v>103</v>
      </c>
      <c r="B537" t="s">
        <v>741</v>
      </c>
      <c r="C537" t="str">
        <f t="shared" si="41"/>
        <v>ifrs</v>
      </c>
      <c r="D537" t="str">
        <f t="shared" si="42"/>
        <v>DisclosureOfUnconsolidatedStructuredEntitiesTable</v>
      </c>
      <c r="E537" t="s">
        <v>742</v>
      </c>
      <c r="F537" t="str">
        <f t="shared" si="43"/>
        <v>ifrs</v>
      </c>
      <c r="G537" t="str">
        <f t="shared" si="40"/>
        <v>DisclosureOfInformationAboutInterestsInStructuredEntityExplanatory</v>
      </c>
      <c r="H537">
        <v>1720</v>
      </c>
      <c r="I537" t="str">
        <f t="shared" si="44"/>
        <v>insert into dbax_dime_conc (codi_dein, pref_dime, codi_dime, pref_conc, codi_conc, orde_conc) values ('pre_cl-ci_ifrs-12_2012-03-29_role-825700(2013)','ifrs','DisclosureOfUnconsolidatedStructuredEntitiesTable','ifrs','DisclosureOfInformationAboutInterestsInStructuredEntityExplanatory','1720')</v>
      </c>
    </row>
    <row r="538" spans="1:9" x14ac:dyDescent="0.25">
      <c r="A538" t="s">
        <v>103</v>
      </c>
      <c r="B538" t="s">
        <v>741</v>
      </c>
      <c r="C538" t="str">
        <f t="shared" si="41"/>
        <v>ifrs</v>
      </c>
      <c r="D538" t="str">
        <f t="shared" si="42"/>
        <v>DisclosureOfUnconsolidatedStructuredEntitiesTable</v>
      </c>
      <c r="E538" t="s">
        <v>743</v>
      </c>
      <c r="F538" t="str">
        <f t="shared" si="43"/>
        <v>ifrs</v>
      </c>
      <c r="G538" t="str">
        <f t="shared" si="40"/>
        <v>DescriptionOfHowEntityDeterminedWhichStructuredEntitiesItSponsored</v>
      </c>
      <c r="H538">
        <v>1730</v>
      </c>
      <c r="I538" t="str">
        <f t="shared" si="44"/>
        <v>insert into dbax_dime_conc (codi_dein, pref_dime, codi_dime, pref_conc, codi_conc, orde_conc) values ('pre_cl-ci_ifrs-12_2012-03-29_role-825700(2013)','ifrs','DisclosureOfUnconsolidatedStructuredEntitiesTable','ifrs','DescriptionOfHowEntityDeterminedWhichStructuredEntitiesItSponsored','1730')</v>
      </c>
    </row>
    <row r="539" spans="1:9" x14ac:dyDescent="0.25">
      <c r="A539" t="s">
        <v>103</v>
      </c>
      <c r="B539" t="s">
        <v>741</v>
      </c>
      <c r="C539" t="str">
        <f t="shared" si="41"/>
        <v>ifrs</v>
      </c>
      <c r="D539" t="str">
        <f t="shared" si="42"/>
        <v>DisclosureOfUnconsolidatedStructuredEntitiesTable</v>
      </c>
      <c r="E539" t="s">
        <v>744</v>
      </c>
      <c r="F539" t="str">
        <f t="shared" si="43"/>
        <v>ifrs</v>
      </c>
      <c r="G539" t="str">
        <f t="shared" si="40"/>
        <v>IncomeFromStructuredEntities</v>
      </c>
      <c r="H539">
        <v>1740</v>
      </c>
      <c r="I539" t="str">
        <f t="shared" si="44"/>
        <v>insert into dbax_dime_conc (codi_dein, pref_dime, codi_dime, pref_conc, codi_conc, orde_conc) values ('pre_cl-ci_ifrs-12_2012-03-29_role-825700(2013)','ifrs','DisclosureOfUnconsolidatedStructuredEntitiesTable','ifrs','IncomeFromStructuredEntities','1740')</v>
      </c>
    </row>
    <row r="540" spans="1:9" x14ac:dyDescent="0.25">
      <c r="A540" t="s">
        <v>103</v>
      </c>
      <c r="B540" t="s">
        <v>741</v>
      </c>
      <c r="C540" t="str">
        <f t="shared" si="41"/>
        <v>ifrs</v>
      </c>
      <c r="D540" t="str">
        <f t="shared" si="42"/>
        <v>DisclosureOfUnconsolidatedStructuredEntitiesTable</v>
      </c>
      <c r="E540" t="s">
        <v>745</v>
      </c>
      <c r="F540" t="str">
        <f t="shared" si="43"/>
        <v>ifrs</v>
      </c>
      <c r="G540" t="str">
        <f t="shared" si="40"/>
        <v>DescriptionOfTypesOfIncomeFromStructuredEntities</v>
      </c>
      <c r="H540">
        <v>1750</v>
      </c>
      <c r="I540" t="str">
        <f t="shared" si="44"/>
        <v>insert into dbax_dime_conc (codi_dein, pref_dime, codi_dime, pref_conc, codi_conc, orde_conc) values ('pre_cl-ci_ifrs-12_2012-03-29_role-825700(2013)','ifrs','DisclosureOfUnconsolidatedStructuredEntitiesTable','ifrs','DescriptionOfTypesOfIncomeFromStructuredEntities','1750')</v>
      </c>
    </row>
    <row r="541" spans="1:9" x14ac:dyDescent="0.25">
      <c r="A541" t="s">
        <v>103</v>
      </c>
      <c r="B541" t="s">
        <v>741</v>
      </c>
      <c r="C541" t="str">
        <f t="shared" si="41"/>
        <v>ifrs</v>
      </c>
      <c r="D541" t="str">
        <f t="shared" si="42"/>
        <v>DisclosureOfUnconsolidatedStructuredEntitiesTable</v>
      </c>
      <c r="E541" t="s">
        <v>746</v>
      </c>
      <c r="F541" t="str">
        <f t="shared" si="43"/>
        <v>ifrs</v>
      </c>
      <c r="G541" t="str">
        <f t="shared" si="40"/>
        <v>AssetsTransferredToStructuredEntitiesAtTimeOfTransfer</v>
      </c>
      <c r="H541">
        <v>1760</v>
      </c>
      <c r="I541" t="str">
        <f t="shared" si="44"/>
        <v>insert into dbax_dime_conc (codi_dein, pref_dime, codi_dime, pref_conc, codi_conc, orde_conc) values ('pre_cl-ci_ifrs-12_2012-03-29_role-825700(2013)','ifrs','DisclosureOfUnconsolidatedStructuredEntitiesTable','ifrs','AssetsTransferredToStructuredEntitiesAtTimeOfTransfer','1760')</v>
      </c>
    </row>
    <row r="542" spans="1:9" x14ac:dyDescent="0.25">
      <c r="A542" t="s">
        <v>103</v>
      </c>
      <c r="B542" t="s">
        <v>741</v>
      </c>
      <c r="C542" t="str">
        <f t="shared" si="41"/>
        <v>ifrs</v>
      </c>
      <c r="D542" t="str">
        <f t="shared" si="42"/>
        <v>DisclosureOfUnconsolidatedStructuredEntitiesTable</v>
      </c>
      <c r="E542" t="s">
        <v>747</v>
      </c>
      <c r="F542" t="str">
        <f t="shared" si="43"/>
        <v>ifrs</v>
      </c>
      <c r="G542" t="str">
        <f t="shared" si="40"/>
        <v>AssetsRecognisedInEntitysFinancialStatementsInRelationToStructuredEntities</v>
      </c>
      <c r="H542">
        <v>1770</v>
      </c>
      <c r="I542" t="str">
        <f t="shared" si="44"/>
        <v>insert into dbax_dime_conc (codi_dein, pref_dime, codi_dime, pref_conc, codi_conc, orde_conc) values ('pre_cl-ci_ifrs-12_2012-03-29_role-825700(2013)','ifrs','DisclosureOfUnconsolidatedStructuredEntitiesTable','ifrs','AssetsRecognisedInEntitysFinancialStatementsInRelationToStructuredEntities','1770')</v>
      </c>
    </row>
    <row r="543" spans="1:9" x14ac:dyDescent="0.25">
      <c r="A543" t="s">
        <v>103</v>
      </c>
      <c r="B543" t="s">
        <v>741</v>
      </c>
      <c r="C543" t="str">
        <f t="shared" si="41"/>
        <v>ifrs</v>
      </c>
      <c r="D543" t="str">
        <f t="shared" si="42"/>
        <v>DisclosureOfUnconsolidatedStructuredEntitiesTable</v>
      </c>
      <c r="E543" t="s">
        <v>748</v>
      </c>
      <c r="F543" t="str">
        <f t="shared" si="43"/>
        <v>ifrs</v>
      </c>
      <c r="G543" t="str">
        <f t="shared" si="40"/>
        <v>LiabilitiesRecognisedInEntitysFinancialStatementsInRelationToStructuredEntities</v>
      </c>
      <c r="H543">
        <v>1780</v>
      </c>
      <c r="I543" t="str">
        <f t="shared" si="44"/>
        <v>insert into dbax_dime_conc (codi_dein, pref_dime, codi_dime, pref_conc, codi_conc, orde_conc) values ('pre_cl-ci_ifrs-12_2012-03-29_role-825700(2013)','ifrs','DisclosureOfUnconsolidatedStructuredEntitiesTable','ifrs','LiabilitiesRecognisedInEntitysFinancialStatementsInRelationToStructuredEntities','1780')</v>
      </c>
    </row>
    <row r="544" spans="1:9" x14ac:dyDescent="0.25">
      <c r="A544" t="s">
        <v>103</v>
      </c>
      <c r="B544" t="s">
        <v>741</v>
      </c>
      <c r="C544" t="str">
        <f t="shared" si="41"/>
        <v>ifrs</v>
      </c>
      <c r="D544" t="str">
        <f t="shared" si="42"/>
        <v>DisclosureOfUnconsolidatedStructuredEntitiesTable</v>
      </c>
      <c r="E544" t="s">
        <v>749</v>
      </c>
      <c r="F544" t="str">
        <f t="shared" si="43"/>
        <v>ifrs</v>
      </c>
      <c r="G544" t="str">
        <f t="shared" si="40"/>
        <v>DescriptionOfLineItemsInStatementOfFinancialPositionInWhichAssetsAndLiabilitiesRecognisedInRelationToStructuredEntitiesAreRecognised</v>
      </c>
      <c r="H544">
        <v>1790</v>
      </c>
      <c r="I544" t="str">
        <f t="shared" si="44"/>
        <v>insert into dbax_dime_conc (codi_dein, pref_dime, codi_dime, pref_conc, codi_conc, orde_conc) values ('pre_cl-ci_ifrs-12_2012-03-29_role-825700(2013)','ifrs','DisclosureOfUnconsolidatedStructuredEntitiesTable','ifrs','DescriptionOfLineItemsInStatementOfFinancialPositionInWhichAssetsAndLiabilitiesRecognisedInRelationToStructuredEntitiesAreRecognised','1790')</v>
      </c>
    </row>
    <row r="545" spans="1:9" x14ac:dyDescent="0.25">
      <c r="A545" t="s">
        <v>103</v>
      </c>
      <c r="B545" t="s">
        <v>741</v>
      </c>
      <c r="C545" t="str">
        <f t="shared" si="41"/>
        <v>ifrs</v>
      </c>
      <c r="D545" t="str">
        <f t="shared" si="42"/>
        <v>DisclosureOfUnconsolidatedStructuredEntitiesTable</v>
      </c>
      <c r="E545" t="s">
        <v>750</v>
      </c>
      <c r="F545" t="str">
        <f t="shared" si="43"/>
        <v>ifrs</v>
      </c>
      <c r="G545" t="str">
        <f t="shared" si="40"/>
        <v>MaximumExposureToLossFromInterestsInStructuredEntities</v>
      </c>
      <c r="H545">
        <v>1800</v>
      </c>
      <c r="I545" t="str">
        <f t="shared" si="44"/>
        <v>insert into dbax_dime_conc (codi_dein, pref_dime, codi_dime, pref_conc, codi_conc, orde_conc) values ('pre_cl-ci_ifrs-12_2012-03-29_role-825700(2013)','ifrs','DisclosureOfUnconsolidatedStructuredEntitiesTable','ifrs','MaximumExposureToLossFromInterestsInStructuredEntities','1800')</v>
      </c>
    </row>
    <row r="546" spans="1:9" x14ac:dyDescent="0.25">
      <c r="A546" t="s">
        <v>103</v>
      </c>
      <c r="B546" t="s">
        <v>741</v>
      </c>
      <c r="C546" t="str">
        <f t="shared" si="41"/>
        <v>ifrs</v>
      </c>
      <c r="D546" t="str">
        <f t="shared" si="42"/>
        <v>DisclosureOfUnconsolidatedStructuredEntitiesTable</v>
      </c>
      <c r="E546" t="s">
        <v>751</v>
      </c>
      <c r="F546" t="str">
        <f t="shared" si="43"/>
        <v>ifrs</v>
      </c>
      <c r="G546" t="str">
        <f t="shared" si="40"/>
        <v>InformationAboutHowMaximumExposureToLossFromInterestsInStructuredEntitiesIsDetermined</v>
      </c>
      <c r="H546">
        <v>1810</v>
      </c>
      <c r="I546" t="str">
        <f t="shared" si="44"/>
        <v>insert into dbax_dime_conc (codi_dein, pref_dime, codi_dime, pref_conc, codi_conc, orde_conc) values ('pre_cl-ci_ifrs-12_2012-03-29_role-825700(2013)','ifrs','DisclosureOfUnconsolidatedStructuredEntitiesTable','ifrs','InformationAboutHowMaximumExposureToLossFromInterestsInStructuredEntitiesIsDetermined','1810')</v>
      </c>
    </row>
    <row r="547" spans="1:9" x14ac:dyDescent="0.25">
      <c r="A547" t="s">
        <v>103</v>
      </c>
      <c r="B547" t="s">
        <v>741</v>
      </c>
      <c r="C547" t="str">
        <f t="shared" si="41"/>
        <v>ifrs</v>
      </c>
      <c r="D547" t="str">
        <f t="shared" si="42"/>
        <v>DisclosureOfUnconsolidatedStructuredEntitiesTable</v>
      </c>
      <c r="E547" t="s">
        <v>752</v>
      </c>
      <c r="F547" t="str">
        <f t="shared" si="43"/>
        <v>ifrs</v>
      </c>
      <c r="G547" t="str">
        <f t="shared" si="40"/>
        <v>DescriptionOfFactAndReasonsWhyMaximumExposureToLossFromInterestsInStructuredEntitiesCannotBeQuantified</v>
      </c>
      <c r="H547">
        <v>1820</v>
      </c>
      <c r="I547" t="str">
        <f t="shared" si="44"/>
        <v>insert into dbax_dime_conc (codi_dein, pref_dime, codi_dime, pref_conc, codi_conc, orde_conc) values ('pre_cl-ci_ifrs-12_2012-03-29_role-825700(2013)','ifrs','DisclosureOfUnconsolidatedStructuredEntitiesTable','ifrs','DescriptionOfFactAndReasonsWhyMaximumExposureToLossFromInterestsInStructuredEntitiesCannotBeQuantified','1820')</v>
      </c>
    </row>
    <row r="548" spans="1:9" x14ac:dyDescent="0.25">
      <c r="A548" t="s">
        <v>103</v>
      </c>
      <c r="B548" t="s">
        <v>741</v>
      </c>
      <c r="C548" t="str">
        <f t="shared" si="41"/>
        <v>ifrs</v>
      </c>
      <c r="D548" t="str">
        <f t="shared" si="42"/>
        <v>DisclosureOfUnconsolidatedStructuredEntitiesTable</v>
      </c>
      <c r="E548" t="s">
        <v>753</v>
      </c>
      <c r="F548" t="str">
        <f t="shared" si="43"/>
        <v>ifrs</v>
      </c>
      <c r="G548" t="str">
        <f t="shared" si="40"/>
        <v>DescriptionOfComparisonBetweenAssetsAndLiabilitiesRecognisedInRelationToStructuredEntitiesAndMaximumExposureToLossFromInterestsInStructuredEntities</v>
      </c>
      <c r="H548">
        <v>1830</v>
      </c>
      <c r="I548" t="str">
        <f t="shared" si="44"/>
        <v>insert into dbax_dime_conc (codi_dein, pref_dime, codi_dime, pref_conc, codi_conc, orde_conc) values ('pre_cl-ci_ifrs-12_2012-03-29_role-825700(2013)','ifrs','DisclosureOfUnconsolidatedStructuredEntitiesTable','ifrs','DescriptionOfComparisonBetweenAssetsAndLiabilitiesRecognisedInRelationToStructuredEntitiesAndMaximumExposureToLossFromInterestsInStructuredEntities','1830')</v>
      </c>
    </row>
    <row r="549" spans="1:9" x14ac:dyDescent="0.25">
      <c r="A549" t="s">
        <v>103</v>
      </c>
      <c r="B549" t="s">
        <v>741</v>
      </c>
      <c r="C549" t="str">
        <f t="shared" si="41"/>
        <v>ifrs</v>
      </c>
      <c r="D549" t="str">
        <f t="shared" si="42"/>
        <v>DisclosureOfUnconsolidatedStructuredEntitiesTable</v>
      </c>
      <c r="E549" t="s">
        <v>666</v>
      </c>
      <c r="F549" t="str">
        <f t="shared" si="43"/>
        <v>ifrs</v>
      </c>
      <c r="G549" t="str">
        <f t="shared" si="40"/>
        <v>DescriptionOfTypeOfSupportProvidedToStructuredEntityWithoutHavingContractualObligationToDoSo</v>
      </c>
      <c r="H549">
        <v>1840</v>
      </c>
      <c r="I549" t="str">
        <f t="shared" si="44"/>
        <v>insert into dbax_dime_conc (codi_dein, pref_dime, codi_dime, pref_conc, codi_conc, orde_conc) values ('pre_cl-ci_ifrs-12_2012-03-29_role-825700(2013)','ifrs','DisclosureOfUnconsolidatedStructuredEntitiesTable','ifrs','DescriptionOfTypeOfSupportProvidedToStructuredEntityWithoutHavingContractualObligationToDoSo','1840')</v>
      </c>
    </row>
    <row r="550" spans="1:9" x14ac:dyDescent="0.25">
      <c r="A550" t="s">
        <v>103</v>
      </c>
      <c r="B550" t="s">
        <v>741</v>
      </c>
      <c r="C550" t="str">
        <f t="shared" si="41"/>
        <v>ifrs</v>
      </c>
      <c r="D550" t="str">
        <f t="shared" si="42"/>
        <v>DisclosureOfUnconsolidatedStructuredEntitiesTable</v>
      </c>
      <c r="E550" t="s">
        <v>667</v>
      </c>
      <c r="F550" t="str">
        <f t="shared" si="43"/>
        <v>ifrs</v>
      </c>
      <c r="G550" t="str">
        <f t="shared" si="40"/>
        <v>SupportProvidedToStructuredEntityWithoutHavingContractualObligationToDoSo</v>
      </c>
      <c r="H550">
        <v>1850</v>
      </c>
      <c r="I550" t="str">
        <f t="shared" si="44"/>
        <v>insert into dbax_dime_conc (codi_dein, pref_dime, codi_dime, pref_conc, codi_conc, orde_conc) values ('pre_cl-ci_ifrs-12_2012-03-29_role-825700(2013)','ifrs','DisclosureOfUnconsolidatedStructuredEntitiesTable','ifrs','SupportProvidedToStructuredEntityWithoutHavingContractualObligationToDoSo','1850')</v>
      </c>
    </row>
    <row r="551" spans="1:9" x14ac:dyDescent="0.25">
      <c r="A551" t="s">
        <v>103</v>
      </c>
      <c r="B551" t="s">
        <v>741</v>
      </c>
      <c r="C551" t="str">
        <f t="shared" si="41"/>
        <v>ifrs</v>
      </c>
      <c r="D551" t="str">
        <f t="shared" si="42"/>
        <v>DisclosureOfUnconsolidatedStructuredEntitiesTable</v>
      </c>
      <c r="E551" t="s">
        <v>668</v>
      </c>
      <c r="F551" t="str">
        <f t="shared" si="43"/>
        <v>ifrs</v>
      </c>
      <c r="G551" t="str">
        <f t="shared" si="40"/>
        <v>DescriptionOfReasonsForProvidingSupportToStructuredEntityWithoutHavingContractualObligationToDoSo</v>
      </c>
      <c r="H551">
        <v>1860</v>
      </c>
      <c r="I551" t="str">
        <f t="shared" si="44"/>
        <v>insert into dbax_dime_conc (codi_dein, pref_dime, codi_dime, pref_conc, codi_conc, orde_conc) values ('pre_cl-ci_ifrs-12_2012-03-29_role-825700(2013)','ifrs','DisclosureOfUnconsolidatedStructuredEntitiesTable','ifrs','DescriptionOfReasonsForProvidingSupportToStructuredEntityWithoutHavingContractualObligationToDoSo','1860')</v>
      </c>
    </row>
    <row r="552" spans="1:9" x14ac:dyDescent="0.25">
      <c r="A552" t="s">
        <v>103</v>
      </c>
      <c r="B552" t="s">
        <v>741</v>
      </c>
      <c r="C552" t="str">
        <f t="shared" si="41"/>
        <v>ifrs</v>
      </c>
      <c r="D552" t="str">
        <f t="shared" si="42"/>
        <v>DisclosureOfUnconsolidatedStructuredEntitiesTable</v>
      </c>
      <c r="E552" t="s">
        <v>670</v>
      </c>
      <c r="F552" t="str">
        <f t="shared" si="43"/>
        <v>ifrs</v>
      </c>
      <c r="G552" t="str">
        <f t="shared" si="40"/>
        <v>DescriptionOfIntentionsToProvideSupportToStructuredEntity</v>
      </c>
      <c r="H552">
        <v>1870</v>
      </c>
      <c r="I552" t="str">
        <f t="shared" si="44"/>
        <v>insert into dbax_dime_conc (codi_dein, pref_dime, codi_dime, pref_conc, codi_conc, orde_conc) values ('pre_cl-ci_ifrs-12_2012-03-29_role-825700(2013)','ifrs','DisclosureOfUnconsolidatedStructuredEntitiesTable','ifrs','DescriptionOfIntentionsToProvideSupportToStructuredEntity','1870')</v>
      </c>
    </row>
    <row r="553" spans="1:9" x14ac:dyDescent="0.25">
      <c r="A553" t="s">
        <v>103</v>
      </c>
      <c r="B553" t="s">
        <v>741</v>
      </c>
      <c r="C553" t="str">
        <f t="shared" si="41"/>
        <v>ifrs</v>
      </c>
      <c r="D553" t="str">
        <f t="shared" si="42"/>
        <v>DisclosureOfUnconsolidatedStructuredEntitiesTable</v>
      </c>
      <c r="E553" t="s">
        <v>754</v>
      </c>
      <c r="F553" t="str">
        <f t="shared" si="43"/>
        <v>ifrs</v>
      </c>
      <c r="G553" t="str">
        <f t="shared" si="40"/>
        <v>AdditionalInformationAboutNatureOfAndChangesInRisksAssociatedWithInterestsInStructuredEntitiesExplanatory</v>
      </c>
      <c r="H553">
        <v>1880</v>
      </c>
      <c r="I553" t="str">
        <f t="shared" si="44"/>
        <v>insert into dbax_dime_conc (codi_dein, pref_dime, codi_dime, pref_conc, codi_conc, orde_conc) values ('pre_cl-ci_ifrs-12_2012-03-29_role-825700(2013)','ifrs','DisclosureOfUnconsolidatedStructuredEntitiesTable','ifrs','AdditionalInformationAboutNatureOfAndChangesInRisksAssociatedWithInterestsInStructuredEntitiesExplanatory','1880')</v>
      </c>
    </row>
    <row r="554" spans="1:9" x14ac:dyDescent="0.25">
      <c r="A554" t="s">
        <v>103</v>
      </c>
      <c r="B554" t="s">
        <v>741</v>
      </c>
      <c r="C554" t="str">
        <f t="shared" si="41"/>
        <v>ifrs</v>
      </c>
      <c r="D554" t="str">
        <f t="shared" si="42"/>
        <v>DisclosureOfUnconsolidatedStructuredEntitiesTable</v>
      </c>
      <c r="E554" t="s">
        <v>665</v>
      </c>
      <c r="F554" t="str">
        <f t="shared" si="43"/>
        <v>ifrs</v>
      </c>
      <c r="G554" t="str">
        <f t="shared" si="40"/>
        <v>DescriptionOfTermsOfContractualArrangementsThatCouldRequireParentOrSubsidiariesToProvideFinancialSupportToStructuredEntity</v>
      </c>
      <c r="H554">
        <v>1890</v>
      </c>
      <c r="I554" t="str">
        <f t="shared" si="44"/>
        <v>insert into dbax_dime_conc (codi_dein, pref_dime, codi_dime, pref_conc, codi_conc, orde_conc) values ('pre_cl-ci_ifrs-12_2012-03-29_role-825700(2013)','ifrs','DisclosureOfUnconsolidatedStructuredEntitiesTable','ifrs','DescriptionOfTermsOfContractualArrangementsThatCouldRequireParentOrSubsidiariesToProvideFinancialSupportToStructuredEntity','1890')</v>
      </c>
    </row>
    <row r="555" spans="1:9" x14ac:dyDescent="0.25">
      <c r="A555" t="s">
        <v>103</v>
      </c>
      <c r="B555" t="s">
        <v>741</v>
      </c>
      <c r="C555" t="str">
        <f t="shared" si="41"/>
        <v>ifrs</v>
      </c>
      <c r="D555" t="str">
        <f t="shared" si="42"/>
        <v>DisclosureOfUnconsolidatedStructuredEntitiesTable</v>
      </c>
      <c r="E555" t="s">
        <v>755</v>
      </c>
      <c r="F555" t="str">
        <f t="shared" si="43"/>
        <v>ifrs</v>
      </c>
      <c r="G555" t="str">
        <f t="shared" si="40"/>
        <v>LossesIncurredInRelationToInterestsInStructuredEntities</v>
      </c>
      <c r="H555">
        <v>1900</v>
      </c>
      <c r="I555" t="str">
        <f t="shared" si="44"/>
        <v>insert into dbax_dime_conc (codi_dein, pref_dime, codi_dime, pref_conc, codi_conc, orde_conc) values ('pre_cl-ci_ifrs-12_2012-03-29_role-825700(2013)','ifrs','DisclosureOfUnconsolidatedStructuredEntitiesTable','ifrs','LossesIncurredInRelationToInterestsInStructuredEntities','1900')</v>
      </c>
    </row>
    <row r="556" spans="1:9" x14ac:dyDescent="0.25">
      <c r="A556" t="s">
        <v>103</v>
      </c>
      <c r="B556" t="s">
        <v>741</v>
      </c>
      <c r="C556" t="str">
        <f t="shared" si="41"/>
        <v>ifrs</v>
      </c>
      <c r="D556" t="str">
        <f t="shared" si="42"/>
        <v>DisclosureOfUnconsolidatedStructuredEntitiesTable</v>
      </c>
      <c r="E556" t="s">
        <v>756</v>
      </c>
      <c r="F556" t="str">
        <f t="shared" si="43"/>
        <v>ifrs</v>
      </c>
      <c r="G556" t="str">
        <f t="shared" si="40"/>
        <v>DescriptionOfWhetherEntityIsRequiredToAbsorbLossesOfStructuredEntitiesBeforeOtherParties</v>
      </c>
      <c r="H556">
        <v>1910</v>
      </c>
      <c r="I556" t="str">
        <f t="shared" si="44"/>
        <v>insert into dbax_dime_conc (codi_dein, pref_dime, codi_dime, pref_conc, codi_conc, orde_conc) values ('pre_cl-ci_ifrs-12_2012-03-29_role-825700(2013)','ifrs','DisclosureOfUnconsolidatedStructuredEntitiesTable','ifrs','DescriptionOfWhetherEntityIsRequiredToAbsorbLossesOfStructuredEntitiesBeforeOtherParties','1910')</v>
      </c>
    </row>
    <row r="557" spans="1:9" x14ac:dyDescent="0.25">
      <c r="A557" t="s">
        <v>103</v>
      </c>
      <c r="B557" t="s">
        <v>741</v>
      </c>
      <c r="C557" t="str">
        <f t="shared" si="41"/>
        <v>ifrs</v>
      </c>
      <c r="D557" t="str">
        <f t="shared" si="42"/>
        <v>DisclosureOfUnconsolidatedStructuredEntitiesTable</v>
      </c>
      <c r="E557" t="s">
        <v>757</v>
      </c>
      <c r="F557" t="str">
        <f t="shared" si="43"/>
        <v>ifrs</v>
      </c>
      <c r="G557" t="str">
        <f t="shared" si="40"/>
        <v>MaximumLimitOfLossesOfStructuredEntitiesWhichEntityIsRequiredToAbsorbBeforeOtherParties</v>
      </c>
      <c r="H557">
        <v>1920</v>
      </c>
      <c r="I557" t="str">
        <f t="shared" si="44"/>
        <v>insert into dbax_dime_conc (codi_dein, pref_dime, codi_dime, pref_conc, codi_conc, orde_conc) values ('pre_cl-ci_ifrs-12_2012-03-29_role-825700(2013)','ifrs','DisclosureOfUnconsolidatedStructuredEntitiesTable','ifrs','MaximumLimitOfLossesOfStructuredEntitiesWhichEntityIsRequiredToAbsorbBeforeOtherParties','1920')</v>
      </c>
    </row>
    <row r="558" spans="1:9" x14ac:dyDescent="0.25">
      <c r="A558" t="s">
        <v>103</v>
      </c>
      <c r="B558" t="s">
        <v>741</v>
      </c>
      <c r="C558" t="str">
        <f t="shared" si="41"/>
        <v>ifrs</v>
      </c>
      <c r="D558" t="str">
        <f t="shared" si="42"/>
        <v>DisclosureOfUnconsolidatedStructuredEntitiesTable</v>
      </c>
      <c r="E558" t="s">
        <v>758</v>
      </c>
      <c r="F558" t="str">
        <f t="shared" si="43"/>
        <v>ifrs</v>
      </c>
      <c r="G558" t="str">
        <f t="shared" si="40"/>
        <v>DisclosureOfRankingAndAmountsOfPotentialLossesInStructuredEntitiesBorneByPartiesWhoseInterestsRankLowerThanEntitysInterestsExplanatory</v>
      </c>
      <c r="H558">
        <v>1930</v>
      </c>
      <c r="I558" t="str">
        <f t="shared" si="44"/>
        <v>insert into dbax_dime_conc (codi_dein, pref_dime, codi_dime, pref_conc, codi_conc, orde_conc) values ('pre_cl-ci_ifrs-12_2012-03-29_role-825700(2013)','ifrs','DisclosureOfUnconsolidatedStructuredEntitiesTable','ifrs','DisclosureOfRankingAndAmountsOfPotentialLossesInStructuredEntitiesBorneByPartiesWhoseInterestsRankLowerThanEntitysInterestsExplanatory','1930')</v>
      </c>
    </row>
    <row r="559" spans="1:9" x14ac:dyDescent="0.25">
      <c r="A559" t="s">
        <v>103</v>
      </c>
      <c r="B559" t="s">
        <v>741</v>
      </c>
      <c r="C559" t="str">
        <f t="shared" si="41"/>
        <v>ifrs</v>
      </c>
      <c r="D559" t="str">
        <f t="shared" si="42"/>
        <v>DisclosureOfUnconsolidatedStructuredEntitiesTable</v>
      </c>
      <c r="E559" t="s">
        <v>759</v>
      </c>
      <c r="F559" t="str">
        <f t="shared" si="43"/>
        <v>ifrs</v>
      </c>
      <c r="G559" t="str">
        <f t="shared" si="40"/>
        <v>DisclosureOfInformationAboutLiquidityArrangementsGuaranteesOrOtherCommitmentsWithThirdPartiesThatMayAffectFairValueOrRiskOfInterestsInStructuredEntitiesExplanatory</v>
      </c>
      <c r="H559">
        <v>1940</v>
      </c>
      <c r="I559" t="str">
        <f t="shared" si="44"/>
        <v>insert into dbax_dime_conc (codi_dein, pref_dime, codi_dime, pref_conc, codi_conc, orde_conc) values ('pre_cl-ci_ifrs-12_2012-03-29_role-825700(2013)','ifrs','DisclosureOfUnconsolidatedStructuredEntitiesTable','ifrs','DisclosureOfInformationAboutLiquidityArrangementsGuaranteesOrOtherCommitmentsWithThirdPartiesThatMayAffectFairValueOrRiskOfInterestsInStructuredEntitiesExplanatory','1940')</v>
      </c>
    </row>
    <row r="560" spans="1:9" x14ac:dyDescent="0.25">
      <c r="A560" t="s">
        <v>103</v>
      </c>
      <c r="B560" t="s">
        <v>741</v>
      </c>
      <c r="C560" t="str">
        <f t="shared" si="41"/>
        <v>ifrs</v>
      </c>
      <c r="D560" t="str">
        <f t="shared" si="42"/>
        <v>DisclosureOfUnconsolidatedStructuredEntitiesTable</v>
      </c>
      <c r="E560" t="s">
        <v>760</v>
      </c>
      <c r="F560" t="str">
        <f t="shared" si="43"/>
        <v>ifrs</v>
      </c>
      <c r="G560" t="str">
        <f t="shared" si="40"/>
        <v>DescriptionOfDifficultiesStructuredEntityExperiencedInFinancingItsActivities</v>
      </c>
      <c r="H560">
        <v>1950</v>
      </c>
      <c r="I560" t="str">
        <f t="shared" si="44"/>
        <v>insert into dbax_dime_conc (codi_dein, pref_dime, codi_dime, pref_conc, codi_conc, orde_conc) values ('pre_cl-ci_ifrs-12_2012-03-29_role-825700(2013)','ifrs','DisclosureOfUnconsolidatedStructuredEntitiesTable','ifrs','DescriptionOfDifficultiesStructuredEntityExperiencedInFinancingItsActivities','1950')</v>
      </c>
    </row>
    <row r="561" spans="1:9" x14ac:dyDescent="0.25">
      <c r="A561" t="s">
        <v>103</v>
      </c>
      <c r="B561" t="s">
        <v>741</v>
      </c>
      <c r="C561" t="str">
        <f t="shared" si="41"/>
        <v>ifrs</v>
      </c>
      <c r="D561" t="str">
        <f t="shared" si="42"/>
        <v>DisclosureOfUnconsolidatedStructuredEntitiesTable</v>
      </c>
      <c r="E561" t="s">
        <v>761</v>
      </c>
      <c r="F561" t="str">
        <f t="shared" si="43"/>
        <v>ifrs</v>
      </c>
      <c r="G561" t="str">
        <f t="shared" si="40"/>
        <v>DisclosureOfFormsOfFundingOfStructuredEntityAndTheirWeightedaverageLifeExplanatory</v>
      </c>
      <c r="H561">
        <v>1960</v>
      </c>
      <c r="I561" t="str">
        <f t="shared" si="44"/>
        <v>insert into dbax_dime_conc (codi_dein, pref_dime, codi_dime, pref_conc, codi_conc, orde_conc) values ('pre_cl-ci_ifrs-12_2012-03-29_role-825700(2013)','ifrs','DisclosureOfUnconsolidatedStructuredEntitiesTable','ifrs','DisclosureOfFormsOfFundingOfStructuredEntityAndTheirWeightedaverageLifeExplanatory','1960')</v>
      </c>
    </row>
    <row r="562" spans="1:9" x14ac:dyDescent="0.25">
      <c r="A562" t="s">
        <v>104</v>
      </c>
      <c r="B562" t="s">
        <v>762</v>
      </c>
      <c r="C562" t="str">
        <f t="shared" si="41"/>
        <v>ifrs</v>
      </c>
      <c r="D562" t="str">
        <f t="shared" si="42"/>
        <v>DisclosureOfNumberAndWeightedAverageExercisePricesOfShareOptionsTable</v>
      </c>
      <c r="E562" t="s">
        <v>763</v>
      </c>
      <c r="F562" t="str">
        <f t="shared" si="43"/>
        <v>ifrs</v>
      </c>
      <c r="G562" t="str">
        <f t="shared" si="40"/>
        <v>NumberOfShareOptionsInSharebasedPaymentArrangement</v>
      </c>
      <c r="H562">
        <v>26</v>
      </c>
      <c r="I562" t="str">
        <f t="shared" si="44"/>
        <v>insert into dbax_dime_conc (codi_dein, pref_dime, codi_dime, pref_conc, codi_conc, orde_conc) values ('pre_cl-ci_ifrs-2_2011-03-25_role-834120','ifrs','DisclosureOfNumberAndWeightedAverageExercisePricesOfShareOptionsTable','ifrs','NumberOfShareOptionsInSharebasedPaymentArrangement','26')</v>
      </c>
    </row>
    <row r="563" spans="1:9" x14ac:dyDescent="0.25">
      <c r="A563" t="s">
        <v>104</v>
      </c>
      <c r="B563" t="s">
        <v>762</v>
      </c>
      <c r="C563" t="str">
        <f t="shared" si="41"/>
        <v>ifrs</v>
      </c>
      <c r="D563" t="str">
        <f t="shared" si="42"/>
        <v>DisclosureOfNumberAndWeightedAverageExercisePricesOfShareOptionsTable</v>
      </c>
      <c r="E563" t="s">
        <v>764</v>
      </c>
      <c r="F563" t="str">
        <f t="shared" si="43"/>
        <v>ifrs</v>
      </c>
      <c r="G563" t="str">
        <f t="shared" si="40"/>
        <v>WeightedAverageExercisePriceOfShareOptionsInSharebasedPaymentArrangement</v>
      </c>
      <c r="H563">
        <v>27</v>
      </c>
      <c r="I563" t="str">
        <f t="shared" si="44"/>
        <v>insert into dbax_dime_conc (codi_dein, pref_dime, codi_dime, pref_conc, codi_conc, orde_conc) values ('pre_cl-ci_ifrs-2_2011-03-25_role-834120','ifrs','DisclosureOfNumberAndWeightedAverageExercisePricesOfShareOptionsTable','ifrs','WeightedAverageExercisePriceOfShareOptionsInSharebasedPaymentArrangement','27')</v>
      </c>
    </row>
    <row r="564" spans="1:9" x14ac:dyDescent="0.25">
      <c r="A564" t="s">
        <v>104</v>
      </c>
      <c r="B564" t="s">
        <v>765</v>
      </c>
      <c r="C564" t="str">
        <f t="shared" si="41"/>
        <v>ifrs</v>
      </c>
      <c r="D564" t="str">
        <f t="shared" si="42"/>
        <v>DisclosureOfNumberAndWeightedAverageRemainingContractualLifeOfOutstandingShareOptionsTable</v>
      </c>
      <c r="E564" t="s">
        <v>766</v>
      </c>
      <c r="F564" t="str">
        <f t="shared" si="43"/>
        <v>ifrs</v>
      </c>
      <c r="G564" t="str">
        <f t="shared" si="40"/>
        <v>NumberOfOutstandingShareOptions</v>
      </c>
      <c r="H564">
        <v>35</v>
      </c>
      <c r="I564" t="str">
        <f t="shared" si="44"/>
        <v>insert into dbax_dime_conc (codi_dein, pref_dime, codi_dime, pref_conc, codi_conc, orde_conc) values ('pre_cl-ci_ifrs-2_2011-03-25_role-834120','ifrs','DisclosureOfNumberAndWeightedAverageRemainingContractualLifeOfOutstandingShareOptionsTable','ifrs','NumberOfOutstandingShareOptions','35')</v>
      </c>
    </row>
    <row r="565" spans="1:9" x14ac:dyDescent="0.25">
      <c r="A565" t="s">
        <v>104</v>
      </c>
      <c r="B565" t="s">
        <v>765</v>
      </c>
      <c r="C565" t="str">
        <f t="shared" si="41"/>
        <v>ifrs</v>
      </c>
      <c r="D565" t="str">
        <f t="shared" si="42"/>
        <v>DisclosureOfNumberAndWeightedAverageRemainingContractualLifeOfOutstandingShareOptionsTable</v>
      </c>
      <c r="E565" t="s">
        <v>767</v>
      </c>
      <c r="F565" t="str">
        <f t="shared" si="43"/>
        <v>ifrs</v>
      </c>
      <c r="G565" t="str">
        <f t="shared" si="40"/>
        <v>WeightedAverageRemainingContractualLifeOfOutstandingShareOptions</v>
      </c>
      <c r="H565">
        <v>36</v>
      </c>
      <c r="I565" t="str">
        <f t="shared" si="44"/>
        <v>insert into dbax_dime_conc (codi_dein, pref_dime, codi_dime, pref_conc, codi_conc, orde_conc) values ('pre_cl-ci_ifrs-2_2011-03-25_role-834120','ifrs','DisclosureOfNumberAndWeightedAverageRemainingContractualLifeOfOutstandingShareOptionsTable','ifrs','WeightedAverageRemainingContractualLifeOfOutstandingShareOptions','36')</v>
      </c>
    </row>
    <row r="566" spans="1:9" x14ac:dyDescent="0.25">
      <c r="A566" t="s">
        <v>104</v>
      </c>
      <c r="B566" t="s">
        <v>768</v>
      </c>
      <c r="C566" t="str">
        <f t="shared" si="41"/>
        <v>ifrs</v>
      </c>
      <c r="D566" t="str">
        <f t="shared" si="42"/>
        <v>DisclosureOfTermsAndConditionsOfSharebasedPaymentArrangementTable</v>
      </c>
      <c r="E566" t="s">
        <v>769</v>
      </c>
      <c r="F566" t="str">
        <f t="shared" si="43"/>
        <v>ifrs</v>
      </c>
      <c r="G566" t="str">
        <f t="shared" si="40"/>
        <v>ExplanationOfShareOptionsInSharebasedPaymentArrangement</v>
      </c>
      <c r="H566">
        <v>8</v>
      </c>
      <c r="I566" t="str">
        <f t="shared" si="44"/>
        <v>insert into dbax_dime_conc (codi_dein, pref_dime, codi_dime, pref_conc, codi_conc, orde_conc) values ('pre_cl-ci_ifrs-2_2011-03-25_role-834120','ifrs','DisclosureOfTermsAndConditionsOfSharebasedPaymentArrangementTable','ifrs','ExplanationOfShareOptionsInSharebasedPaymentArrangement','8')</v>
      </c>
    </row>
    <row r="567" spans="1:9" x14ac:dyDescent="0.25">
      <c r="A567" t="s">
        <v>104</v>
      </c>
      <c r="B567" t="s">
        <v>768</v>
      </c>
      <c r="C567" t="str">
        <f t="shared" si="41"/>
        <v>ifrs</v>
      </c>
      <c r="D567" t="str">
        <f t="shared" si="42"/>
        <v>DisclosureOfTermsAndConditionsOfSharebasedPaymentArrangementTable</v>
      </c>
      <c r="E567" t="s">
        <v>770</v>
      </c>
      <c r="F567" t="str">
        <f t="shared" si="43"/>
        <v>ifrs</v>
      </c>
      <c r="G567" t="str">
        <f t="shared" si="40"/>
        <v>DescriptionOfVestingRequirementsForSharebasedPaymentArrangement</v>
      </c>
      <c r="H567">
        <v>9</v>
      </c>
      <c r="I567" t="str">
        <f t="shared" si="44"/>
        <v>insert into dbax_dime_conc (codi_dein, pref_dime, codi_dime, pref_conc, codi_conc, orde_conc) values ('pre_cl-ci_ifrs-2_2011-03-25_role-834120','ifrs','DisclosureOfTermsAndConditionsOfSharebasedPaymentArrangementTable','ifrs','DescriptionOfVestingRequirementsForSharebasedPaymentArrangement','9')</v>
      </c>
    </row>
    <row r="568" spans="1:9" x14ac:dyDescent="0.25">
      <c r="A568" t="s">
        <v>104</v>
      </c>
      <c r="B568" t="s">
        <v>768</v>
      </c>
      <c r="C568" t="str">
        <f t="shared" si="41"/>
        <v>ifrs</v>
      </c>
      <c r="D568" t="str">
        <f t="shared" si="42"/>
        <v>DisclosureOfTermsAndConditionsOfSharebasedPaymentArrangementTable</v>
      </c>
      <c r="E568" t="s">
        <v>771</v>
      </c>
      <c r="F568" t="str">
        <f t="shared" si="43"/>
        <v>ifrs</v>
      </c>
      <c r="G568" t="str">
        <f t="shared" si="40"/>
        <v>DescriptionOfMaximumTermOfOptionsGrantedForSharebasedPaymentArrangement</v>
      </c>
      <c r="H568">
        <v>10</v>
      </c>
      <c r="I568" t="str">
        <f t="shared" si="44"/>
        <v>insert into dbax_dime_conc (codi_dein, pref_dime, codi_dime, pref_conc, codi_conc, orde_conc) values ('pre_cl-ci_ifrs-2_2011-03-25_role-834120','ifrs','DisclosureOfTermsAndConditionsOfSharebasedPaymentArrangementTable','ifrs','DescriptionOfMaximumTermOfOptionsGrantedForSharebasedPaymentArrangement','10')</v>
      </c>
    </row>
    <row r="569" spans="1:9" x14ac:dyDescent="0.25">
      <c r="A569" t="s">
        <v>104</v>
      </c>
      <c r="B569" t="s">
        <v>768</v>
      </c>
      <c r="C569" t="str">
        <f t="shared" si="41"/>
        <v>ifrs</v>
      </c>
      <c r="D569" t="str">
        <f t="shared" si="42"/>
        <v>DisclosureOfTermsAndConditionsOfSharebasedPaymentArrangementTable</v>
      </c>
      <c r="E569" t="s">
        <v>772</v>
      </c>
      <c r="F569" t="str">
        <f t="shared" si="43"/>
        <v>ifrs</v>
      </c>
      <c r="G569" t="str">
        <f t="shared" si="40"/>
        <v>DescriptionOfMethodOfSettlementForSharebasedPaymentArrangement</v>
      </c>
      <c r="H569">
        <v>11</v>
      </c>
      <c r="I569" t="str">
        <f t="shared" si="44"/>
        <v>insert into dbax_dime_conc (codi_dein, pref_dime, codi_dime, pref_conc, codi_conc, orde_conc) values ('pre_cl-ci_ifrs-2_2011-03-25_role-834120','ifrs','DisclosureOfTermsAndConditionsOfSharebasedPaymentArrangementTable','ifrs','DescriptionOfMethodOfSettlementForSharebasedPaymentArrangement','11')</v>
      </c>
    </row>
    <row r="570" spans="1:9" x14ac:dyDescent="0.25">
      <c r="A570" t="s">
        <v>104</v>
      </c>
      <c r="B570" t="s">
        <v>768</v>
      </c>
      <c r="C570" t="str">
        <f t="shared" si="41"/>
        <v>ifrs</v>
      </c>
      <c r="D570" t="str">
        <f t="shared" si="42"/>
        <v>DisclosureOfTermsAndConditionsOfSharebasedPaymentArrangementTable</v>
      </c>
      <c r="E570" t="s">
        <v>773</v>
      </c>
      <c r="F570" t="str">
        <f t="shared" si="43"/>
        <v>ifrs</v>
      </c>
      <c r="G570" t="str">
        <f t="shared" si="40"/>
        <v>DateOfGrantOfSharebasedPaymentArrangement</v>
      </c>
      <c r="H570">
        <v>12</v>
      </c>
      <c r="I570" t="str">
        <f t="shared" si="44"/>
        <v>insert into dbax_dime_conc (codi_dein, pref_dime, codi_dime, pref_conc, codi_conc, orde_conc) values ('pre_cl-ci_ifrs-2_2011-03-25_role-834120','ifrs','DisclosureOfTermsAndConditionsOfSharebasedPaymentArrangementTable','ifrs','DateOfGrantOfSharebasedPaymentArrangement','12')</v>
      </c>
    </row>
    <row r="571" spans="1:9" x14ac:dyDescent="0.25">
      <c r="A571" t="s">
        <v>104</v>
      </c>
      <c r="B571" t="s">
        <v>768</v>
      </c>
      <c r="C571" t="str">
        <f t="shared" si="41"/>
        <v>ifrs</v>
      </c>
      <c r="D571" t="str">
        <f t="shared" si="42"/>
        <v>DisclosureOfTermsAndConditionsOfSharebasedPaymentArrangementTable</v>
      </c>
      <c r="E571" t="s">
        <v>774</v>
      </c>
      <c r="F571" t="str">
        <f t="shared" si="43"/>
        <v>ifrs</v>
      </c>
      <c r="G571" t="str">
        <f t="shared" si="40"/>
        <v>NumberOfInstrumentsGrantedInSharebasedPaymentArrangement</v>
      </c>
      <c r="H571">
        <v>13</v>
      </c>
      <c r="I571" t="str">
        <f t="shared" si="44"/>
        <v>insert into dbax_dime_conc (codi_dein, pref_dime, codi_dime, pref_conc, codi_conc, orde_conc) values ('pre_cl-ci_ifrs-2_2011-03-25_role-834120','ifrs','DisclosureOfTermsAndConditionsOfSharebasedPaymentArrangementTable','ifrs','NumberOfInstrumentsGrantedInSharebasedPaymentArrangement','13')</v>
      </c>
    </row>
    <row r="572" spans="1:9" x14ac:dyDescent="0.25">
      <c r="A572" t="s">
        <v>108</v>
      </c>
      <c r="B572" t="s">
        <v>765</v>
      </c>
      <c r="C572" t="str">
        <f t="shared" si="41"/>
        <v>ifrs</v>
      </c>
      <c r="D572" t="str">
        <f t="shared" si="42"/>
        <v>DisclosureOfNumberAndWeightedAverageRemainingContractualLifeOfOutstandingShareOptionsTable</v>
      </c>
      <c r="E572" t="s">
        <v>766</v>
      </c>
      <c r="F572" t="str">
        <f t="shared" si="43"/>
        <v>ifrs</v>
      </c>
      <c r="G572" t="str">
        <f t="shared" si="40"/>
        <v>NumberOfOutstandingShareOptions</v>
      </c>
      <c r="H572">
        <v>460</v>
      </c>
      <c r="I572" t="str">
        <f t="shared" si="44"/>
        <v>insert into dbax_dime_conc (codi_dein, pref_dime, codi_dime, pref_conc, codi_conc, orde_conc) values ('pre_cl-ci_ifrs-2_2012-03-29_role-834120','ifrs','DisclosureOfNumberAndWeightedAverageRemainingContractualLifeOfOutstandingShareOptionsTable','ifrs','NumberOfOutstandingShareOptions','460')</v>
      </c>
    </row>
    <row r="573" spans="1:9" x14ac:dyDescent="0.25">
      <c r="A573" t="s">
        <v>108</v>
      </c>
      <c r="B573" t="s">
        <v>765</v>
      </c>
      <c r="C573" t="str">
        <f t="shared" si="41"/>
        <v>ifrs</v>
      </c>
      <c r="D573" t="str">
        <f t="shared" si="42"/>
        <v>DisclosureOfNumberAndWeightedAverageRemainingContractualLifeOfOutstandingShareOptionsTable</v>
      </c>
      <c r="E573" t="s">
        <v>767</v>
      </c>
      <c r="F573" t="str">
        <f t="shared" si="43"/>
        <v>ifrs</v>
      </c>
      <c r="G573" t="str">
        <f t="shared" si="40"/>
        <v>WeightedAverageRemainingContractualLifeOfOutstandingShareOptions</v>
      </c>
      <c r="H573">
        <v>470</v>
      </c>
      <c r="I573" t="str">
        <f t="shared" si="44"/>
        <v>insert into dbax_dime_conc (codi_dein, pref_dime, codi_dime, pref_conc, codi_conc, orde_conc) values ('pre_cl-ci_ifrs-2_2012-03-29_role-834120','ifrs','DisclosureOfNumberAndWeightedAverageRemainingContractualLifeOfOutstandingShareOptionsTable','ifrs','WeightedAverageRemainingContractualLifeOfOutstandingShareOptions','470')</v>
      </c>
    </row>
    <row r="574" spans="1:9" x14ac:dyDescent="0.25">
      <c r="A574" t="s">
        <v>108</v>
      </c>
      <c r="B574" t="s">
        <v>775</v>
      </c>
      <c r="C574" t="str">
        <f t="shared" si="41"/>
        <v>ifrs</v>
      </c>
      <c r="D574" t="str">
        <f t="shared" si="42"/>
        <v>DisclosureOfRangeOfExercisePricesOfOutstandingShareOptionsTable</v>
      </c>
      <c r="E574" t="s">
        <v>776</v>
      </c>
      <c r="F574" t="str">
        <f t="shared" si="43"/>
        <v>ifrs</v>
      </c>
      <c r="G574" t="str">
        <f t="shared" si="40"/>
        <v>ExercisePriceOfOutstandingShareOptions</v>
      </c>
      <c r="H574">
        <v>390</v>
      </c>
      <c r="I574" t="str">
        <f t="shared" si="44"/>
        <v>insert into dbax_dime_conc (codi_dein, pref_dime, codi_dime, pref_conc, codi_conc, orde_conc) values ('pre_cl-ci_ifrs-2_2012-03-29_role-834120','ifrs','DisclosureOfRangeOfExercisePricesOfOutstandingShareOptionsTable','ifrs','ExercisePriceOfOutstandingShareOptions','390')</v>
      </c>
    </row>
    <row r="575" spans="1:9" x14ac:dyDescent="0.25">
      <c r="A575" t="s">
        <v>108</v>
      </c>
      <c r="B575" t="s">
        <v>775</v>
      </c>
      <c r="C575" t="str">
        <f t="shared" si="41"/>
        <v>ifrs</v>
      </c>
      <c r="D575" t="str">
        <f t="shared" si="42"/>
        <v>DisclosureOfRangeOfExercisePricesOfOutstandingShareOptionsTable</v>
      </c>
      <c r="E575" t="s">
        <v>777</v>
      </c>
      <c r="F575" t="str">
        <f t="shared" si="43"/>
        <v>ifrs</v>
      </c>
      <c r="G575" t="str">
        <f t="shared" si="40"/>
        <v>DisclosureOfNumberAndWeightedAverageRemainingContractualLifeOfOutstandingShareOptionsExplanatory</v>
      </c>
      <c r="H575">
        <v>400</v>
      </c>
      <c r="I575" t="str">
        <f t="shared" si="44"/>
        <v>insert into dbax_dime_conc (codi_dein, pref_dime, codi_dime, pref_conc, codi_conc, orde_conc) values ('pre_cl-ci_ifrs-2_2012-03-29_role-834120','ifrs','DisclosureOfRangeOfExercisePricesOfOutstandingShareOptionsTable','ifrs','DisclosureOfNumberAndWeightedAverageRemainingContractualLifeOfOutstandingShareOptionsExplanatory','400')</v>
      </c>
    </row>
    <row r="576" spans="1:9" x14ac:dyDescent="0.25">
      <c r="A576" t="s">
        <v>108</v>
      </c>
      <c r="B576" t="s">
        <v>775</v>
      </c>
      <c r="C576" t="str">
        <f t="shared" si="41"/>
        <v>ifrs</v>
      </c>
      <c r="D576" t="str">
        <f t="shared" si="42"/>
        <v>DisclosureOfRangeOfExercisePricesOfOutstandingShareOptionsTable</v>
      </c>
      <c r="E576" t="s">
        <v>778</v>
      </c>
      <c r="F576" t="str">
        <f t="shared" si="43"/>
        <v>ifrs</v>
      </c>
      <c r="G576" t="str">
        <f t="shared" si="40"/>
        <v>DisclosureOfNumberAndWeightedAverageRemainingContractualLifeOfOutstandingShareOptionsAbstract</v>
      </c>
      <c r="H576">
        <v>410</v>
      </c>
      <c r="I576" t="str">
        <f t="shared" si="44"/>
        <v>insert into dbax_dime_conc (codi_dein, pref_dime, codi_dime, pref_conc, codi_conc, orde_conc) values ('pre_cl-ci_ifrs-2_2012-03-29_role-834120','ifrs','DisclosureOfRangeOfExercisePricesOfOutstandingShareOptionsTable','ifrs','DisclosureOfNumberAndWeightedAverageRemainingContractualLifeOfOutstandingShareOptionsAbstract','410')</v>
      </c>
    </row>
    <row r="577" spans="1:9" x14ac:dyDescent="0.25">
      <c r="A577" t="s">
        <v>108</v>
      </c>
      <c r="B577" t="s">
        <v>775</v>
      </c>
      <c r="C577" t="str">
        <f t="shared" si="41"/>
        <v>ifrs</v>
      </c>
      <c r="D577" t="str">
        <f t="shared" si="42"/>
        <v>DisclosureOfRangeOfExercisePricesOfOutstandingShareOptionsTable</v>
      </c>
      <c r="E577" t="s">
        <v>765</v>
      </c>
      <c r="F577" t="str">
        <f t="shared" si="43"/>
        <v>ifrs</v>
      </c>
      <c r="G577" t="str">
        <f t="shared" ref="G577:G640" si="45">MID(E577,FIND("_",E577)+1,1000)</f>
        <v>DisclosureOfNumberAndWeightedAverageRemainingContractualLifeOfOutstandingShareOptionsTable</v>
      </c>
      <c r="H577">
        <v>420</v>
      </c>
      <c r="I577" t="str">
        <f t="shared" si="44"/>
        <v>insert into dbax_dime_conc (codi_dein, pref_dime, codi_dime, pref_conc, codi_conc, orde_conc) values ('pre_cl-ci_ifrs-2_2012-03-29_role-834120','ifrs','DisclosureOfRangeOfExercisePricesOfOutstandingShareOptionsTable','ifrs','DisclosureOfNumberAndWeightedAverageRemainingContractualLifeOfOutstandingShareOptionsTable','420')</v>
      </c>
    </row>
    <row r="578" spans="1:9" x14ac:dyDescent="0.25">
      <c r="A578" t="s">
        <v>108</v>
      </c>
      <c r="B578" t="s">
        <v>775</v>
      </c>
      <c r="C578" t="str">
        <f t="shared" ref="C578:C641" si="46">MID(B578,1,FIND("_",B578)-1)</f>
        <v>ifrs</v>
      </c>
      <c r="D578" t="str">
        <f t="shared" ref="D578:D641" si="47">MID(B578,FIND("_",B578)+1,1000)</f>
        <v>DisclosureOfRangeOfExercisePricesOfOutstandingShareOptionsTable</v>
      </c>
      <c r="E578" t="s">
        <v>779</v>
      </c>
      <c r="F578" t="str">
        <f t="shared" ref="F578:F641" si="48">MID(E578,1,FIND("_",E578)-1)</f>
        <v>ifrs</v>
      </c>
      <c r="G578" t="str">
        <f t="shared" si="45"/>
        <v>RangesOfExercisePricesForOutstandingShareOptionsAxis</v>
      </c>
      <c r="H578">
        <v>430</v>
      </c>
      <c r="I578" t="str">
        <f t="shared" ref="I578:I641" si="49">CONCATENATE("insert into dbax_dime_conc (codi_dein, pref_dime, codi_dime, pref_conc, codi_conc, orde_conc) values ('",A578,"','",C578,"','",D578,"','",F578,"','",G578,"','",H578,"')")</f>
        <v>insert into dbax_dime_conc (codi_dein, pref_dime, codi_dime, pref_conc, codi_conc, orde_conc) values ('pre_cl-ci_ifrs-2_2012-03-29_role-834120','ifrs','DisclosureOfRangeOfExercisePricesOfOutstandingShareOptionsTable','ifrs','RangesOfExercisePricesForOutstandingShareOptionsAxis','430')</v>
      </c>
    </row>
    <row r="579" spans="1:9" x14ac:dyDescent="0.25">
      <c r="A579" t="s">
        <v>108</v>
      </c>
      <c r="B579" t="s">
        <v>775</v>
      </c>
      <c r="C579" t="str">
        <f t="shared" si="46"/>
        <v>ifrs</v>
      </c>
      <c r="D579" t="str">
        <f t="shared" si="47"/>
        <v>DisclosureOfRangeOfExercisePricesOfOutstandingShareOptionsTable</v>
      </c>
      <c r="E579" t="s">
        <v>780</v>
      </c>
      <c r="F579" t="str">
        <f t="shared" si="48"/>
        <v>ifrs</v>
      </c>
      <c r="G579" t="str">
        <f t="shared" si="45"/>
        <v>RangesOfExercisePricesForOutstandingShareOptionsMember</v>
      </c>
      <c r="H579">
        <v>440</v>
      </c>
      <c r="I579" t="str">
        <f t="shared" si="49"/>
        <v>insert into dbax_dime_conc (codi_dein, pref_dime, codi_dime, pref_conc, codi_conc, orde_conc) values ('pre_cl-ci_ifrs-2_2012-03-29_role-834120','ifrs','DisclosureOfRangeOfExercisePricesOfOutstandingShareOptionsTable','ifrs','RangesOfExercisePricesForOutstandingShareOptionsMember','440')</v>
      </c>
    </row>
    <row r="580" spans="1:9" x14ac:dyDescent="0.25">
      <c r="A580" t="s">
        <v>108</v>
      </c>
      <c r="B580" t="s">
        <v>775</v>
      </c>
      <c r="C580" t="str">
        <f t="shared" si="46"/>
        <v>ifrs</v>
      </c>
      <c r="D580" t="str">
        <f t="shared" si="47"/>
        <v>DisclosureOfRangeOfExercisePricesOfOutstandingShareOptionsTable</v>
      </c>
      <c r="E580" t="s">
        <v>781</v>
      </c>
      <c r="F580" t="str">
        <f t="shared" si="48"/>
        <v>ifrs</v>
      </c>
      <c r="G580" t="str">
        <f t="shared" si="45"/>
        <v>DisclosureOfNumberAndWeightedAverageRemainingContractualLifeOfOutstandingShareOptionsLineItems</v>
      </c>
      <c r="H580">
        <v>450</v>
      </c>
      <c r="I580" t="str">
        <f t="shared" si="49"/>
        <v>insert into dbax_dime_conc (codi_dein, pref_dime, codi_dime, pref_conc, codi_conc, orde_conc) values ('pre_cl-ci_ifrs-2_2012-03-29_role-834120','ifrs','DisclosureOfRangeOfExercisePricesOfOutstandingShareOptionsTable','ifrs','DisclosureOfNumberAndWeightedAverageRemainingContractualLifeOfOutstandingShareOptionsLineItems','450')</v>
      </c>
    </row>
    <row r="581" spans="1:9" x14ac:dyDescent="0.25">
      <c r="A581" t="s">
        <v>108</v>
      </c>
      <c r="B581" t="s">
        <v>775</v>
      </c>
      <c r="C581" t="str">
        <f t="shared" si="46"/>
        <v>ifrs</v>
      </c>
      <c r="D581" t="str">
        <f t="shared" si="47"/>
        <v>DisclosureOfRangeOfExercisePricesOfOutstandingShareOptionsTable</v>
      </c>
      <c r="E581" t="s">
        <v>766</v>
      </c>
      <c r="F581" t="str">
        <f t="shared" si="48"/>
        <v>ifrs</v>
      </c>
      <c r="G581" t="str">
        <f t="shared" si="45"/>
        <v>NumberOfOutstandingShareOptions</v>
      </c>
      <c r="H581">
        <v>460</v>
      </c>
      <c r="I581" t="str">
        <f t="shared" si="49"/>
        <v>insert into dbax_dime_conc (codi_dein, pref_dime, codi_dime, pref_conc, codi_conc, orde_conc) values ('pre_cl-ci_ifrs-2_2012-03-29_role-834120','ifrs','DisclosureOfRangeOfExercisePricesOfOutstandingShareOptionsTable','ifrs','NumberOfOutstandingShareOptions','460')</v>
      </c>
    </row>
    <row r="582" spans="1:9" x14ac:dyDescent="0.25">
      <c r="A582" t="s">
        <v>108</v>
      </c>
      <c r="B582" t="s">
        <v>775</v>
      </c>
      <c r="C582" t="str">
        <f t="shared" si="46"/>
        <v>ifrs</v>
      </c>
      <c r="D582" t="str">
        <f t="shared" si="47"/>
        <v>DisclosureOfRangeOfExercisePricesOfOutstandingShareOptionsTable</v>
      </c>
      <c r="E582" t="s">
        <v>767</v>
      </c>
      <c r="F582" t="str">
        <f t="shared" si="48"/>
        <v>ifrs</v>
      </c>
      <c r="G582" t="str">
        <f t="shared" si="45"/>
        <v>WeightedAverageRemainingContractualLifeOfOutstandingShareOptions</v>
      </c>
      <c r="H582">
        <v>470</v>
      </c>
      <c r="I582" t="str">
        <f t="shared" si="49"/>
        <v>insert into dbax_dime_conc (codi_dein, pref_dime, codi_dime, pref_conc, codi_conc, orde_conc) values ('pre_cl-ci_ifrs-2_2012-03-29_role-834120','ifrs','DisclosureOfRangeOfExercisePricesOfOutstandingShareOptionsTable','ifrs','WeightedAverageRemainingContractualLifeOfOutstandingShareOptions','470')</v>
      </c>
    </row>
    <row r="583" spans="1:9" x14ac:dyDescent="0.25">
      <c r="A583" t="s">
        <v>108</v>
      </c>
      <c r="B583" t="s">
        <v>768</v>
      </c>
      <c r="C583" t="str">
        <f t="shared" si="46"/>
        <v>ifrs</v>
      </c>
      <c r="D583" t="str">
        <f t="shared" si="47"/>
        <v>DisclosureOfTermsAndConditionsOfSharebasedPaymentArrangementTable</v>
      </c>
      <c r="E583" t="s">
        <v>769</v>
      </c>
      <c r="F583" t="str">
        <f t="shared" si="48"/>
        <v>ifrs</v>
      </c>
      <c r="G583" t="str">
        <f t="shared" si="45"/>
        <v>ExplanationOfShareOptionsInSharebasedPaymentArrangement</v>
      </c>
      <c r="H583">
        <v>80</v>
      </c>
      <c r="I583" t="str">
        <f t="shared" si="49"/>
        <v>insert into dbax_dime_conc (codi_dein, pref_dime, codi_dime, pref_conc, codi_conc, orde_conc) values ('pre_cl-ci_ifrs-2_2012-03-29_role-834120','ifrs','DisclosureOfTermsAndConditionsOfSharebasedPaymentArrangementTable','ifrs','ExplanationOfShareOptionsInSharebasedPaymentArrangement','80')</v>
      </c>
    </row>
    <row r="584" spans="1:9" x14ac:dyDescent="0.25">
      <c r="A584" t="s">
        <v>108</v>
      </c>
      <c r="B584" t="s">
        <v>768</v>
      </c>
      <c r="C584" t="str">
        <f t="shared" si="46"/>
        <v>ifrs</v>
      </c>
      <c r="D584" t="str">
        <f t="shared" si="47"/>
        <v>DisclosureOfTermsAndConditionsOfSharebasedPaymentArrangementTable</v>
      </c>
      <c r="E584" t="s">
        <v>770</v>
      </c>
      <c r="F584" t="str">
        <f t="shared" si="48"/>
        <v>ifrs</v>
      </c>
      <c r="G584" t="str">
        <f t="shared" si="45"/>
        <v>DescriptionOfVestingRequirementsForSharebasedPaymentArrangement</v>
      </c>
      <c r="H584">
        <v>90</v>
      </c>
      <c r="I584" t="str">
        <f t="shared" si="49"/>
        <v>insert into dbax_dime_conc (codi_dein, pref_dime, codi_dime, pref_conc, codi_conc, orde_conc) values ('pre_cl-ci_ifrs-2_2012-03-29_role-834120','ifrs','DisclosureOfTermsAndConditionsOfSharebasedPaymentArrangementTable','ifrs','DescriptionOfVestingRequirementsForSharebasedPaymentArrangement','90')</v>
      </c>
    </row>
    <row r="585" spans="1:9" x14ac:dyDescent="0.25">
      <c r="A585" t="s">
        <v>108</v>
      </c>
      <c r="B585" t="s">
        <v>768</v>
      </c>
      <c r="C585" t="str">
        <f t="shared" si="46"/>
        <v>ifrs</v>
      </c>
      <c r="D585" t="str">
        <f t="shared" si="47"/>
        <v>DisclosureOfTermsAndConditionsOfSharebasedPaymentArrangementTable</v>
      </c>
      <c r="E585" t="s">
        <v>771</v>
      </c>
      <c r="F585" t="str">
        <f t="shared" si="48"/>
        <v>ifrs</v>
      </c>
      <c r="G585" t="str">
        <f t="shared" si="45"/>
        <v>DescriptionOfMaximumTermOfOptionsGrantedForSharebasedPaymentArrangement</v>
      </c>
      <c r="H585">
        <v>100</v>
      </c>
      <c r="I585" t="str">
        <f t="shared" si="49"/>
        <v>insert into dbax_dime_conc (codi_dein, pref_dime, codi_dime, pref_conc, codi_conc, orde_conc) values ('pre_cl-ci_ifrs-2_2012-03-29_role-834120','ifrs','DisclosureOfTermsAndConditionsOfSharebasedPaymentArrangementTable','ifrs','DescriptionOfMaximumTermOfOptionsGrantedForSharebasedPaymentArrangement','100')</v>
      </c>
    </row>
    <row r="586" spans="1:9" x14ac:dyDescent="0.25">
      <c r="A586" t="s">
        <v>108</v>
      </c>
      <c r="B586" t="s">
        <v>768</v>
      </c>
      <c r="C586" t="str">
        <f t="shared" si="46"/>
        <v>ifrs</v>
      </c>
      <c r="D586" t="str">
        <f t="shared" si="47"/>
        <v>DisclosureOfTermsAndConditionsOfSharebasedPaymentArrangementTable</v>
      </c>
      <c r="E586" t="s">
        <v>772</v>
      </c>
      <c r="F586" t="str">
        <f t="shared" si="48"/>
        <v>ifrs</v>
      </c>
      <c r="G586" t="str">
        <f t="shared" si="45"/>
        <v>DescriptionOfMethodOfSettlementForSharebasedPaymentArrangement</v>
      </c>
      <c r="H586">
        <v>110</v>
      </c>
      <c r="I586" t="str">
        <f t="shared" si="49"/>
        <v>insert into dbax_dime_conc (codi_dein, pref_dime, codi_dime, pref_conc, codi_conc, orde_conc) values ('pre_cl-ci_ifrs-2_2012-03-29_role-834120','ifrs','DisclosureOfTermsAndConditionsOfSharebasedPaymentArrangementTable','ifrs','DescriptionOfMethodOfSettlementForSharebasedPaymentArrangement','110')</v>
      </c>
    </row>
    <row r="587" spans="1:9" x14ac:dyDescent="0.25">
      <c r="A587" t="s">
        <v>108</v>
      </c>
      <c r="B587" t="s">
        <v>768</v>
      </c>
      <c r="C587" t="str">
        <f t="shared" si="46"/>
        <v>ifrs</v>
      </c>
      <c r="D587" t="str">
        <f t="shared" si="47"/>
        <v>DisclosureOfTermsAndConditionsOfSharebasedPaymentArrangementTable</v>
      </c>
      <c r="E587" t="s">
        <v>773</v>
      </c>
      <c r="F587" t="str">
        <f t="shared" si="48"/>
        <v>ifrs</v>
      </c>
      <c r="G587" t="str">
        <f t="shared" si="45"/>
        <v>DateOfGrantOfSharebasedPaymentArrangement</v>
      </c>
      <c r="H587">
        <v>120</v>
      </c>
      <c r="I587" t="str">
        <f t="shared" si="49"/>
        <v>insert into dbax_dime_conc (codi_dein, pref_dime, codi_dime, pref_conc, codi_conc, orde_conc) values ('pre_cl-ci_ifrs-2_2012-03-29_role-834120','ifrs','DisclosureOfTermsAndConditionsOfSharebasedPaymentArrangementTable','ifrs','DateOfGrantOfSharebasedPaymentArrangement','120')</v>
      </c>
    </row>
    <row r="588" spans="1:9" x14ac:dyDescent="0.25">
      <c r="A588" t="s">
        <v>108</v>
      </c>
      <c r="B588" t="s">
        <v>768</v>
      </c>
      <c r="C588" t="str">
        <f t="shared" si="46"/>
        <v>ifrs</v>
      </c>
      <c r="D588" t="str">
        <f t="shared" si="47"/>
        <v>DisclosureOfTermsAndConditionsOfSharebasedPaymentArrangementTable</v>
      </c>
      <c r="E588" t="s">
        <v>774</v>
      </c>
      <c r="F588" t="str">
        <f t="shared" si="48"/>
        <v>ifrs</v>
      </c>
      <c r="G588" t="str">
        <f t="shared" si="45"/>
        <v>NumberOfInstrumentsGrantedInSharebasedPaymentArrangement</v>
      </c>
      <c r="H588">
        <v>130</v>
      </c>
      <c r="I588" t="str">
        <f t="shared" si="49"/>
        <v>insert into dbax_dime_conc (codi_dein, pref_dime, codi_dime, pref_conc, codi_conc, orde_conc) values ('pre_cl-ci_ifrs-2_2012-03-29_role-834120','ifrs','DisclosureOfTermsAndConditionsOfSharebasedPaymentArrangementTable','ifrs','NumberOfInstrumentsGrantedInSharebasedPaymentArrangement','130')</v>
      </c>
    </row>
    <row r="589" spans="1:9" x14ac:dyDescent="0.25">
      <c r="A589" t="s">
        <v>114</v>
      </c>
      <c r="B589" t="s">
        <v>765</v>
      </c>
      <c r="C589" t="str">
        <f t="shared" si="46"/>
        <v>ifrs</v>
      </c>
      <c r="D589" t="str">
        <f t="shared" si="47"/>
        <v>DisclosureOfNumberAndWeightedAverageRemainingContractualLifeOfOutstandingShareOptionsTable</v>
      </c>
      <c r="E589" t="s">
        <v>766</v>
      </c>
      <c r="F589" t="str">
        <f t="shared" si="48"/>
        <v>ifrs</v>
      </c>
      <c r="G589" t="str">
        <f t="shared" si="45"/>
        <v>NumberOfOutstandingShareOptions</v>
      </c>
      <c r="H589">
        <v>460</v>
      </c>
      <c r="I589" t="str">
        <f t="shared" si="49"/>
        <v>insert into dbax_dime_conc (codi_dein, pref_dime, codi_dime, pref_conc, codi_conc, orde_conc) values ('pre_cl-ci_ifrs-2_2012-03-29_role-834120(2013)','ifrs','DisclosureOfNumberAndWeightedAverageRemainingContractualLifeOfOutstandingShareOptionsTable','ifrs','NumberOfOutstandingShareOptions','460')</v>
      </c>
    </row>
    <row r="590" spans="1:9" x14ac:dyDescent="0.25">
      <c r="A590" t="s">
        <v>114</v>
      </c>
      <c r="B590" t="s">
        <v>765</v>
      </c>
      <c r="C590" t="str">
        <f t="shared" si="46"/>
        <v>ifrs</v>
      </c>
      <c r="D590" t="str">
        <f t="shared" si="47"/>
        <v>DisclosureOfNumberAndWeightedAverageRemainingContractualLifeOfOutstandingShareOptionsTable</v>
      </c>
      <c r="E590" t="s">
        <v>767</v>
      </c>
      <c r="F590" t="str">
        <f t="shared" si="48"/>
        <v>ifrs</v>
      </c>
      <c r="G590" t="str">
        <f t="shared" si="45"/>
        <v>WeightedAverageRemainingContractualLifeOfOutstandingShareOptions</v>
      </c>
      <c r="H590">
        <v>470</v>
      </c>
      <c r="I590" t="str">
        <f t="shared" si="49"/>
        <v>insert into dbax_dime_conc (codi_dein, pref_dime, codi_dime, pref_conc, codi_conc, orde_conc) values ('pre_cl-ci_ifrs-2_2012-03-29_role-834120(2013)','ifrs','DisclosureOfNumberAndWeightedAverageRemainingContractualLifeOfOutstandingShareOptionsTable','ifrs','WeightedAverageRemainingContractualLifeOfOutstandingShareOptions','470')</v>
      </c>
    </row>
    <row r="591" spans="1:9" x14ac:dyDescent="0.25">
      <c r="A591" t="s">
        <v>114</v>
      </c>
      <c r="B591" t="s">
        <v>775</v>
      </c>
      <c r="C591" t="str">
        <f t="shared" si="46"/>
        <v>ifrs</v>
      </c>
      <c r="D591" t="str">
        <f t="shared" si="47"/>
        <v>DisclosureOfRangeOfExercisePricesOfOutstandingShareOptionsTable</v>
      </c>
      <c r="E591" t="s">
        <v>776</v>
      </c>
      <c r="F591" t="str">
        <f t="shared" si="48"/>
        <v>ifrs</v>
      </c>
      <c r="G591" t="str">
        <f t="shared" si="45"/>
        <v>ExercisePriceOfOutstandingShareOptions</v>
      </c>
      <c r="H591">
        <v>390</v>
      </c>
      <c r="I591" t="str">
        <f t="shared" si="49"/>
        <v>insert into dbax_dime_conc (codi_dein, pref_dime, codi_dime, pref_conc, codi_conc, orde_conc) values ('pre_cl-ci_ifrs-2_2012-03-29_role-834120(2013)','ifrs','DisclosureOfRangeOfExercisePricesOfOutstandingShareOptionsTable','ifrs','ExercisePriceOfOutstandingShareOptions','390')</v>
      </c>
    </row>
    <row r="592" spans="1:9" x14ac:dyDescent="0.25">
      <c r="A592" t="s">
        <v>114</v>
      </c>
      <c r="B592" t="s">
        <v>775</v>
      </c>
      <c r="C592" t="str">
        <f t="shared" si="46"/>
        <v>ifrs</v>
      </c>
      <c r="D592" t="str">
        <f t="shared" si="47"/>
        <v>DisclosureOfRangeOfExercisePricesOfOutstandingShareOptionsTable</v>
      </c>
      <c r="E592" t="s">
        <v>777</v>
      </c>
      <c r="F592" t="str">
        <f t="shared" si="48"/>
        <v>ifrs</v>
      </c>
      <c r="G592" t="str">
        <f t="shared" si="45"/>
        <v>DisclosureOfNumberAndWeightedAverageRemainingContractualLifeOfOutstandingShareOptionsExplanatory</v>
      </c>
      <c r="H592">
        <v>400</v>
      </c>
      <c r="I592" t="str">
        <f t="shared" si="49"/>
        <v>insert into dbax_dime_conc (codi_dein, pref_dime, codi_dime, pref_conc, codi_conc, orde_conc) values ('pre_cl-ci_ifrs-2_2012-03-29_role-834120(2013)','ifrs','DisclosureOfRangeOfExercisePricesOfOutstandingShareOptionsTable','ifrs','DisclosureOfNumberAndWeightedAverageRemainingContractualLifeOfOutstandingShareOptionsExplanatory','400')</v>
      </c>
    </row>
    <row r="593" spans="1:9" x14ac:dyDescent="0.25">
      <c r="A593" t="s">
        <v>114</v>
      </c>
      <c r="B593" t="s">
        <v>775</v>
      </c>
      <c r="C593" t="str">
        <f t="shared" si="46"/>
        <v>ifrs</v>
      </c>
      <c r="D593" t="str">
        <f t="shared" si="47"/>
        <v>DisclosureOfRangeOfExercisePricesOfOutstandingShareOptionsTable</v>
      </c>
      <c r="E593" t="s">
        <v>778</v>
      </c>
      <c r="F593" t="str">
        <f t="shared" si="48"/>
        <v>ifrs</v>
      </c>
      <c r="G593" t="str">
        <f t="shared" si="45"/>
        <v>DisclosureOfNumberAndWeightedAverageRemainingContractualLifeOfOutstandingShareOptionsAbstract</v>
      </c>
      <c r="H593">
        <v>410</v>
      </c>
      <c r="I593" t="str">
        <f t="shared" si="49"/>
        <v>insert into dbax_dime_conc (codi_dein, pref_dime, codi_dime, pref_conc, codi_conc, orde_conc) values ('pre_cl-ci_ifrs-2_2012-03-29_role-834120(2013)','ifrs','DisclosureOfRangeOfExercisePricesOfOutstandingShareOptionsTable','ifrs','DisclosureOfNumberAndWeightedAverageRemainingContractualLifeOfOutstandingShareOptionsAbstract','410')</v>
      </c>
    </row>
    <row r="594" spans="1:9" x14ac:dyDescent="0.25">
      <c r="A594" t="s">
        <v>114</v>
      </c>
      <c r="B594" t="s">
        <v>775</v>
      </c>
      <c r="C594" t="str">
        <f t="shared" si="46"/>
        <v>ifrs</v>
      </c>
      <c r="D594" t="str">
        <f t="shared" si="47"/>
        <v>DisclosureOfRangeOfExercisePricesOfOutstandingShareOptionsTable</v>
      </c>
      <c r="E594" t="s">
        <v>765</v>
      </c>
      <c r="F594" t="str">
        <f t="shared" si="48"/>
        <v>ifrs</v>
      </c>
      <c r="G594" t="str">
        <f t="shared" si="45"/>
        <v>DisclosureOfNumberAndWeightedAverageRemainingContractualLifeOfOutstandingShareOptionsTable</v>
      </c>
      <c r="H594">
        <v>420</v>
      </c>
      <c r="I594" t="str">
        <f t="shared" si="49"/>
        <v>insert into dbax_dime_conc (codi_dein, pref_dime, codi_dime, pref_conc, codi_conc, orde_conc) values ('pre_cl-ci_ifrs-2_2012-03-29_role-834120(2013)','ifrs','DisclosureOfRangeOfExercisePricesOfOutstandingShareOptionsTable','ifrs','DisclosureOfNumberAndWeightedAverageRemainingContractualLifeOfOutstandingShareOptionsTable','420')</v>
      </c>
    </row>
    <row r="595" spans="1:9" x14ac:dyDescent="0.25">
      <c r="A595" t="s">
        <v>114</v>
      </c>
      <c r="B595" t="s">
        <v>775</v>
      </c>
      <c r="C595" t="str">
        <f t="shared" si="46"/>
        <v>ifrs</v>
      </c>
      <c r="D595" t="str">
        <f t="shared" si="47"/>
        <v>DisclosureOfRangeOfExercisePricesOfOutstandingShareOptionsTable</v>
      </c>
      <c r="E595" t="s">
        <v>779</v>
      </c>
      <c r="F595" t="str">
        <f t="shared" si="48"/>
        <v>ifrs</v>
      </c>
      <c r="G595" t="str">
        <f t="shared" si="45"/>
        <v>RangesOfExercisePricesForOutstandingShareOptionsAxis</v>
      </c>
      <c r="H595">
        <v>430</v>
      </c>
      <c r="I595" t="str">
        <f t="shared" si="49"/>
        <v>insert into dbax_dime_conc (codi_dein, pref_dime, codi_dime, pref_conc, codi_conc, orde_conc) values ('pre_cl-ci_ifrs-2_2012-03-29_role-834120(2013)','ifrs','DisclosureOfRangeOfExercisePricesOfOutstandingShareOptionsTable','ifrs','RangesOfExercisePricesForOutstandingShareOptionsAxis','430')</v>
      </c>
    </row>
    <row r="596" spans="1:9" x14ac:dyDescent="0.25">
      <c r="A596" t="s">
        <v>114</v>
      </c>
      <c r="B596" t="s">
        <v>775</v>
      </c>
      <c r="C596" t="str">
        <f t="shared" si="46"/>
        <v>ifrs</v>
      </c>
      <c r="D596" t="str">
        <f t="shared" si="47"/>
        <v>DisclosureOfRangeOfExercisePricesOfOutstandingShareOptionsTable</v>
      </c>
      <c r="E596" t="s">
        <v>780</v>
      </c>
      <c r="F596" t="str">
        <f t="shared" si="48"/>
        <v>ifrs</v>
      </c>
      <c r="G596" t="str">
        <f t="shared" si="45"/>
        <v>RangesOfExercisePricesForOutstandingShareOptionsMember</v>
      </c>
      <c r="H596">
        <v>440</v>
      </c>
      <c r="I596" t="str">
        <f t="shared" si="49"/>
        <v>insert into dbax_dime_conc (codi_dein, pref_dime, codi_dime, pref_conc, codi_conc, orde_conc) values ('pre_cl-ci_ifrs-2_2012-03-29_role-834120(2013)','ifrs','DisclosureOfRangeOfExercisePricesOfOutstandingShareOptionsTable','ifrs','RangesOfExercisePricesForOutstandingShareOptionsMember','440')</v>
      </c>
    </row>
    <row r="597" spans="1:9" x14ac:dyDescent="0.25">
      <c r="A597" t="s">
        <v>114</v>
      </c>
      <c r="B597" t="s">
        <v>775</v>
      </c>
      <c r="C597" t="str">
        <f t="shared" si="46"/>
        <v>ifrs</v>
      </c>
      <c r="D597" t="str">
        <f t="shared" si="47"/>
        <v>DisclosureOfRangeOfExercisePricesOfOutstandingShareOptionsTable</v>
      </c>
      <c r="E597" t="s">
        <v>781</v>
      </c>
      <c r="F597" t="str">
        <f t="shared" si="48"/>
        <v>ifrs</v>
      </c>
      <c r="G597" t="str">
        <f t="shared" si="45"/>
        <v>DisclosureOfNumberAndWeightedAverageRemainingContractualLifeOfOutstandingShareOptionsLineItems</v>
      </c>
      <c r="H597">
        <v>450</v>
      </c>
      <c r="I597" t="str">
        <f t="shared" si="49"/>
        <v>insert into dbax_dime_conc (codi_dein, pref_dime, codi_dime, pref_conc, codi_conc, orde_conc) values ('pre_cl-ci_ifrs-2_2012-03-29_role-834120(2013)','ifrs','DisclosureOfRangeOfExercisePricesOfOutstandingShareOptionsTable','ifrs','DisclosureOfNumberAndWeightedAverageRemainingContractualLifeOfOutstandingShareOptionsLineItems','450')</v>
      </c>
    </row>
    <row r="598" spans="1:9" x14ac:dyDescent="0.25">
      <c r="A598" t="s">
        <v>114</v>
      </c>
      <c r="B598" t="s">
        <v>775</v>
      </c>
      <c r="C598" t="str">
        <f t="shared" si="46"/>
        <v>ifrs</v>
      </c>
      <c r="D598" t="str">
        <f t="shared" si="47"/>
        <v>DisclosureOfRangeOfExercisePricesOfOutstandingShareOptionsTable</v>
      </c>
      <c r="E598" t="s">
        <v>766</v>
      </c>
      <c r="F598" t="str">
        <f t="shared" si="48"/>
        <v>ifrs</v>
      </c>
      <c r="G598" t="str">
        <f t="shared" si="45"/>
        <v>NumberOfOutstandingShareOptions</v>
      </c>
      <c r="H598">
        <v>460</v>
      </c>
      <c r="I598" t="str">
        <f t="shared" si="49"/>
        <v>insert into dbax_dime_conc (codi_dein, pref_dime, codi_dime, pref_conc, codi_conc, orde_conc) values ('pre_cl-ci_ifrs-2_2012-03-29_role-834120(2013)','ifrs','DisclosureOfRangeOfExercisePricesOfOutstandingShareOptionsTable','ifrs','NumberOfOutstandingShareOptions','460')</v>
      </c>
    </row>
    <row r="599" spans="1:9" x14ac:dyDescent="0.25">
      <c r="A599" t="s">
        <v>114</v>
      </c>
      <c r="B599" t="s">
        <v>775</v>
      </c>
      <c r="C599" t="str">
        <f t="shared" si="46"/>
        <v>ifrs</v>
      </c>
      <c r="D599" t="str">
        <f t="shared" si="47"/>
        <v>DisclosureOfRangeOfExercisePricesOfOutstandingShareOptionsTable</v>
      </c>
      <c r="E599" t="s">
        <v>767</v>
      </c>
      <c r="F599" t="str">
        <f t="shared" si="48"/>
        <v>ifrs</v>
      </c>
      <c r="G599" t="str">
        <f t="shared" si="45"/>
        <v>WeightedAverageRemainingContractualLifeOfOutstandingShareOptions</v>
      </c>
      <c r="H599">
        <v>470</v>
      </c>
      <c r="I599" t="str">
        <f t="shared" si="49"/>
        <v>insert into dbax_dime_conc (codi_dein, pref_dime, codi_dime, pref_conc, codi_conc, orde_conc) values ('pre_cl-ci_ifrs-2_2012-03-29_role-834120(2013)','ifrs','DisclosureOfRangeOfExercisePricesOfOutstandingShareOptionsTable','ifrs','WeightedAverageRemainingContractualLifeOfOutstandingShareOptions','470')</v>
      </c>
    </row>
    <row r="600" spans="1:9" x14ac:dyDescent="0.25">
      <c r="A600" t="s">
        <v>114</v>
      </c>
      <c r="B600" t="s">
        <v>768</v>
      </c>
      <c r="C600" t="str">
        <f t="shared" si="46"/>
        <v>ifrs</v>
      </c>
      <c r="D600" t="str">
        <f t="shared" si="47"/>
        <v>DisclosureOfTermsAndConditionsOfSharebasedPaymentArrangementTable</v>
      </c>
      <c r="E600" t="s">
        <v>769</v>
      </c>
      <c r="F600" t="str">
        <f t="shared" si="48"/>
        <v>ifrs</v>
      </c>
      <c r="G600" t="str">
        <f t="shared" si="45"/>
        <v>ExplanationOfShareOptionsInSharebasedPaymentArrangement</v>
      </c>
      <c r="H600">
        <v>80</v>
      </c>
      <c r="I600" t="str">
        <f t="shared" si="49"/>
        <v>insert into dbax_dime_conc (codi_dein, pref_dime, codi_dime, pref_conc, codi_conc, orde_conc) values ('pre_cl-ci_ifrs-2_2012-03-29_role-834120(2013)','ifrs','DisclosureOfTermsAndConditionsOfSharebasedPaymentArrangementTable','ifrs','ExplanationOfShareOptionsInSharebasedPaymentArrangement','80')</v>
      </c>
    </row>
    <row r="601" spans="1:9" x14ac:dyDescent="0.25">
      <c r="A601" t="s">
        <v>114</v>
      </c>
      <c r="B601" t="s">
        <v>768</v>
      </c>
      <c r="C601" t="str">
        <f t="shared" si="46"/>
        <v>ifrs</v>
      </c>
      <c r="D601" t="str">
        <f t="shared" si="47"/>
        <v>DisclosureOfTermsAndConditionsOfSharebasedPaymentArrangementTable</v>
      </c>
      <c r="E601" t="s">
        <v>770</v>
      </c>
      <c r="F601" t="str">
        <f t="shared" si="48"/>
        <v>ifrs</v>
      </c>
      <c r="G601" t="str">
        <f t="shared" si="45"/>
        <v>DescriptionOfVestingRequirementsForSharebasedPaymentArrangement</v>
      </c>
      <c r="H601">
        <v>90</v>
      </c>
      <c r="I601" t="str">
        <f t="shared" si="49"/>
        <v>insert into dbax_dime_conc (codi_dein, pref_dime, codi_dime, pref_conc, codi_conc, orde_conc) values ('pre_cl-ci_ifrs-2_2012-03-29_role-834120(2013)','ifrs','DisclosureOfTermsAndConditionsOfSharebasedPaymentArrangementTable','ifrs','DescriptionOfVestingRequirementsForSharebasedPaymentArrangement','90')</v>
      </c>
    </row>
    <row r="602" spans="1:9" x14ac:dyDescent="0.25">
      <c r="A602" t="s">
        <v>114</v>
      </c>
      <c r="B602" t="s">
        <v>768</v>
      </c>
      <c r="C602" t="str">
        <f t="shared" si="46"/>
        <v>ifrs</v>
      </c>
      <c r="D602" t="str">
        <f t="shared" si="47"/>
        <v>DisclosureOfTermsAndConditionsOfSharebasedPaymentArrangementTable</v>
      </c>
      <c r="E602" t="s">
        <v>771</v>
      </c>
      <c r="F602" t="str">
        <f t="shared" si="48"/>
        <v>ifrs</v>
      </c>
      <c r="G602" t="str">
        <f t="shared" si="45"/>
        <v>DescriptionOfMaximumTermOfOptionsGrantedForSharebasedPaymentArrangement</v>
      </c>
      <c r="H602">
        <v>100</v>
      </c>
      <c r="I602" t="str">
        <f t="shared" si="49"/>
        <v>insert into dbax_dime_conc (codi_dein, pref_dime, codi_dime, pref_conc, codi_conc, orde_conc) values ('pre_cl-ci_ifrs-2_2012-03-29_role-834120(2013)','ifrs','DisclosureOfTermsAndConditionsOfSharebasedPaymentArrangementTable','ifrs','DescriptionOfMaximumTermOfOptionsGrantedForSharebasedPaymentArrangement','100')</v>
      </c>
    </row>
    <row r="603" spans="1:9" x14ac:dyDescent="0.25">
      <c r="A603" t="s">
        <v>114</v>
      </c>
      <c r="B603" t="s">
        <v>768</v>
      </c>
      <c r="C603" t="str">
        <f t="shared" si="46"/>
        <v>ifrs</v>
      </c>
      <c r="D603" t="str">
        <f t="shared" si="47"/>
        <v>DisclosureOfTermsAndConditionsOfSharebasedPaymentArrangementTable</v>
      </c>
      <c r="E603" t="s">
        <v>772</v>
      </c>
      <c r="F603" t="str">
        <f t="shared" si="48"/>
        <v>ifrs</v>
      </c>
      <c r="G603" t="str">
        <f t="shared" si="45"/>
        <v>DescriptionOfMethodOfSettlementForSharebasedPaymentArrangement</v>
      </c>
      <c r="H603">
        <v>110</v>
      </c>
      <c r="I603" t="str">
        <f t="shared" si="49"/>
        <v>insert into dbax_dime_conc (codi_dein, pref_dime, codi_dime, pref_conc, codi_conc, orde_conc) values ('pre_cl-ci_ifrs-2_2012-03-29_role-834120(2013)','ifrs','DisclosureOfTermsAndConditionsOfSharebasedPaymentArrangementTable','ifrs','DescriptionOfMethodOfSettlementForSharebasedPaymentArrangement','110')</v>
      </c>
    </row>
    <row r="604" spans="1:9" x14ac:dyDescent="0.25">
      <c r="A604" t="s">
        <v>114</v>
      </c>
      <c r="B604" t="s">
        <v>768</v>
      </c>
      <c r="C604" t="str">
        <f t="shared" si="46"/>
        <v>ifrs</v>
      </c>
      <c r="D604" t="str">
        <f t="shared" si="47"/>
        <v>DisclosureOfTermsAndConditionsOfSharebasedPaymentArrangementTable</v>
      </c>
      <c r="E604" t="s">
        <v>773</v>
      </c>
      <c r="F604" t="str">
        <f t="shared" si="48"/>
        <v>ifrs</v>
      </c>
      <c r="G604" t="str">
        <f t="shared" si="45"/>
        <v>DateOfGrantOfSharebasedPaymentArrangement</v>
      </c>
      <c r="H604">
        <v>120</v>
      </c>
      <c r="I604" t="str">
        <f t="shared" si="49"/>
        <v>insert into dbax_dime_conc (codi_dein, pref_dime, codi_dime, pref_conc, codi_conc, orde_conc) values ('pre_cl-ci_ifrs-2_2012-03-29_role-834120(2013)','ifrs','DisclosureOfTermsAndConditionsOfSharebasedPaymentArrangementTable','ifrs','DateOfGrantOfSharebasedPaymentArrangement','120')</v>
      </c>
    </row>
    <row r="605" spans="1:9" x14ac:dyDescent="0.25">
      <c r="A605" t="s">
        <v>114</v>
      </c>
      <c r="B605" t="s">
        <v>768</v>
      </c>
      <c r="C605" t="str">
        <f t="shared" si="46"/>
        <v>ifrs</v>
      </c>
      <c r="D605" t="str">
        <f t="shared" si="47"/>
        <v>DisclosureOfTermsAndConditionsOfSharebasedPaymentArrangementTable</v>
      </c>
      <c r="E605" t="s">
        <v>774</v>
      </c>
      <c r="F605" t="str">
        <f t="shared" si="48"/>
        <v>ifrs</v>
      </c>
      <c r="G605" t="str">
        <f t="shared" si="45"/>
        <v>NumberOfInstrumentsGrantedInSharebasedPaymentArrangement</v>
      </c>
      <c r="H605">
        <v>130</v>
      </c>
      <c r="I605" t="str">
        <f t="shared" si="49"/>
        <v>insert into dbax_dime_conc (codi_dein, pref_dime, codi_dime, pref_conc, codi_conc, orde_conc) values ('pre_cl-ci_ifrs-2_2012-03-29_role-834120(2013)','ifrs','DisclosureOfTermsAndConditionsOfSharebasedPaymentArrangementTable','ifrs','NumberOfInstrumentsGrantedInSharebasedPaymentArrangement','130')</v>
      </c>
    </row>
    <row r="606" spans="1:9" x14ac:dyDescent="0.25">
      <c r="A606" t="s">
        <v>115</v>
      </c>
      <c r="B606" t="s">
        <v>782</v>
      </c>
      <c r="C606" t="str">
        <f t="shared" si="46"/>
        <v>cl-ci</v>
      </c>
      <c r="D606" t="str">
        <f t="shared" si="47"/>
        <v>CarteraProtestadaYEnCobranzaJudicialTabla</v>
      </c>
      <c r="E606" t="s">
        <v>783</v>
      </c>
      <c r="F606" t="str">
        <f t="shared" si="48"/>
        <v>cl-ci</v>
      </c>
      <c r="G606" t="str">
        <f t="shared" si="45"/>
        <v>NumeroClientesCarteraProtestadaOEnCobranzaJudicial</v>
      </c>
      <c r="H606">
        <v>150</v>
      </c>
      <c r="I606" t="str">
        <f t="shared" si="49"/>
        <v>insert into dbax_dime_conc (codi_dein, pref_dime, codi_dime, pref_conc, codi_conc, orde_conc) values ('pre_cl-ci_ifrs-7_2011-03-25_role-822400','cl-ci','CarteraProtestadaYEnCobranzaJudicialTabla','cl-ci','NumeroClientesCarteraProtestadaOEnCobranzaJudicial','150')</v>
      </c>
    </row>
    <row r="607" spans="1:9" x14ac:dyDescent="0.25">
      <c r="A607" t="s">
        <v>115</v>
      </c>
      <c r="B607" t="s">
        <v>782</v>
      </c>
      <c r="C607" t="str">
        <f t="shared" si="46"/>
        <v>cl-ci</v>
      </c>
      <c r="D607" t="str">
        <f t="shared" si="47"/>
        <v>CarteraProtestadaYEnCobranzaJudicialTabla</v>
      </c>
      <c r="E607" t="s">
        <v>784</v>
      </c>
      <c r="F607" t="str">
        <f t="shared" si="48"/>
        <v>cl-ci</v>
      </c>
      <c r="G607" t="str">
        <f t="shared" si="45"/>
        <v>CarteraProtestadaOEnCobranzaJudicial</v>
      </c>
      <c r="H607">
        <v>151</v>
      </c>
      <c r="I607" t="str">
        <f t="shared" si="49"/>
        <v>insert into dbax_dime_conc (codi_dein, pref_dime, codi_dime, pref_conc, codi_conc, orde_conc) values ('pre_cl-ci_ifrs-7_2011-03-25_role-822400','cl-ci','CarteraProtestadaYEnCobranzaJudicialTabla','cl-ci','CarteraProtestadaOEnCobranzaJudicial','151')</v>
      </c>
    </row>
    <row r="608" spans="1:9" x14ac:dyDescent="0.25">
      <c r="A608" t="s">
        <v>115</v>
      </c>
      <c r="B608" t="s">
        <v>785</v>
      </c>
      <c r="C608" t="str">
        <f t="shared" si="46"/>
        <v>cl-ci</v>
      </c>
      <c r="D608" t="str">
        <f t="shared" si="47"/>
        <v>DetalleOperacionesTabla</v>
      </c>
      <c r="E608" t="s">
        <v>786</v>
      </c>
      <c r="F608" t="str">
        <f t="shared" si="48"/>
        <v>cl-ci</v>
      </c>
      <c r="G608" t="str">
        <f t="shared" si="45"/>
        <v>DescripcionOperacion</v>
      </c>
      <c r="H608">
        <v>165</v>
      </c>
      <c r="I608" t="str">
        <f t="shared" si="49"/>
        <v>insert into dbax_dime_conc (codi_dein, pref_dime, codi_dime, pref_conc, codi_conc, orde_conc) values ('pre_cl-ci_ifrs-7_2011-03-25_role-822400','cl-ci','DetalleOperacionesTabla','cl-ci','DescripcionOperacion','165')</v>
      </c>
    </row>
    <row r="609" spans="1:9" x14ac:dyDescent="0.25">
      <c r="A609" t="s">
        <v>115</v>
      </c>
      <c r="B609" t="s">
        <v>785</v>
      </c>
      <c r="C609" t="str">
        <f t="shared" si="46"/>
        <v>cl-ci</v>
      </c>
      <c r="D609" t="str">
        <f t="shared" si="47"/>
        <v>DetalleOperacionesTabla</v>
      </c>
      <c r="E609" t="s">
        <v>787</v>
      </c>
      <c r="F609" t="str">
        <f t="shared" si="48"/>
        <v>cl-ci</v>
      </c>
      <c r="G609" t="str">
        <f t="shared" si="45"/>
        <v>NumeroOperaciones</v>
      </c>
      <c r="H609">
        <v>166</v>
      </c>
      <c r="I609" t="str">
        <f t="shared" si="49"/>
        <v>insert into dbax_dime_conc (codi_dein, pref_dime, codi_dime, pref_conc, codi_conc, orde_conc) values ('pre_cl-ci_ifrs-7_2011-03-25_role-822400','cl-ci','DetalleOperacionesTabla','cl-ci','NumeroOperaciones','166')</v>
      </c>
    </row>
    <row r="610" spans="1:9" x14ac:dyDescent="0.25">
      <c r="A610" t="s">
        <v>115</v>
      </c>
      <c r="B610" t="s">
        <v>785</v>
      </c>
      <c r="C610" t="str">
        <f t="shared" si="46"/>
        <v>cl-ci</v>
      </c>
      <c r="D610" t="str">
        <f t="shared" si="47"/>
        <v>DetalleOperacionesTabla</v>
      </c>
      <c r="E610" t="s">
        <v>788</v>
      </c>
      <c r="F610" t="str">
        <f t="shared" si="48"/>
        <v>cl-ci</v>
      </c>
      <c r="G610" t="str">
        <f t="shared" si="45"/>
        <v>MontoOperaciones</v>
      </c>
      <c r="H610">
        <v>167</v>
      </c>
      <c r="I610" t="str">
        <f t="shared" si="49"/>
        <v>insert into dbax_dime_conc (codi_dein, pref_dime, codi_dime, pref_conc, codi_conc, orde_conc) values ('pre_cl-ci_ifrs-7_2011-03-25_role-822400','cl-ci','DetalleOperacionesTabla','cl-ci','MontoOperaciones','167')</v>
      </c>
    </row>
    <row r="611" spans="1:9" x14ac:dyDescent="0.25">
      <c r="A611" t="s">
        <v>115</v>
      </c>
      <c r="B611" t="s">
        <v>789</v>
      </c>
      <c r="C611" t="str">
        <f t="shared" si="46"/>
        <v>cl-ci</v>
      </c>
      <c r="D611" t="str">
        <f t="shared" si="47"/>
        <v>DeudoresComercialesYOtrasCuentasPorCobrarTabla</v>
      </c>
      <c r="E611" t="s">
        <v>790</v>
      </c>
      <c r="F611" t="str">
        <f t="shared" si="48"/>
        <v>ifrs</v>
      </c>
      <c r="G611" t="str">
        <f t="shared" si="45"/>
        <v>TradeAndOtherCurrentReceivablesAbstract</v>
      </c>
      <c r="H611">
        <v>102</v>
      </c>
      <c r="I611" t="str">
        <f t="shared" si="49"/>
        <v>insert into dbax_dime_conc (codi_dein, pref_dime, codi_dime, pref_conc, codi_conc, orde_conc) values ('pre_cl-ci_ifrs-7_2011-03-25_role-822400','cl-ci','DeudoresComercialesYOtrasCuentasPorCobrarTabla','ifrs','TradeAndOtherCurrentReceivablesAbstract','102')</v>
      </c>
    </row>
    <row r="612" spans="1:9" x14ac:dyDescent="0.25">
      <c r="A612" t="s">
        <v>115</v>
      </c>
      <c r="B612" t="s">
        <v>789</v>
      </c>
      <c r="C612" t="str">
        <f t="shared" si="46"/>
        <v>cl-ci</v>
      </c>
      <c r="D612" t="str">
        <f t="shared" si="47"/>
        <v>DeudoresComercialesYOtrasCuentasPorCobrarTabla</v>
      </c>
      <c r="E612" t="s">
        <v>791</v>
      </c>
      <c r="F612" t="str">
        <f t="shared" si="48"/>
        <v>ifrs</v>
      </c>
      <c r="G612" t="str">
        <f t="shared" si="45"/>
        <v>TradeAndOtherCurrentReceivables</v>
      </c>
      <c r="H612">
        <v>103</v>
      </c>
      <c r="I612" t="str">
        <f t="shared" si="49"/>
        <v>insert into dbax_dime_conc (codi_dein, pref_dime, codi_dime, pref_conc, codi_conc, orde_conc) values ('pre_cl-ci_ifrs-7_2011-03-25_role-822400','cl-ci','DeudoresComercialesYOtrasCuentasPorCobrarTabla','ifrs','TradeAndOtherCurrentReceivables','103')</v>
      </c>
    </row>
    <row r="613" spans="1:9" x14ac:dyDescent="0.25">
      <c r="A613" t="s">
        <v>115</v>
      </c>
      <c r="B613" t="s">
        <v>789</v>
      </c>
      <c r="C613" t="str">
        <f t="shared" si="46"/>
        <v>cl-ci</v>
      </c>
      <c r="D613" t="str">
        <f t="shared" si="47"/>
        <v>DeudoresComercialesYOtrasCuentasPorCobrarTabla</v>
      </c>
      <c r="E613" t="s">
        <v>792</v>
      </c>
      <c r="F613" t="str">
        <f t="shared" si="48"/>
        <v>ifrs</v>
      </c>
      <c r="G613" t="str">
        <f t="shared" si="45"/>
        <v>CurrentTradeReceivables</v>
      </c>
      <c r="H613">
        <v>104</v>
      </c>
      <c r="I613" t="str">
        <f t="shared" si="49"/>
        <v>insert into dbax_dime_conc (codi_dein, pref_dime, codi_dime, pref_conc, codi_conc, orde_conc) values ('pre_cl-ci_ifrs-7_2011-03-25_role-822400','cl-ci','DeudoresComercialesYOtrasCuentasPorCobrarTabla','ifrs','CurrentTradeReceivables','104')</v>
      </c>
    </row>
    <row r="614" spans="1:9" x14ac:dyDescent="0.25">
      <c r="A614" t="s">
        <v>115</v>
      </c>
      <c r="B614" t="s">
        <v>789</v>
      </c>
      <c r="C614" t="str">
        <f t="shared" si="46"/>
        <v>cl-ci</v>
      </c>
      <c r="D614" t="str">
        <f t="shared" si="47"/>
        <v>DeudoresComercialesYOtrasCuentasPorCobrarTabla</v>
      </c>
      <c r="E614" t="s">
        <v>793</v>
      </c>
      <c r="F614" t="str">
        <f t="shared" si="48"/>
        <v>cl-ci</v>
      </c>
      <c r="G614" t="str">
        <f t="shared" si="45"/>
        <v>DeudoresOperacionesCreditoCorrientes</v>
      </c>
      <c r="H614">
        <v>105</v>
      </c>
      <c r="I614" t="str">
        <f t="shared" si="49"/>
        <v>insert into dbax_dime_conc (codi_dein, pref_dime, codi_dime, pref_conc, codi_conc, orde_conc) values ('pre_cl-ci_ifrs-7_2011-03-25_role-822400','cl-ci','DeudoresComercialesYOtrasCuentasPorCobrarTabla','cl-ci','DeudoresOperacionesCreditoCorrientes','105')</v>
      </c>
    </row>
    <row r="615" spans="1:9" x14ac:dyDescent="0.25">
      <c r="A615" t="s">
        <v>115</v>
      </c>
      <c r="B615" t="s">
        <v>789</v>
      </c>
      <c r="C615" t="str">
        <f t="shared" si="46"/>
        <v>cl-ci</v>
      </c>
      <c r="D615" t="str">
        <f t="shared" si="47"/>
        <v>DeudoresComercialesYOtrasCuentasPorCobrarTabla</v>
      </c>
      <c r="E615" t="s">
        <v>794</v>
      </c>
      <c r="F615" t="str">
        <f t="shared" si="48"/>
        <v>cl-ci</v>
      </c>
      <c r="G615" t="str">
        <f t="shared" si="45"/>
        <v>DeudoresOperacionesFactoringCorrientes</v>
      </c>
      <c r="H615">
        <v>106</v>
      </c>
      <c r="I615" t="str">
        <f t="shared" si="49"/>
        <v>insert into dbax_dime_conc (codi_dein, pref_dime, codi_dime, pref_conc, codi_conc, orde_conc) values ('pre_cl-ci_ifrs-7_2011-03-25_role-822400','cl-ci','DeudoresComercialesYOtrasCuentasPorCobrarTabla','cl-ci','DeudoresOperacionesFactoringCorrientes','106')</v>
      </c>
    </row>
    <row r="616" spans="1:9" x14ac:dyDescent="0.25">
      <c r="A616" t="s">
        <v>115</v>
      </c>
      <c r="B616" t="s">
        <v>789</v>
      </c>
      <c r="C616" t="str">
        <f t="shared" si="46"/>
        <v>cl-ci</v>
      </c>
      <c r="D616" t="str">
        <f t="shared" si="47"/>
        <v>DeudoresComercialesYOtrasCuentasPorCobrarTabla</v>
      </c>
      <c r="E616" t="s">
        <v>795</v>
      </c>
      <c r="F616" t="str">
        <f t="shared" si="48"/>
        <v>cl-ci</v>
      </c>
      <c r="G616" t="str">
        <f t="shared" si="45"/>
        <v>ContratosLeasingNetoCorrientes</v>
      </c>
      <c r="H616">
        <v>107</v>
      </c>
      <c r="I616" t="str">
        <f t="shared" si="49"/>
        <v>insert into dbax_dime_conc (codi_dein, pref_dime, codi_dime, pref_conc, codi_conc, orde_conc) values ('pre_cl-ci_ifrs-7_2011-03-25_role-822400','cl-ci','DeudoresComercialesYOtrasCuentasPorCobrarTabla','cl-ci','ContratosLeasingNetoCorrientes','107')</v>
      </c>
    </row>
    <row r="617" spans="1:9" x14ac:dyDescent="0.25">
      <c r="A617" t="s">
        <v>115</v>
      </c>
      <c r="B617" t="s">
        <v>789</v>
      </c>
      <c r="C617" t="str">
        <f t="shared" si="46"/>
        <v>cl-ci</v>
      </c>
      <c r="D617" t="str">
        <f t="shared" si="47"/>
        <v>DeudoresComercialesYOtrasCuentasPorCobrarTabla</v>
      </c>
      <c r="E617" t="s">
        <v>796</v>
      </c>
      <c r="F617" t="str">
        <f t="shared" si="48"/>
        <v>cl-ci</v>
      </c>
      <c r="G617" t="str">
        <f t="shared" si="45"/>
        <v>DeudoresVariosCorrientes</v>
      </c>
      <c r="H617">
        <v>108</v>
      </c>
      <c r="I617" t="str">
        <f t="shared" si="49"/>
        <v>insert into dbax_dime_conc (codi_dein, pref_dime, codi_dime, pref_conc, codi_conc, orde_conc) values ('pre_cl-ci_ifrs-7_2011-03-25_role-822400','cl-ci','DeudoresComercialesYOtrasCuentasPorCobrarTabla','cl-ci','DeudoresVariosCorrientes','108')</v>
      </c>
    </row>
    <row r="618" spans="1:9" x14ac:dyDescent="0.25">
      <c r="A618" t="s">
        <v>115</v>
      </c>
      <c r="B618" t="s">
        <v>789</v>
      </c>
      <c r="C618" t="str">
        <f t="shared" si="46"/>
        <v>cl-ci</v>
      </c>
      <c r="D618" t="str">
        <f t="shared" si="47"/>
        <v>DeudoresComercialesYOtrasCuentasPorCobrarTabla</v>
      </c>
      <c r="E618" t="s">
        <v>797</v>
      </c>
      <c r="F618" t="str">
        <f t="shared" si="48"/>
        <v>ifrs</v>
      </c>
      <c r="G618" t="str">
        <f t="shared" si="45"/>
        <v>CurrentPrepayments</v>
      </c>
      <c r="H618">
        <v>109</v>
      </c>
      <c r="I618" t="str">
        <f t="shared" si="49"/>
        <v>insert into dbax_dime_conc (codi_dein, pref_dime, codi_dime, pref_conc, codi_conc, orde_conc) values ('pre_cl-ci_ifrs-7_2011-03-25_role-822400','cl-ci','DeudoresComercialesYOtrasCuentasPorCobrarTabla','ifrs','CurrentPrepayments','109')</v>
      </c>
    </row>
    <row r="619" spans="1:9" x14ac:dyDescent="0.25">
      <c r="A619" t="s">
        <v>115</v>
      </c>
      <c r="B619" t="s">
        <v>789</v>
      </c>
      <c r="C619" t="str">
        <f t="shared" si="46"/>
        <v>cl-ci</v>
      </c>
      <c r="D619" t="str">
        <f t="shared" si="47"/>
        <v>DeudoresComercialesYOtrasCuentasPorCobrarTabla</v>
      </c>
      <c r="E619" t="s">
        <v>798</v>
      </c>
      <c r="F619" t="str">
        <f t="shared" si="48"/>
        <v>ifrs</v>
      </c>
      <c r="G619" t="str">
        <f t="shared" si="45"/>
        <v>OtherCurrentReceivables</v>
      </c>
      <c r="H619">
        <v>110</v>
      </c>
      <c r="I619" t="str">
        <f t="shared" si="49"/>
        <v>insert into dbax_dime_conc (codi_dein, pref_dime, codi_dime, pref_conc, codi_conc, orde_conc) values ('pre_cl-ci_ifrs-7_2011-03-25_role-822400','cl-ci','DeudoresComercialesYOtrasCuentasPorCobrarTabla','ifrs','OtherCurrentReceivables','110')</v>
      </c>
    </row>
    <row r="620" spans="1:9" x14ac:dyDescent="0.25">
      <c r="A620" t="s">
        <v>115</v>
      </c>
      <c r="B620" t="s">
        <v>789</v>
      </c>
      <c r="C620" t="str">
        <f t="shared" si="46"/>
        <v>cl-ci</v>
      </c>
      <c r="D620" t="str">
        <f t="shared" si="47"/>
        <v>DeudoresComercialesYOtrasCuentasPorCobrarTabla</v>
      </c>
      <c r="E620" t="s">
        <v>799</v>
      </c>
      <c r="F620" t="str">
        <f t="shared" si="48"/>
        <v>ifrs</v>
      </c>
      <c r="G620" t="str">
        <f t="shared" si="45"/>
        <v>NoncurrentReceivables</v>
      </c>
      <c r="H620">
        <v>111</v>
      </c>
      <c r="I620" t="str">
        <f t="shared" si="49"/>
        <v>insert into dbax_dime_conc (codi_dein, pref_dime, codi_dime, pref_conc, codi_conc, orde_conc) values ('pre_cl-ci_ifrs-7_2011-03-25_role-822400','cl-ci','DeudoresComercialesYOtrasCuentasPorCobrarTabla','ifrs','NoncurrentReceivables','111')</v>
      </c>
    </row>
    <row r="621" spans="1:9" x14ac:dyDescent="0.25">
      <c r="A621" t="s">
        <v>115</v>
      </c>
      <c r="B621" t="s">
        <v>789</v>
      </c>
      <c r="C621" t="str">
        <f t="shared" si="46"/>
        <v>cl-ci</v>
      </c>
      <c r="D621" t="str">
        <f t="shared" si="47"/>
        <v>DeudoresComercialesYOtrasCuentasPorCobrarTabla</v>
      </c>
      <c r="E621" t="s">
        <v>800</v>
      </c>
      <c r="F621" t="str">
        <f t="shared" si="48"/>
        <v>ifrs</v>
      </c>
      <c r="G621" t="str">
        <f t="shared" si="45"/>
        <v>NoncurrentTradeReceivables</v>
      </c>
      <c r="H621">
        <v>112</v>
      </c>
      <c r="I621" t="str">
        <f t="shared" si="49"/>
        <v>insert into dbax_dime_conc (codi_dein, pref_dime, codi_dime, pref_conc, codi_conc, orde_conc) values ('pre_cl-ci_ifrs-7_2011-03-25_role-822400','cl-ci','DeudoresComercialesYOtrasCuentasPorCobrarTabla','ifrs','NoncurrentTradeReceivables','112')</v>
      </c>
    </row>
    <row r="622" spans="1:9" x14ac:dyDescent="0.25">
      <c r="A622" t="s">
        <v>115</v>
      </c>
      <c r="B622" t="s">
        <v>789</v>
      </c>
      <c r="C622" t="str">
        <f t="shared" si="46"/>
        <v>cl-ci</v>
      </c>
      <c r="D622" t="str">
        <f t="shared" si="47"/>
        <v>DeudoresComercialesYOtrasCuentasPorCobrarTabla</v>
      </c>
      <c r="E622" t="s">
        <v>801</v>
      </c>
      <c r="F622" t="str">
        <f t="shared" si="48"/>
        <v>cl-ci</v>
      </c>
      <c r="G622" t="str">
        <f t="shared" si="45"/>
        <v>DeudoresOperacionesCreditoNoCorrientes</v>
      </c>
      <c r="H622">
        <v>113</v>
      </c>
      <c r="I622" t="str">
        <f t="shared" si="49"/>
        <v>insert into dbax_dime_conc (codi_dein, pref_dime, codi_dime, pref_conc, codi_conc, orde_conc) values ('pre_cl-ci_ifrs-7_2011-03-25_role-822400','cl-ci','DeudoresComercialesYOtrasCuentasPorCobrarTabla','cl-ci','DeudoresOperacionesCreditoNoCorrientes','113')</v>
      </c>
    </row>
    <row r="623" spans="1:9" x14ac:dyDescent="0.25">
      <c r="A623" t="s">
        <v>115</v>
      </c>
      <c r="B623" t="s">
        <v>789</v>
      </c>
      <c r="C623" t="str">
        <f t="shared" si="46"/>
        <v>cl-ci</v>
      </c>
      <c r="D623" t="str">
        <f t="shared" si="47"/>
        <v>DeudoresComercialesYOtrasCuentasPorCobrarTabla</v>
      </c>
      <c r="E623" t="s">
        <v>802</v>
      </c>
      <c r="F623" t="str">
        <f t="shared" si="48"/>
        <v>cl-ci</v>
      </c>
      <c r="G623" t="str">
        <f t="shared" si="45"/>
        <v>DeudoresOperacionesFactoringNoCorrientes</v>
      </c>
      <c r="H623">
        <v>114</v>
      </c>
      <c r="I623" t="str">
        <f t="shared" si="49"/>
        <v>insert into dbax_dime_conc (codi_dein, pref_dime, codi_dime, pref_conc, codi_conc, orde_conc) values ('pre_cl-ci_ifrs-7_2011-03-25_role-822400','cl-ci','DeudoresComercialesYOtrasCuentasPorCobrarTabla','cl-ci','DeudoresOperacionesFactoringNoCorrientes','114')</v>
      </c>
    </row>
    <row r="624" spans="1:9" x14ac:dyDescent="0.25">
      <c r="A624" t="s">
        <v>115</v>
      </c>
      <c r="B624" t="s">
        <v>789</v>
      </c>
      <c r="C624" t="str">
        <f t="shared" si="46"/>
        <v>cl-ci</v>
      </c>
      <c r="D624" t="str">
        <f t="shared" si="47"/>
        <v>DeudoresComercialesYOtrasCuentasPorCobrarTabla</v>
      </c>
      <c r="E624" t="s">
        <v>803</v>
      </c>
      <c r="F624" t="str">
        <f t="shared" si="48"/>
        <v>cl-ci</v>
      </c>
      <c r="G624" t="str">
        <f t="shared" si="45"/>
        <v>ContratosLeasingNetoNoCorrientes</v>
      </c>
      <c r="H624">
        <v>115</v>
      </c>
      <c r="I624" t="str">
        <f t="shared" si="49"/>
        <v>insert into dbax_dime_conc (codi_dein, pref_dime, codi_dime, pref_conc, codi_conc, orde_conc) values ('pre_cl-ci_ifrs-7_2011-03-25_role-822400','cl-ci','DeudoresComercialesYOtrasCuentasPorCobrarTabla','cl-ci','ContratosLeasingNetoNoCorrientes','115')</v>
      </c>
    </row>
    <row r="625" spans="1:9" x14ac:dyDescent="0.25">
      <c r="A625" t="s">
        <v>115</v>
      </c>
      <c r="B625" t="s">
        <v>789</v>
      </c>
      <c r="C625" t="str">
        <f t="shared" si="46"/>
        <v>cl-ci</v>
      </c>
      <c r="D625" t="str">
        <f t="shared" si="47"/>
        <v>DeudoresComercialesYOtrasCuentasPorCobrarTabla</v>
      </c>
      <c r="E625" t="s">
        <v>804</v>
      </c>
      <c r="F625" t="str">
        <f t="shared" si="48"/>
        <v>cl-ci</v>
      </c>
      <c r="G625" t="str">
        <f t="shared" si="45"/>
        <v>DeudoresVariosNoCorrientes</v>
      </c>
      <c r="H625">
        <v>116</v>
      </c>
      <c r="I625" t="str">
        <f t="shared" si="49"/>
        <v>insert into dbax_dime_conc (codi_dein, pref_dime, codi_dime, pref_conc, codi_conc, orde_conc) values ('pre_cl-ci_ifrs-7_2011-03-25_role-822400','cl-ci','DeudoresComercialesYOtrasCuentasPorCobrarTabla','cl-ci','DeudoresVariosNoCorrientes','116')</v>
      </c>
    </row>
    <row r="626" spans="1:9" x14ac:dyDescent="0.25">
      <c r="A626" t="s">
        <v>115</v>
      </c>
      <c r="B626" t="s">
        <v>789</v>
      </c>
      <c r="C626" t="str">
        <f t="shared" si="46"/>
        <v>cl-ci</v>
      </c>
      <c r="D626" t="str">
        <f t="shared" si="47"/>
        <v>DeudoresComercialesYOtrasCuentasPorCobrarTabla</v>
      </c>
      <c r="E626" t="s">
        <v>805</v>
      </c>
      <c r="F626" t="str">
        <f t="shared" si="48"/>
        <v>ifrs</v>
      </c>
      <c r="G626" t="str">
        <f t="shared" si="45"/>
        <v>NoncurrentPrepayments</v>
      </c>
      <c r="H626">
        <v>117</v>
      </c>
      <c r="I626" t="str">
        <f t="shared" si="49"/>
        <v>insert into dbax_dime_conc (codi_dein, pref_dime, codi_dime, pref_conc, codi_conc, orde_conc) values ('pre_cl-ci_ifrs-7_2011-03-25_role-822400','cl-ci','DeudoresComercialesYOtrasCuentasPorCobrarTabla','ifrs','NoncurrentPrepayments','117')</v>
      </c>
    </row>
    <row r="627" spans="1:9" x14ac:dyDescent="0.25">
      <c r="A627" t="s">
        <v>115</v>
      </c>
      <c r="B627" t="s">
        <v>789</v>
      </c>
      <c r="C627" t="str">
        <f t="shared" si="46"/>
        <v>cl-ci</v>
      </c>
      <c r="D627" t="str">
        <f t="shared" si="47"/>
        <v>DeudoresComercialesYOtrasCuentasPorCobrarTabla</v>
      </c>
      <c r="E627" t="s">
        <v>806</v>
      </c>
      <c r="F627" t="str">
        <f t="shared" si="48"/>
        <v>ifrs</v>
      </c>
      <c r="G627" t="str">
        <f t="shared" si="45"/>
        <v>OtherNoncurrentReceivables</v>
      </c>
      <c r="H627">
        <v>118</v>
      </c>
      <c r="I627" t="str">
        <f t="shared" si="49"/>
        <v>insert into dbax_dime_conc (codi_dein, pref_dime, codi_dime, pref_conc, codi_conc, orde_conc) values ('pre_cl-ci_ifrs-7_2011-03-25_role-822400','cl-ci','DeudoresComercialesYOtrasCuentasPorCobrarTabla','ifrs','OtherNoncurrentReceivables','118')</v>
      </c>
    </row>
    <row r="628" spans="1:9" x14ac:dyDescent="0.25">
      <c r="A628" t="s">
        <v>115</v>
      </c>
      <c r="B628" t="s">
        <v>789</v>
      </c>
      <c r="C628" t="str">
        <f t="shared" si="46"/>
        <v>cl-ci</v>
      </c>
      <c r="D628" t="str">
        <f t="shared" si="47"/>
        <v>DeudoresComercialesYOtrasCuentasPorCobrarTabla</v>
      </c>
      <c r="E628" t="s">
        <v>807</v>
      </c>
      <c r="F628" t="str">
        <f t="shared" si="48"/>
        <v>ifrs</v>
      </c>
      <c r="G628" t="str">
        <f t="shared" si="45"/>
        <v>TradeAndOtherReceivables</v>
      </c>
      <c r="H628">
        <v>119</v>
      </c>
      <c r="I628" t="str">
        <f t="shared" si="49"/>
        <v>insert into dbax_dime_conc (codi_dein, pref_dime, codi_dime, pref_conc, codi_conc, orde_conc) values ('pre_cl-ci_ifrs-7_2011-03-25_role-822400','cl-ci','DeudoresComercialesYOtrasCuentasPorCobrarTabla','ifrs','TradeAndOtherReceivables','119')</v>
      </c>
    </row>
    <row r="629" spans="1:9" x14ac:dyDescent="0.25">
      <c r="A629" t="s">
        <v>115</v>
      </c>
      <c r="B629" t="s">
        <v>808</v>
      </c>
      <c r="C629" t="str">
        <f t="shared" si="46"/>
        <v>cl-ci</v>
      </c>
      <c r="D629" t="str">
        <f t="shared" si="47"/>
        <v>EstratificacionCarteraTabla</v>
      </c>
      <c r="E629" t="s">
        <v>809</v>
      </c>
      <c r="F629" t="str">
        <f t="shared" si="48"/>
        <v>cl-ci</v>
      </c>
      <c r="G629" t="str">
        <f t="shared" si="45"/>
        <v>NumeroClientesCarteraNoRepactada</v>
      </c>
      <c r="H629">
        <v>136</v>
      </c>
      <c r="I629" t="str">
        <f t="shared" si="49"/>
        <v>insert into dbax_dime_conc (codi_dein, pref_dime, codi_dime, pref_conc, codi_conc, orde_conc) values ('pre_cl-ci_ifrs-7_2011-03-25_role-822400','cl-ci','EstratificacionCarteraTabla','cl-ci','NumeroClientesCarteraNoRepactada','136')</v>
      </c>
    </row>
    <row r="630" spans="1:9" x14ac:dyDescent="0.25">
      <c r="A630" t="s">
        <v>115</v>
      </c>
      <c r="B630" t="s">
        <v>808</v>
      </c>
      <c r="C630" t="str">
        <f t="shared" si="46"/>
        <v>cl-ci</v>
      </c>
      <c r="D630" t="str">
        <f t="shared" si="47"/>
        <v>EstratificacionCarteraTabla</v>
      </c>
      <c r="E630" t="s">
        <v>810</v>
      </c>
      <c r="F630" t="str">
        <f t="shared" si="48"/>
        <v>cl-ci</v>
      </c>
      <c r="G630" t="str">
        <f t="shared" si="45"/>
        <v>CarteraNoRepactadaBruta</v>
      </c>
      <c r="H630">
        <v>137</v>
      </c>
      <c r="I630" t="str">
        <f t="shared" si="49"/>
        <v>insert into dbax_dime_conc (codi_dein, pref_dime, codi_dime, pref_conc, codi_conc, orde_conc) values ('pre_cl-ci_ifrs-7_2011-03-25_role-822400','cl-ci','EstratificacionCarteraTabla','cl-ci','CarteraNoRepactadaBruta','137')</v>
      </c>
    </row>
    <row r="631" spans="1:9" x14ac:dyDescent="0.25">
      <c r="A631" t="s">
        <v>115</v>
      </c>
      <c r="B631" t="s">
        <v>808</v>
      </c>
      <c r="C631" t="str">
        <f t="shared" si="46"/>
        <v>cl-ci</v>
      </c>
      <c r="D631" t="str">
        <f t="shared" si="47"/>
        <v>EstratificacionCarteraTabla</v>
      </c>
      <c r="E631" t="s">
        <v>811</v>
      </c>
      <c r="F631" t="str">
        <f t="shared" si="48"/>
        <v>cl-ci</v>
      </c>
      <c r="G631" t="str">
        <f t="shared" si="45"/>
        <v>NumeroClientesCarteraRepactada</v>
      </c>
      <c r="H631">
        <v>138</v>
      </c>
      <c r="I631" t="str">
        <f t="shared" si="49"/>
        <v>insert into dbax_dime_conc (codi_dein, pref_dime, codi_dime, pref_conc, codi_conc, orde_conc) values ('pre_cl-ci_ifrs-7_2011-03-25_role-822400','cl-ci','EstratificacionCarteraTabla','cl-ci','NumeroClientesCarteraRepactada','138')</v>
      </c>
    </row>
    <row r="632" spans="1:9" x14ac:dyDescent="0.25">
      <c r="A632" t="s">
        <v>115</v>
      </c>
      <c r="B632" t="s">
        <v>808</v>
      </c>
      <c r="C632" t="str">
        <f t="shared" si="46"/>
        <v>cl-ci</v>
      </c>
      <c r="D632" t="str">
        <f t="shared" si="47"/>
        <v>EstratificacionCarteraTabla</v>
      </c>
      <c r="E632" t="s">
        <v>812</v>
      </c>
      <c r="F632" t="str">
        <f t="shared" si="48"/>
        <v>cl-ci</v>
      </c>
      <c r="G632" t="str">
        <f t="shared" si="45"/>
        <v>CarteraRepactadaBruta</v>
      </c>
      <c r="H632">
        <v>139</v>
      </c>
      <c r="I632" t="str">
        <f t="shared" si="49"/>
        <v>insert into dbax_dime_conc (codi_dein, pref_dime, codi_dime, pref_conc, codi_conc, orde_conc) values ('pre_cl-ci_ifrs-7_2011-03-25_role-822400','cl-ci','EstratificacionCarteraTabla','cl-ci','CarteraRepactadaBruta','139')</v>
      </c>
    </row>
    <row r="633" spans="1:9" x14ac:dyDescent="0.25">
      <c r="A633" t="s">
        <v>115</v>
      </c>
      <c r="B633" t="s">
        <v>808</v>
      </c>
      <c r="C633" t="str">
        <f t="shared" si="46"/>
        <v>cl-ci</v>
      </c>
      <c r="D633" t="str">
        <f t="shared" si="47"/>
        <v>EstratificacionCarteraTabla</v>
      </c>
      <c r="E633" t="s">
        <v>813</v>
      </c>
      <c r="F633" t="str">
        <f t="shared" si="48"/>
        <v>cl-ci</v>
      </c>
      <c r="G633" t="str">
        <f t="shared" si="45"/>
        <v>CarteraBruta</v>
      </c>
      <c r="H633">
        <v>140</v>
      </c>
      <c r="I633" t="str">
        <f t="shared" si="49"/>
        <v>insert into dbax_dime_conc (codi_dein, pref_dime, codi_dime, pref_conc, codi_conc, orde_conc) values ('pre_cl-ci_ifrs-7_2011-03-25_role-822400','cl-ci','EstratificacionCarteraTabla','cl-ci','CarteraBruta','140')</v>
      </c>
    </row>
    <row r="634" spans="1:9" x14ac:dyDescent="0.25">
      <c r="A634" t="s">
        <v>115</v>
      </c>
      <c r="B634" t="s">
        <v>814</v>
      </c>
      <c r="C634" t="str">
        <f t="shared" si="46"/>
        <v>cl-ci</v>
      </c>
      <c r="D634" t="str">
        <f t="shared" si="47"/>
        <v>ObligacionesConPublicoTabla</v>
      </c>
      <c r="E634" t="s">
        <v>815</v>
      </c>
      <c r="F634" t="str">
        <f t="shared" si="48"/>
        <v>cl-ci</v>
      </c>
      <c r="G634" t="str">
        <f t="shared" si="45"/>
        <v>RUTEntidadDeudora</v>
      </c>
      <c r="H634">
        <v>67</v>
      </c>
      <c r="I634" t="str">
        <f t="shared" si="49"/>
        <v>insert into dbax_dime_conc (codi_dein, pref_dime, codi_dime, pref_conc, codi_conc, orde_conc) values ('pre_cl-ci_ifrs-7_2011-03-25_role-822400','cl-ci','ObligacionesConPublicoTabla','cl-ci','RUTEntidadDeudora','67')</v>
      </c>
    </row>
    <row r="635" spans="1:9" x14ac:dyDescent="0.25">
      <c r="A635" t="s">
        <v>115</v>
      </c>
      <c r="B635" t="s">
        <v>814</v>
      </c>
      <c r="C635" t="str">
        <f t="shared" si="46"/>
        <v>cl-ci</v>
      </c>
      <c r="D635" t="str">
        <f t="shared" si="47"/>
        <v>ObligacionesConPublicoTabla</v>
      </c>
      <c r="E635" t="s">
        <v>816</v>
      </c>
      <c r="F635" t="str">
        <f t="shared" si="48"/>
        <v>cl-ci</v>
      </c>
      <c r="G635" t="str">
        <f t="shared" si="45"/>
        <v>NombreEntidadDeudora</v>
      </c>
      <c r="H635">
        <v>68</v>
      </c>
      <c r="I635" t="str">
        <f t="shared" si="49"/>
        <v>insert into dbax_dime_conc (codi_dein, pref_dime, codi_dime, pref_conc, codi_conc, orde_conc) values ('pre_cl-ci_ifrs-7_2011-03-25_role-822400','cl-ci','ObligacionesConPublicoTabla','cl-ci','NombreEntidadDeudora','68')</v>
      </c>
    </row>
    <row r="636" spans="1:9" x14ac:dyDescent="0.25">
      <c r="A636" t="s">
        <v>115</v>
      </c>
      <c r="B636" t="s">
        <v>814</v>
      </c>
      <c r="C636" t="str">
        <f t="shared" si="46"/>
        <v>cl-ci</v>
      </c>
      <c r="D636" t="str">
        <f t="shared" si="47"/>
        <v>ObligacionesConPublicoTabla</v>
      </c>
      <c r="E636" t="s">
        <v>817</v>
      </c>
      <c r="F636" t="str">
        <f t="shared" si="48"/>
        <v>cl-ci</v>
      </c>
      <c r="G636" t="str">
        <f t="shared" si="45"/>
        <v>PaisEmpresaDeudora</v>
      </c>
      <c r="H636">
        <v>69</v>
      </c>
      <c r="I636" t="str">
        <f t="shared" si="49"/>
        <v>insert into dbax_dime_conc (codi_dein, pref_dime, codi_dime, pref_conc, codi_conc, orde_conc) values ('pre_cl-ci_ifrs-7_2011-03-25_role-822400','cl-ci','ObligacionesConPublicoTabla','cl-ci','PaisEmpresaDeudora','69')</v>
      </c>
    </row>
    <row r="637" spans="1:9" x14ac:dyDescent="0.25">
      <c r="A637" t="s">
        <v>115</v>
      </c>
      <c r="B637" t="s">
        <v>814</v>
      </c>
      <c r="C637" t="str">
        <f t="shared" si="46"/>
        <v>cl-ci</v>
      </c>
      <c r="D637" t="str">
        <f t="shared" si="47"/>
        <v>ObligacionesConPublicoTabla</v>
      </c>
      <c r="E637" t="s">
        <v>818</v>
      </c>
      <c r="F637" t="str">
        <f t="shared" si="48"/>
        <v>cl-ci</v>
      </c>
      <c r="G637" t="str">
        <f t="shared" si="45"/>
        <v>NumeroInscripcion</v>
      </c>
      <c r="H637">
        <v>70</v>
      </c>
      <c r="I637" t="str">
        <f t="shared" si="49"/>
        <v>insert into dbax_dime_conc (codi_dein, pref_dime, codi_dime, pref_conc, codi_conc, orde_conc) values ('pre_cl-ci_ifrs-7_2011-03-25_role-822400','cl-ci','ObligacionesConPublicoTabla','cl-ci','NumeroInscripcion','70')</v>
      </c>
    </row>
    <row r="638" spans="1:9" x14ac:dyDescent="0.25">
      <c r="A638" t="s">
        <v>115</v>
      </c>
      <c r="B638" t="s">
        <v>814</v>
      </c>
      <c r="C638" t="str">
        <f t="shared" si="46"/>
        <v>cl-ci</v>
      </c>
      <c r="D638" t="str">
        <f t="shared" si="47"/>
        <v>ObligacionesConPublicoTabla</v>
      </c>
      <c r="E638" t="s">
        <v>819</v>
      </c>
      <c r="F638" t="str">
        <f t="shared" si="48"/>
        <v>cl-ci</v>
      </c>
      <c r="G638" t="str">
        <f t="shared" si="45"/>
        <v>Series</v>
      </c>
      <c r="H638">
        <v>71</v>
      </c>
      <c r="I638" t="str">
        <f t="shared" si="49"/>
        <v>insert into dbax_dime_conc (codi_dein, pref_dime, codi_dime, pref_conc, codi_conc, orde_conc) values ('pre_cl-ci_ifrs-7_2011-03-25_role-822400','cl-ci','ObligacionesConPublicoTabla','cl-ci','Series','71')</v>
      </c>
    </row>
    <row r="639" spans="1:9" x14ac:dyDescent="0.25">
      <c r="A639" t="s">
        <v>115</v>
      </c>
      <c r="B639" t="s">
        <v>814</v>
      </c>
      <c r="C639" t="str">
        <f t="shared" si="46"/>
        <v>cl-ci</v>
      </c>
      <c r="D639" t="str">
        <f t="shared" si="47"/>
        <v>ObligacionesConPublicoTabla</v>
      </c>
      <c r="E639" t="s">
        <v>820</v>
      </c>
      <c r="F639" t="str">
        <f t="shared" si="48"/>
        <v>cl-ci</v>
      </c>
      <c r="G639" t="str">
        <f t="shared" si="45"/>
        <v>FechaVencimiento</v>
      </c>
      <c r="H639">
        <v>72</v>
      </c>
      <c r="I639" t="str">
        <f t="shared" si="49"/>
        <v>insert into dbax_dime_conc (codi_dein, pref_dime, codi_dime, pref_conc, codi_conc, orde_conc) values ('pre_cl-ci_ifrs-7_2011-03-25_role-822400','cl-ci','ObligacionesConPublicoTabla','cl-ci','FechaVencimiento','72')</v>
      </c>
    </row>
    <row r="640" spans="1:9" x14ac:dyDescent="0.25">
      <c r="A640" t="s">
        <v>115</v>
      </c>
      <c r="B640" t="s">
        <v>814</v>
      </c>
      <c r="C640" t="str">
        <f t="shared" si="46"/>
        <v>cl-ci</v>
      </c>
      <c r="D640" t="str">
        <f t="shared" si="47"/>
        <v>ObligacionesConPublicoTabla</v>
      </c>
      <c r="E640" t="s">
        <v>821</v>
      </c>
      <c r="F640" t="str">
        <f t="shared" si="48"/>
        <v>cl-ci</v>
      </c>
      <c r="G640" t="str">
        <f t="shared" si="45"/>
        <v>MonedaOUnidadReajuste</v>
      </c>
      <c r="H640">
        <v>73</v>
      </c>
      <c r="I640" t="str">
        <f t="shared" si="49"/>
        <v>insert into dbax_dime_conc (codi_dein, pref_dime, codi_dime, pref_conc, codi_conc, orde_conc) values ('pre_cl-ci_ifrs-7_2011-03-25_role-822400','cl-ci','ObligacionesConPublicoTabla','cl-ci','MonedaOUnidadReajuste','73')</v>
      </c>
    </row>
    <row r="641" spans="1:9" x14ac:dyDescent="0.25">
      <c r="A641" t="s">
        <v>115</v>
      </c>
      <c r="B641" t="s">
        <v>814</v>
      </c>
      <c r="C641" t="str">
        <f t="shared" si="46"/>
        <v>cl-ci</v>
      </c>
      <c r="D641" t="str">
        <f t="shared" si="47"/>
        <v>ObligacionesConPublicoTabla</v>
      </c>
      <c r="E641" t="s">
        <v>822</v>
      </c>
      <c r="F641" t="str">
        <f t="shared" si="48"/>
        <v>cl-ci</v>
      </c>
      <c r="G641" t="str">
        <f t="shared" ref="G641:G704" si="50">MID(E641,FIND("_",E641)+1,1000)</f>
        <v>PeriodicidadAmortizacion</v>
      </c>
      <c r="H641">
        <v>74</v>
      </c>
      <c r="I641" t="str">
        <f t="shared" si="49"/>
        <v>insert into dbax_dime_conc (codi_dein, pref_dime, codi_dime, pref_conc, codi_conc, orde_conc) values ('pre_cl-ci_ifrs-7_2011-03-25_role-822400','cl-ci','ObligacionesConPublicoTabla','cl-ci','PeriodicidadAmortizacion','74')</v>
      </c>
    </row>
    <row r="642" spans="1:9" x14ac:dyDescent="0.25">
      <c r="A642" t="s">
        <v>115</v>
      </c>
      <c r="B642" t="s">
        <v>814</v>
      </c>
      <c r="C642" t="str">
        <f t="shared" ref="C642:C705" si="51">MID(B642,1,FIND("_",B642)-1)</f>
        <v>cl-ci</v>
      </c>
      <c r="D642" t="str">
        <f t="shared" ref="D642:D705" si="52">MID(B642,FIND("_",B642)+1,1000)</f>
        <v>ObligacionesConPublicoTabla</v>
      </c>
      <c r="E642" t="s">
        <v>823</v>
      </c>
      <c r="F642" t="str">
        <f t="shared" ref="F642:F705" si="53">MID(E642,1,FIND("_",E642)-1)</f>
        <v>cl-ci</v>
      </c>
      <c r="G642" t="str">
        <f t="shared" si="50"/>
        <v>TasaEfectiva</v>
      </c>
      <c r="H642">
        <v>75</v>
      </c>
      <c r="I642" t="str">
        <f t="shared" ref="I642:I705" si="54">CONCATENATE("insert into dbax_dime_conc (codi_dein, pref_dime, codi_dime, pref_conc, codi_conc, orde_conc) values ('",A642,"','",C642,"','",D642,"','",F642,"','",G642,"','",H642,"')")</f>
        <v>insert into dbax_dime_conc (codi_dein, pref_dime, codi_dime, pref_conc, codi_conc, orde_conc) values ('pre_cl-ci_ifrs-7_2011-03-25_role-822400','cl-ci','ObligacionesConPublicoTabla','cl-ci','TasaEfectiva','75')</v>
      </c>
    </row>
    <row r="643" spans="1:9" x14ac:dyDescent="0.25">
      <c r="A643" t="s">
        <v>115</v>
      </c>
      <c r="B643" t="s">
        <v>814</v>
      </c>
      <c r="C643" t="str">
        <f t="shared" si="51"/>
        <v>cl-ci</v>
      </c>
      <c r="D643" t="str">
        <f t="shared" si="52"/>
        <v>ObligacionesConPublicoTabla</v>
      </c>
      <c r="E643" t="s">
        <v>824</v>
      </c>
      <c r="F643" t="str">
        <f t="shared" si="53"/>
        <v>cl-ci</v>
      </c>
      <c r="G643" t="str">
        <f t="shared" si="50"/>
        <v>TasaNominal</v>
      </c>
      <c r="H643">
        <v>76</v>
      </c>
      <c r="I643" t="str">
        <f t="shared" si="54"/>
        <v>insert into dbax_dime_conc (codi_dein, pref_dime, codi_dime, pref_conc, codi_conc, orde_conc) values ('pre_cl-ci_ifrs-7_2011-03-25_role-822400','cl-ci','ObligacionesConPublicoTabla','cl-ci','TasaNominal','76')</v>
      </c>
    </row>
    <row r="644" spans="1:9" x14ac:dyDescent="0.25">
      <c r="A644" t="s">
        <v>115</v>
      </c>
      <c r="B644" t="s">
        <v>814</v>
      </c>
      <c r="C644" t="str">
        <f t="shared" si="51"/>
        <v>cl-ci</v>
      </c>
      <c r="D644" t="str">
        <f t="shared" si="52"/>
        <v>ObligacionesConPublicoTabla</v>
      </c>
      <c r="E644" t="s">
        <v>825</v>
      </c>
      <c r="F644" t="str">
        <f t="shared" si="53"/>
        <v>cl-ci</v>
      </c>
      <c r="G644" t="str">
        <f t="shared" si="50"/>
        <v>MontosNominalesObligacionesPublicoSinopsis</v>
      </c>
      <c r="H644">
        <v>77</v>
      </c>
      <c r="I644" t="str">
        <f t="shared" si="54"/>
        <v>insert into dbax_dime_conc (codi_dein, pref_dime, codi_dime, pref_conc, codi_conc, orde_conc) values ('pre_cl-ci_ifrs-7_2011-03-25_role-822400','cl-ci','ObligacionesConPublicoTabla','cl-ci','MontosNominalesObligacionesPublicoSinopsis','77')</v>
      </c>
    </row>
    <row r="645" spans="1:9" x14ac:dyDescent="0.25">
      <c r="A645" t="s">
        <v>115</v>
      </c>
      <c r="B645" t="s">
        <v>814</v>
      </c>
      <c r="C645" t="str">
        <f t="shared" si="51"/>
        <v>cl-ci</v>
      </c>
      <c r="D645" t="str">
        <f t="shared" si="52"/>
        <v>ObligacionesConPublicoTabla</v>
      </c>
      <c r="E645" t="s">
        <v>826</v>
      </c>
      <c r="F645" t="str">
        <f t="shared" si="53"/>
        <v>cl-ci</v>
      </c>
      <c r="G645" t="str">
        <f t="shared" si="50"/>
        <v>Hasta90DiasObligacionesPublicoNominales</v>
      </c>
      <c r="H645">
        <v>78</v>
      </c>
      <c r="I645" t="str">
        <f t="shared" si="54"/>
        <v>insert into dbax_dime_conc (codi_dein, pref_dime, codi_dime, pref_conc, codi_conc, orde_conc) values ('pre_cl-ci_ifrs-7_2011-03-25_role-822400','cl-ci','ObligacionesConPublicoTabla','cl-ci','Hasta90DiasObligacionesPublicoNominales','78')</v>
      </c>
    </row>
    <row r="646" spans="1:9" x14ac:dyDescent="0.25">
      <c r="A646" t="s">
        <v>115</v>
      </c>
      <c r="B646" t="s">
        <v>814</v>
      </c>
      <c r="C646" t="str">
        <f t="shared" si="51"/>
        <v>cl-ci</v>
      </c>
      <c r="D646" t="str">
        <f t="shared" si="52"/>
        <v>ObligacionesConPublicoTabla</v>
      </c>
      <c r="E646" t="s">
        <v>827</v>
      </c>
      <c r="F646" t="str">
        <f t="shared" si="53"/>
        <v>cl-ci</v>
      </c>
      <c r="G646" t="str">
        <f t="shared" si="50"/>
        <v>MasDe90DiasHasta1AñoObligacionesPublicoNominales</v>
      </c>
      <c r="H646">
        <v>79</v>
      </c>
      <c r="I646" t="str">
        <f t="shared" si="54"/>
        <v>insert into dbax_dime_conc (codi_dein, pref_dime, codi_dime, pref_conc, codi_conc, orde_conc) values ('pre_cl-ci_ifrs-7_2011-03-25_role-822400','cl-ci','ObligacionesConPublicoTabla','cl-ci','MasDe90DiasHasta1AñoObligacionesPublicoNominales','79')</v>
      </c>
    </row>
    <row r="647" spans="1:9" x14ac:dyDescent="0.25">
      <c r="A647" t="s">
        <v>115</v>
      </c>
      <c r="B647" t="s">
        <v>814</v>
      </c>
      <c r="C647" t="str">
        <f t="shared" si="51"/>
        <v>cl-ci</v>
      </c>
      <c r="D647" t="str">
        <f t="shared" si="52"/>
        <v>ObligacionesConPublicoTabla</v>
      </c>
      <c r="E647" t="s">
        <v>828</v>
      </c>
      <c r="F647" t="str">
        <f t="shared" si="53"/>
        <v>cl-ci</v>
      </c>
      <c r="G647" t="str">
        <f t="shared" si="50"/>
        <v>MasDe1AñoHasta3AñosObligacionesPublicoNominales</v>
      </c>
      <c r="H647">
        <v>80</v>
      </c>
      <c r="I647" t="str">
        <f t="shared" si="54"/>
        <v>insert into dbax_dime_conc (codi_dein, pref_dime, codi_dime, pref_conc, codi_conc, orde_conc) values ('pre_cl-ci_ifrs-7_2011-03-25_role-822400','cl-ci','ObligacionesConPublicoTabla','cl-ci','MasDe1AñoHasta3AñosObligacionesPublicoNominales','80')</v>
      </c>
    </row>
    <row r="648" spans="1:9" x14ac:dyDescent="0.25">
      <c r="A648" t="s">
        <v>115</v>
      </c>
      <c r="B648" t="s">
        <v>814</v>
      </c>
      <c r="C648" t="str">
        <f t="shared" si="51"/>
        <v>cl-ci</v>
      </c>
      <c r="D648" t="str">
        <f t="shared" si="52"/>
        <v>ObligacionesConPublicoTabla</v>
      </c>
      <c r="E648" t="s">
        <v>829</v>
      </c>
      <c r="F648" t="str">
        <f t="shared" si="53"/>
        <v>cl-ci</v>
      </c>
      <c r="G648" t="str">
        <f t="shared" si="50"/>
        <v>MasDe3AñosHasta5AñosObligacionesPublicoNominales</v>
      </c>
      <c r="H648">
        <v>81</v>
      </c>
      <c r="I648" t="str">
        <f t="shared" si="54"/>
        <v>insert into dbax_dime_conc (codi_dein, pref_dime, codi_dime, pref_conc, codi_conc, orde_conc) values ('pre_cl-ci_ifrs-7_2011-03-25_role-822400','cl-ci','ObligacionesConPublicoTabla','cl-ci','MasDe3AñosHasta5AñosObligacionesPublicoNominales','81')</v>
      </c>
    </row>
    <row r="649" spans="1:9" x14ac:dyDescent="0.25">
      <c r="A649" t="s">
        <v>115</v>
      </c>
      <c r="B649" t="s">
        <v>814</v>
      </c>
      <c r="C649" t="str">
        <f t="shared" si="51"/>
        <v>cl-ci</v>
      </c>
      <c r="D649" t="str">
        <f t="shared" si="52"/>
        <v>ObligacionesConPublicoTabla</v>
      </c>
      <c r="E649" t="s">
        <v>830</v>
      </c>
      <c r="F649" t="str">
        <f t="shared" si="53"/>
        <v>cl-ci</v>
      </c>
      <c r="G649" t="str">
        <f t="shared" si="50"/>
        <v>MasDe5AñosObligacionesPublicoNominales</v>
      </c>
      <c r="H649">
        <v>82</v>
      </c>
      <c r="I649" t="str">
        <f t="shared" si="54"/>
        <v>insert into dbax_dime_conc (codi_dein, pref_dime, codi_dime, pref_conc, codi_conc, orde_conc) values ('pre_cl-ci_ifrs-7_2011-03-25_role-822400','cl-ci','ObligacionesConPublicoTabla','cl-ci','MasDe5AñosObligacionesPublicoNominales','82')</v>
      </c>
    </row>
    <row r="650" spans="1:9" x14ac:dyDescent="0.25">
      <c r="A650" t="s">
        <v>115</v>
      </c>
      <c r="B650" t="s">
        <v>814</v>
      </c>
      <c r="C650" t="str">
        <f t="shared" si="51"/>
        <v>cl-ci</v>
      </c>
      <c r="D650" t="str">
        <f t="shared" si="52"/>
        <v>ObligacionesConPublicoTabla</v>
      </c>
      <c r="E650" t="s">
        <v>831</v>
      </c>
      <c r="F650" t="str">
        <f t="shared" si="53"/>
        <v>cl-ci</v>
      </c>
      <c r="G650" t="str">
        <f t="shared" si="50"/>
        <v>MontosNominalesObligacionesPublico</v>
      </c>
      <c r="H650">
        <v>83</v>
      </c>
      <c r="I650" t="str">
        <f t="shared" si="54"/>
        <v>insert into dbax_dime_conc (codi_dein, pref_dime, codi_dime, pref_conc, codi_conc, orde_conc) values ('pre_cl-ci_ifrs-7_2011-03-25_role-822400','cl-ci','ObligacionesConPublicoTabla','cl-ci','MontosNominalesObligacionesPublico','83')</v>
      </c>
    </row>
    <row r="651" spans="1:9" x14ac:dyDescent="0.25">
      <c r="A651" t="s">
        <v>115</v>
      </c>
      <c r="B651" t="s">
        <v>814</v>
      </c>
      <c r="C651" t="str">
        <f t="shared" si="51"/>
        <v>cl-ci</v>
      </c>
      <c r="D651" t="str">
        <f t="shared" si="52"/>
        <v>ObligacionesConPublicoTabla</v>
      </c>
      <c r="E651" t="s">
        <v>832</v>
      </c>
      <c r="F651" t="str">
        <f t="shared" si="53"/>
        <v>cl-ci</v>
      </c>
      <c r="G651" t="str">
        <f t="shared" si="50"/>
        <v>ValoresContablesObligacionesPublicoSinopsis</v>
      </c>
      <c r="H651">
        <v>84</v>
      </c>
      <c r="I651" t="str">
        <f t="shared" si="54"/>
        <v>insert into dbax_dime_conc (codi_dein, pref_dime, codi_dime, pref_conc, codi_conc, orde_conc) values ('pre_cl-ci_ifrs-7_2011-03-25_role-822400','cl-ci','ObligacionesConPublicoTabla','cl-ci','ValoresContablesObligacionesPublicoSinopsis','84')</v>
      </c>
    </row>
    <row r="652" spans="1:9" x14ac:dyDescent="0.25">
      <c r="A652" t="s">
        <v>115</v>
      </c>
      <c r="B652" t="s">
        <v>814</v>
      </c>
      <c r="C652" t="str">
        <f t="shared" si="51"/>
        <v>cl-ci</v>
      </c>
      <c r="D652" t="str">
        <f t="shared" si="52"/>
        <v>ObligacionesConPublicoTabla</v>
      </c>
      <c r="E652" t="s">
        <v>833</v>
      </c>
      <c r="F652" t="str">
        <f t="shared" si="53"/>
        <v>cl-ci</v>
      </c>
      <c r="G652" t="str">
        <f t="shared" si="50"/>
        <v>ObligacionesConPublicoCorrientes</v>
      </c>
      <c r="H652">
        <v>85</v>
      </c>
      <c r="I652" t="str">
        <f t="shared" si="54"/>
        <v>insert into dbax_dime_conc (codi_dein, pref_dime, codi_dime, pref_conc, codi_conc, orde_conc) values ('pre_cl-ci_ifrs-7_2011-03-25_role-822400','cl-ci','ObligacionesConPublicoTabla','cl-ci','ObligacionesConPublicoCorrientes','85')</v>
      </c>
    </row>
    <row r="653" spans="1:9" x14ac:dyDescent="0.25">
      <c r="A653" t="s">
        <v>115</v>
      </c>
      <c r="B653" t="s">
        <v>814</v>
      </c>
      <c r="C653" t="str">
        <f t="shared" si="51"/>
        <v>cl-ci</v>
      </c>
      <c r="D653" t="str">
        <f t="shared" si="52"/>
        <v>ObligacionesConPublicoTabla</v>
      </c>
      <c r="E653" t="s">
        <v>834</v>
      </c>
      <c r="F653" t="str">
        <f t="shared" si="53"/>
        <v>cl-ci</v>
      </c>
      <c r="G653" t="str">
        <f t="shared" si="50"/>
        <v>Hasta90DiasObligacionesPublicoContable</v>
      </c>
      <c r="H653">
        <v>86</v>
      </c>
      <c r="I653" t="str">
        <f t="shared" si="54"/>
        <v>insert into dbax_dime_conc (codi_dein, pref_dime, codi_dime, pref_conc, codi_conc, orde_conc) values ('pre_cl-ci_ifrs-7_2011-03-25_role-822400','cl-ci','ObligacionesConPublicoTabla','cl-ci','Hasta90DiasObligacionesPublicoContable','86')</v>
      </c>
    </row>
    <row r="654" spans="1:9" x14ac:dyDescent="0.25">
      <c r="A654" t="s">
        <v>115</v>
      </c>
      <c r="B654" t="s">
        <v>814</v>
      </c>
      <c r="C654" t="str">
        <f t="shared" si="51"/>
        <v>cl-ci</v>
      </c>
      <c r="D654" t="str">
        <f t="shared" si="52"/>
        <v>ObligacionesConPublicoTabla</v>
      </c>
      <c r="E654" t="s">
        <v>835</v>
      </c>
      <c r="F654" t="str">
        <f t="shared" si="53"/>
        <v>cl-ci</v>
      </c>
      <c r="G654" t="str">
        <f t="shared" si="50"/>
        <v>Masde90DiasHasta1AñoObligacionesPublicoContable</v>
      </c>
      <c r="H654">
        <v>87</v>
      </c>
      <c r="I654" t="str">
        <f t="shared" si="54"/>
        <v>insert into dbax_dime_conc (codi_dein, pref_dime, codi_dime, pref_conc, codi_conc, orde_conc) values ('pre_cl-ci_ifrs-7_2011-03-25_role-822400','cl-ci','ObligacionesConPublicoTabla','cl-ci','Masde90DiasHasta1AñoObligacionesPublicoContable','87')</v>
      </c>
    </row>
    <row r="655" spans="1:9" x14ac:dyDescent="0.25">
      <c r="A655" t="s">
        <v>115</v>
      </c>
      <c r="B655" t="s">
        <v>814</v>
      </c>
      <c r="C655" t="str">
        <f t="shared" si="51"/>
        <v>cl-ci</v>
      </c>
      <c r="D655" t="str">
        <f t="shared" si="52"/>
        <v>ObligacionesConPublicoTabla</v>
      </c>
      <c r="E655" t="s">
        <v>836</v>
      </c>
      <c r="F655" t="str">
        <f t="shared" si="53"/>
        <v>cl-ci</v>
      </c>
      <c r="G655" t="str">
        <f t="shared" si="50"/>
        <v>ObligacionesConPublicoNoCorrientes</v>
      </c>
      <c r="H655">
        <v>88</v>
      </c>
      <c r="I655" t="str">
        <f t="shared" si="54"/>
        <v>insert into dbax_dime_conc (codi_dein, pref_dime, codi_dime, pref_conc, codi_conc, orde_conc) values ('pre_cl-ci_ifrs-7_2011-03-25_role-822400','cl-ci','ObligacionesConPublicoTabla','cl-ci','ObligacionesConPublicoNoCorrientes','88')</v>
      </c>
    </row>
    <row r="656" spans="1:9" x14ac:dyDescent="0.25">
      <c r="A656" t="s">
        <v>115</v>
      </c>
      <c r="B656" t="s">
        <v>814</v>
      </c>
      <c r="C656" t="str">
        <f t="shared" si="51"/>
        <v>cl-ci</v>
      </c>
      <c r="D656" t="str">
        <f t="shared" si="52"/>
        <v>ObligacionesConPublicoTabla</v>
      </c>
      <c r="E656" t="s">
        <v>837</v>
      </c>
      <c r="F656" t="str">
        <f t="shared" si="53"/>
        <v>cl-ci</v>
      </c>
      <c r="G656" t="str">
        <f t="shared" si="50"/>
        <v>MasDe1AñoHasta3AñosObligacionesPublicoContable</v>
      </c>
      <c r="H656">
        <v>89</v>
      </c>
      <c r="I656" t="str">
        <f t="shared" si="54"/>
        <v>insert into dbax_dime_conc (codi_dein, pref_dime, codi_dime, pref_conc, codi_conc, orde_conc) values ('pre_cl-ci_ifrs-7_2011-03-25_role-822400','cl-ci','ObligacionesConPublicoTabla','cl-ci','MasDe1AñoHasta3AñosObligacionesPublicoContable','89')</v>
      </c>
    </row>
    <row r="657" spans="1:9" x14ac:dyDescent="0.25">
      <c r="A657" t="s">
        <v>115</v>
      </c>
      <c r="B657" t="s">
        <v>814</v>
      </c>
      <c r="C657" t="str">
        <f t="shared" si="51"/>
        <v>cl-ci</v>
      </c>
      <c r="D657" t="str">
        <f t="shared" si="52"/>
        <v>ObligacionesConPublicoTabla</v>
      </c>
      <c r="E657" t="s">
        <v>838</v>
      </c>
      <c r="F657" t="str">
        <f t="shared" si="53"/>
        <v>cl-ci</v>
      </c>
      <c r="G657" t="str">
        <f t="shared" si="50"/>
        <v>MasDe3AñosHasta5AñosObligacionesPublicoContable</v>
      </c>
      <c r="H657">
        <v>90</v>
      </c>
      <c r="I657" t="str">
        <f t="shared" si="54"/>
        <v>insert into dbax_dime_conc (codi_dein, pref_dime, codi_dime, pref_conc, codi_conc, orde_conc) values ('pre_cl-ci_ifrs-7_2011-03-25_role-822400','cl-ci','ObligacionesConPublicoTabla','cl-ci','MasDe3AñosHasta5AñosObligacionesPublicoContable','90')</v>
      </c>
    </row>
    <row r="658" spans="1:9" x14ac:dyDescent="0.25">
      <c r="A658" t="s">
        <v>115</v>
      </c>
      <c r="B658" t="s">
        <v>814</v>
      </c>
      <c r="C658" t="str">
        <f t="shared" si="51"/>
        <v>cl-ci</v>
      </c>
      <c r="D658" t="str">
        <f t="shared" si="52"/>
        <v>ObligacionesConPublicoTabla</v>
      </c>
      <c r="E658" t="s">
        <v>839</v>
      </c>
      <c r="F658" t="str">
        <f t="shared" si="53"/>
        <v>cl-ci</v>
      </c>
      <c r="G658" t="str">
        <f t="shared" si="50"/>
        <v>MasDe5AñosObligacionesPublicoContable</v>
      </c>
      <c r="H658">
        <v>91</v>
      </c>
      <c r="I658" t="str">
        <f t="shared" si="54"/>
        <v>insert into dbax_dime_conc (codi_dein, pref_dime, codi_dime, pref_conc, codi_conc, orde_conc) values ('pre_cl-ci_ifrs-7_2011-03-25_role-822400','cl-ci','ObligacionesConPublicoTabla','cl-ci','MasDe5AñosObligacionesPublicoContable','91')</v>
      </c>
    </row>
    <row r="659" spans="1:9" x14ac:dyDescent="0.25">
      <c r="A659" t="s">
        <v>115</v>
      </c>
      <c r="B659" t="s">
        <v>814</v>
      </c>
      <c r="C659" t="str">
        <f t="shared" si="51"/>
        <v>cl-ci</v>
      </c>
      <c r="D659" t="str">
        <f t="shared" si="52"/>
        <v>ObligacionesConPublicoTabla</v>
      </c>
      <c r="E659" t="s">
        <v>840</v>
      </c>
      <c r="F659" t="str">
        <f t="shared" si="53"/>
        <v>cl-ci</v>
      </c>
      <c r="G659" t="str">
        <f t="shared" si="50"/>
        <v>ObligacionesConPublico</v>
      </c>
      <c r="H659">
        <v>92</v>
      </c>
      <c r="I659" t="str">
        <f t="shared" si="54"/>
        <v>insert into dbax_dime_conc (codi_dein, pref_dime, codi_dime, pref_conc, codi_conc, orde_conc) values ('pre_cl-ci_ifrs-7_2011-03-25_role-822400','cl-ci','ObligacionesConPublicoTabla','cl-ci','ObligacionesConPublico','92')</v>
      </c>
    </row>
    <row r="660" spans="1:9" x14ac:dyDescent="0.25">
      <c r="A660" t="s">
        <v>115</v>
      </c>
      <c r="B660" t="s">
        <v>841</v>
      </c>
      <c r="C660" t="str">
        <f t="shared" si="51"/>
        <v>cl-ci</v>
      </c>
      <c r="D660" t="str">
        <f t="shared" si="52"/>
        <v>ObligacionesLeasingTabla</v>
      </c>
      <c r="E660" t="s">
        <v>815</v>
      </c>
      <c r="F660" t="str">
        <f t="shared" si="53"/>
        <v>cl-ci</v>
      </c>
      <c r="G660" t="str">
        <f t="shared" si="50"/>
        <v>RUTEntidadDeudora</v>
      </c>
      <c r="H660">
        <v>38</v>
      </c>
      <c r="I660" t="str">
        <f t="shared" si="54"/>
        <v>insert into dbax_dime_conc (codi_dein, pref_dime, codi_dime, pref_conc, codi_conc, orde_conc) values ('pre_cl-ci_ifrs-7_2011-03-25_role-822400','cl-ci','ObligacionesLeasingTabla','cl-ci','RUTEntidadDeudora','38')</v>
      </c>
    </row>
    <row r="661" spans="1:9" x14ac:dyDescent="0.25">
      <c r="A661" t="s">
        <v>115</v>
      </c>
      <c r="B661" t="s">
        <v>841</v>
      </c>
      <c r="C661" t="str">
        <f t="shared" si="51"/>
        <v>cl-ci</v>
      </c>
      <c r="D661" t="str">
        <f t="shared" si="52"/>
        <v>ObligacionesLeasingTabla</v>
      </c>
      <c r="E661" t="s">
        <v>816</v>
      </c>
      <c r="F661" t="str">
        <f t="shared" si="53"/>
        <v>cl-ci</v>
      </c>
      <c r="G661" t="str">
        <f t="shared" si="50"/>
        <v>NombreEntidadDeudora</v>
      </c>
      <c r="H661">
        <v>39</v>
      </c>
      <c r="I661" t="str">
        <f t="shared" si="54"/>
        <v>insert into dbax_dime_conc (codi_dein, pref_dime, codi_dime, pref_conc, codi_conc, orde_conc) values ('pre_cl-ci_ifrs-7_2011-03-25_role-822400','cl-ci','ObligacionesLeasingTabla','cl-ci','NombreEntidadDeudora','39')</v>
      </c>
    </row>
    <row r="662" spans="1:9" x14ac:dyDescent="0.25">
      <c r="A662" t="s">
        <v>115</v>
      </c>
      <c r="B662" t="s">
        <v>841</v>
      </c>
      <c r="C662" t="str">
        <f t="shared" si="51"/>
        <v>cl-ci</v>
      </c>
      <c r="D662" t="str">
        <f t="shared" si="52"/>
        <v>ObligacionesLeasingTabla</v>
      </c>
      <c r="E662" t="s">
        <v>817</v>
      </c>
      <c r="F662" t="str">
        <f t="shared" si="53"/>
        <v>cl-ci</v>
      </c>
      <c r="G662" t="str">
        <f t="shared" si="50"/>
        <v>PaisEmpresaDeudora</v>
      </c>
      <c r="H662">
        <v>40</v>
      </c>
      <c r="I662" t="str">
        <f t="shared" si="54"/>
        <v>insert into dbax_dime_conc (codi_dein, pref_dime, codi_dime, pref_conc, codi_conc, orde_conc) values ('pre_cl-ci_ifrs-7_2011-03-25_role-822400','cl-ci','ObligacionesLeasingTabla','cl-ci','PaisEmpresaDeudora','40')</v>
      </c>
    </row>
    <row r="663" spans="1:9" x14ac:dyDescent="0.25">
      <c r="A663" t="s">
        <v>115</v>
      </c>
      <c r="B663" t="s">
        <v>841</v>
      </c>
      <c r="C663" t="str">
        <f t="shared" si="51"/>
        <v>cl-ci</v>
      </c>
      <c r="D663" t="str">
        <f t="shared" si="52"/>
        <v>ObligacionesLeasingTabla</v>
      </c>
      <c r="E663" t="s">
        <v>842</v>
      </c>
      <c r="F663" t="str">
        <f t="shared" si="53"/>
        <v>cl-ci</v>
      </c>
      <c r="G663" t="str">
        <f t="shared" si="50"/>
        <v>NombreEntidadAcreedora</v>
      </c>
      <c r="H663">
        <v>41</v>
      </c>
      <c r="I663" t="str">
        <f t="shared" si="54"/>
        <v>insert into dbax_dime_conc (codi_dein, pref_dime, codi_dime, pref_conc, codi_conc, orde_conc) values ('pre_cl-ci_ifrs-7_2011-03-25_role-822400','cl-ci','ObligacionesLeasingTabla','cl-ci','NombreEntidadAcreedora','41')</v>
      </c>
    </row>
    <row r="664" spans="1:9" x14ac:dyDescent="0.25">
      <c r="A664" t="s">
        <v>115</v>
      </c>
      <c r="B664" t="s">
        <v>841</v>
      </c>
      <c r="C664" t="str">
        <f t="shared" si="51"/>
        <v>cl-ci</v>
      </c>
      <c r="D664" t="str">
        <f t="shared" si="52"/>
        <v>ObligacionesLeasingTabla</v>
      </c>
      <c r="E664" t="s">
        <v>821</v>
      </c>
      <c r="F664" t="str">
        <f t="shared" si="53"/>
        <v>cl-ci</v>
      </c>
      <c r="G664" t="str">
        <f t="shared" si="50"/>
        <v>MonedaOUnidadReajuste</v>
      </c>
      <c r="H664">
        <v>42</v>
      </c>
      <c r="I664" t="str">
        <f t="shared" si="54"/>
        <v>insert into dbax_dime_conc (codi_dein, pref_dime, codi_dime, pref_conc, codi_conc, orde_conc) values ('pre_cl-ci_ifrs-7_2011-03-25_role-822400','cl-ci','ObligacionesLeasingTabla','cl-ci','MonedaOUnidadReajuste','42')</v>
      </c>
    </row>
    <row r="665" spans="1:9" x14ac:dyDescent="0.25">
      <c r="A665" t="s">
        <v>115</v>
      </c>
      <c r="B665" t="s">
        <v>841</v>
      </c>
      <c r="C665" t="str">
        <f t="shared" si="51"/>
        <v>cl-ci</v>
      </c>
      <c r="D665" t="str">
        <f t="shared" si="52"/>
        <v>ObligacionesLeasingTabla</v>
      </c>
      <c r="E665" t="s">
        <v>843</v>
      </c>
      <c r="F665" t="str">
        <f t="shared" si="53"/>
        <v>cl-ci</v>
      </c>
      <c r="G665" t="str">
        <f t="shared" si="50"/>
        <v>TipoAmortizacion</v>
      </c>
      <c r="H665">
        <v>43</v>
      </c>
      <c r="I665" t="str">
        <f t="shared" si="54"/>
        <v>insert into dbax_dime_conc (codi_dein, pref_dime, codi_dime, pref_conc, codi_conc, orde_conc) values ('pre_cl-ci_ifrs-7_2011-03-25_role-822400','cl-ci','ObligacionesLeasingTabla','cl-ci','TipoAmortizacion','43')</v>
      </c>
    </row>
    <row r="666" spans="1:9" x14ac:dyDescent="0.25">
      <c r="A666" t="s">
        <v>115</v>
      </c>
      <c r="B666" t="s">
        <v>841</v>
      </c>
      <c r="C666" t="str">
        <f t="shared" si="51"/>
        <v>cl-ci</v>
      </c>
      <c r="D666" t="str">
        <f t="shared" si="52"/>
        <v>ObligacionesLeasingTabla</v>
      </c>
      <c r="E666" t="s">
        <v>823</v>
      </c>
      <c r="F666" t="str">
        <f t="shared" si="53"/>
        <v>cl-ci</v>
      </c>
      <c r="G666" t="str">
        <f t="shared" si="50"/>
        <v>TasaEfectiva</v>
      </c>
      <c r="H666">
        <v>44</v>
      </c>
      <c r="I666" t="str">
        <f t="shared" si="54"/>
        <v>insert into dbax_dime_conc (codi_dein, pref_dime, codi_dime, pref_conc, codi_conc, orde_conc) values ('pre_cl-ci_ifrs-7_2011-03-25_role-822400','cl-ci','ObligacionesLeasingTabla','cl-ci','TasaEfectiva','44')</v>
      </c>
    </row>
    <row r="667" spans="1:9" x14ac:dyDescent="0.25">
      <c r="A667" t="s">
        <v>115</v>
      </c>
      <c r="B667" t="s">
        <v>841</v>
      </c>
      <c r="C667" t="str">
        <f t="shared" si="51"/>
        <v>cl-ci</v>
      </c>
      <c r="D667" t="str">
        <f t="shared" si="52"/>
        <v>ObligacionesLeasingTabla</v>
      </c>
      <c r="E667" t="s">
        <v>824</v>
      </c>
      <c r="F667" t="str">
        <f t="shared" si="53"/>
        <v>cl-ci</v>
      </c>
      <c r="G667" t="str">
        <f t="shared" si="50"/>
        <v>TasaNominal</v>
      </c>
      <c r="H667">
        <v>45</v>
      </c>
      <c r="I667" t="str">
        <f t="shared" si="54"/>
        <v>insert into dbax_dime_conc (codi_dein, pref_dime, codi_dime, pref_conc, codi_conc, orde_conc) values ('pre_cl-ci_ifrs-7_2011-03-25_role-822400','cl-ci','ObligacionesLeasingTabla','cl-ci','TasaNominal','45')</v>
      </c>
    </row>
    <row r="668" spans="1:9" x14ac:dyDescent="0.25">
      <c r="A668" t="s">
        <v>115</v>
      </c>
      <c r="B668" t="s">
        <v>841</v>
      </c>
      <c r="C668" t="str">
        <f t="shared" si="51"/>
        <v>cl-ci</v>
      </c>
      <c r="D668" t="str">
        <f t="shared" si="52"/>
        <v>ObligacionesLeasingTabla</v>
      </c>
      <c r="E668" t="s">
        <v>844</v>
      </c>
      <c r="F668" t="str">
        <f t="shared" si="53"/>
        <v>cl-ci</v>
      </c>
      <c r="G668" t="str">
        <f t="shared" si="50"/>
        <v>MontosNominalesLeasingSinopsis</v>
      </c>
      <c r="H668">
        <v>46</v>
      </c>
      <c r="I668" t="str">
        <f t="shared" si="54"/>
        <v>insert into dbax_dime_conc (codi_dein, pref_dime, codi_dime, pref_conc, codi_conc, orde_conc) values ('pre_cl-ci_ifrs-7_2011-03-25_role-822400','cl-ci','ObligacionesLeasingTabla','cl-ci','MontosNominalesLeasingSinopsis','46')</v>
      </c>
    </row>
    <row r="669" spans="1:9" x14ac:dyDescent="0.25">
      <c r="A669" t="s">
        <v>115</v>
      </c>
      <c r="B669" t="s">
        <v>841</v>
      </c>
      <c r="C669" t="str">
        <f t="shared" si="51"/>
        <v>cl-ci</v>
      </c>
      <c r="D669" t="str">
        <f t="shared" si="52"/>
        <v>ObligacionesLeasingTabla</v>
      </c>
      <c r="E669" t="s">
        <v>845</v>
      </c>
      <c r="F669" t="str">
        <f t="shared" si="53"/>
        <v>cl-ci</v>
      </c>
      <c r="G669" t="str">
        <f t="shared" si="50"/>
        <v>Hasta90DiasLeasingNominales</v>
      </c>
      <c r="H669">
        <v>47</v>
      </c>
      <c r="I669" t="str">
        <f t="shared" si="54"/>
        <v>insert into dbax_dime_conc (codi_dein, pref_dime, codi_dime, pref_conc, codi_conc, orde_conc) values ('pre_cl-ci_ifrs-7_2011-03-25_role-822400','cl-ci','ObligacionesLeasingTabla','cl-ci','Hasta90DiasLeasingNominales','47')</v>
      </c>
    </row>
    <row r="670" spans="1:9" x14ac:dyDescent="0.25">
      <c r="A670" t="s">
        <v>115</v>
      </c>
      <c r="B670" t="s">
        <v>841</v>
      </c>
      <c r="C670" t="str">
        <f t="shared" si="51"/>
        <v>cl-ci</v>
      </c>
      <c r="D670" t="str">
        <f t="shared" si="52"/>
        <v>ObligacionesLeasingTabla</v>
      </c>
      <c r="E670" t="s">
        <v>846</v>
      </c>
      <c r="F670" t="str">
        <f t="shared" si="53"/>
        <v>cl-ci</v>
      </c>
      <c r="G670" t="str">
        <f t="shared" si="50"/>
        <v>MasDe90DiasHasta1AñoLeasingNominales</v>
      </c>
      <c r="H670">
        <v>48</v>
      </c>
      <c r="I670" t="str">
        <f t="shared" si="54"/>
        <v>insert into dbax_dime_conc (codi_dein, pref_dime, codi_dime, pref_conc, codi_conc, orde_conc) values ('pre_cl-ci_ifrs-7_2011-03-25_role-822400','cl-ci','ObligacionesLeasingTabla','cl-ci','MasDe90DiasHasta1AñoLeasingNominales','48')</v>
      </c>
    </row>
    <row r="671" spans="1:9" x14ac:dyDescent="0.25">
      <c r="A671" t="s">
        <v>115</v>
      </c>
      <c r="B671" t="s">
        <v>841</v>
      </c>
      <c r="C671" t="str">
        <f t="shared" si="51"/>
        <v>cl-ci</v>
      </c>
      <c r="D671" t="str">
        <f t="shared" si="52"/>
        <v>ObligacionesLeasingTabla</v>
      </c>
      <c r="E671" t="s">
        <v>847</v>
      </c>
      <c r="F671" t="str">
        <f t="shared" si="53"/>
        <v>cl-ci</v>
      </c>
      <c r="G671" t="str">
        <f t="shared" si="50"/>
        <v>MasDe1AñoHasta3AñosLeasingNominales</v>
      </c>
      <c r="H671">
        <v>49</v>
      </c>
      <c r="I671" t="str">
        <f t="shared" si="54"/>
        <v>insert into dbax_dime_conc (codi_dein, pref_dime, codi_dime, pref_conc, codi_conc, orde_conc) values ('pre_cl-ci_ifrs-7_2011-03-25_role-822400','cl-ci','ObligacionesLeasingTabla','cl-ci','MasDe1AñoHasta3AñosLeasingNominales','49')</v>
      </c>
    </row>
    <row r="672" spans="1:9" x14ac:dyDescent="0.25">
      <c r="A672" t="s">
        <v>115</v>
      </c>
      <c r="B672" t="s">
        <v>841</v>
      </c>
      <c r="C672" t="str">
        <f t="shared" si="51"/>
        <v>cl-ci</v>
      </c>
      <c r="D672" t="str">
        <f t="shared" si="52"/>
        <v>ObligacionesLeasingTabla</v>
      </c>
      <c r="E672" t="s">
        <v>848</v>
      </c>
      <c r="F672" t="str">
        <f t="shared" si="53"/>
        <v>cl-ci</v>
      </c>
      <c r="G672" t="str">
        <f t="shared" si="50"/>
        <v>MasDe3AñosHasta5AñosLeasingNominales</v>
      </c>
      <c r="H672">
        <v>50</v>
      </c>
      <c r="I672" t="str">
        <f t="shared" si="54"/>
        <v>insert into dbax_dime_conc (codi_dein, pref_dime, codi_dime, pref_conc, codi_conc, orde_conc) values ('pre_cl-ci_ifrs-7_2011-03-25_role-822400','cl-ci','ObligacionesLeasingTabla','cl-ci','MasDe3AñosHasta5AñosLeasingNominales','50')</v>
      </c>
    </row>
    <row r="673" spans="1:9" x14ac:dyDescent="0.25">
      <c r="A673" t="s">
        <v>115</v>
      </c>
      <c r="B673" t="s">
        <v>841</v>
      </c>
      <c r="C673" t="str">
        <f t="shared" si="51"/>
        <v>cl-ci</v>
      </c>
      <c r="D673" t="str">
        <f t="shared" si="52"/>
        <v>ObligacionesLeasingTabla</v>
      </c>
      <c r="E673" t="s">
        <v>849</v>
      </c>
      <c r="F673" t="str">
        <f t="shared" si="53"/>
        <v>cl-ci</v>
      </c>
      <c r="G673" t="str">
        <f t="shared" si="50"/>
        <v>MasDe5AñosLeasingNominales</v>
      </c>
      <c r="H673">
        <v>51</v>
      </c>
      <c r="I673" t="str">
        <f t="shared" si="54"/>
        <v>insert into dbax_dime_conc (codi_dein, pref_dime, codi_dime, pref_conc, codi_conc, orde_conc) values ('pre_cl-ci_ifrs-7_2011-03-25_role-822400','cl-ci','ObligacionesLeasingTabla','cl-ci','MasDe5AñosLeasingNominales','51')</v>
      </c>
    </row>
    <row r="674" spans="1:9" x14ac:dyDescent="0.25">
      <c r="A674" t="s">
        <v>115</v>
      </c>
      <c r="B674" t="s">
        <v>841</v>
      </c>
      <c r="C674" t="str">
        <f t="shared" si="51"/>
        <v>cl-ci</v>
      </c>
      <c r="D674" t="str">
        <f t="shared" si="52"/>
        <v>ObligacionesLeasingTabla</v>
      </c>
      <c r="E674" t="s">
        <v>850</v>
      </c>
      <c r="F674" t="str">
        <f t="shared" si="53"/>
        <v>cl-ci</v>
      </c>
      <c r="G674" t="str">
        <f t="shared" si="50"/>
        <v>MontosNominalesLeasing</v>
      </c>
      <c r="H674">
        <v>52</v>
      </c>
      <c r="I674" t="str">
        <f t="shared" si="54"/>
        <v>insert into dbax_dime_conc (codi_dein, pref_dime, codi_dime, pref_conc, codi_conc, orde_conc) values ('pre_cl-ci_ifrs-7_2011-03-25_role-822400','cl-ci','ObligacionesLeasingTabla','cl-ci','MontosNominalesLeasing','52')</v>
      </c>
    </row>
    <row r="675" spans="1:9" x14ac:dyDescent="0.25">
      <c r="A675" t="s">
        <v>115</v>
      </c>
      <c r="B675" t="s">
        <v>841</v>
      </c>
      <c r="C675" t="str">
        <f t="shared" si="51"/>
        <v>cl-ci</v>
      </c>
      <c r="D675" t="str">
        <f t="shared" si="52"/>
        <v>ObligacionesLeasingTabla</v>
      </c>
      <c r="E675" t="s">
        <v>851</v>
      </c>
      <c r="F675" t="str">
        <f t="shared" si="53"/>
        <v>cl-ci</v>
      </c>
      <c r="G675" t="str">
        <f t="shared" si="50"/>
        <v>ValoresContablesLeasingSinopsis</v>
      </c>
      <c r="H675">
        <v>53</v>
      </c>
      <c r="I675" t="str">
        <f t="shared" si="54"/>
        <v>insert into dbax_dime_conc (codi_dein, pref_dime, codi_dime, pref_conc, codi_conc, orde_conc) values ('pre_cl-ci_ifrs-7_2011-03-25_role-822400','cl-ci','ObligacionesLeasingTabla','cl-ci','ValoresContablesLeasingSinopsis','53')</v>
      </c>
    </row>
    <row r="676" spans="1:9" x14ac:dyDescent="0.25">
      <c r="A676" t="s">
        <v>115</v>
      </c>
      <c r="B676" t="s">
        <v>841</v>
      </c>
      <c r="C676" t="str">
        <f t="shared" si="51"/>
        <v>cl-ci</v>
      </c>
      <c r="D676" t="str">
        <f t="shared" si="52"/>
        <v>ObligacionesLeasingTabla</v>
      </c>
      <c r="E676" t="s">
        <v>852</v>
      </c>
      <c r="F676" t="str">
        <f t="shared" si="53"/>
        <v>cl-ci</v>
      </c>
      <c r="G676" t="str">
        <f t="shared" si="50"/>
        <v>ObligacionesPorLeasingCorrientes</v>
      </c>
      <c r="H676">
        <v>54</v>
      </c>
      <c r="I676" t="str">
        <f t="shared" si="54"/>
        <v>insert into dbax_dime_conc (codi_dein, pref_dime, codi_dime, pref_conc, codi_conc, orde_conc) values ('pre_cl-ci_ifrs-7_2011-03-25_role-822400','cl-ci','ObligacionesLeasingTabla','cl-ci','ObligacionesPorLeasingCorrientes','54')</v>
      </c>
    </row>
    <row r="677" spans="1:9" x14ac:dyDescent="0.25">
      <c r="A677" t="s">
        <v>115</v>
      </c>
      <c r="B677" t="s">
        <v>841</v>
      </c>
      <c r="C677" t="str">
        <f t="shared" si="51"/>
        <v>cl-ci</v>
      </c>
      <c r="D677" t="str">
        <f t="shared" si="52"/>
        <v>ObligacionesLeasingTabla</v>
      </c>
      <c r="E677" t="s">
        <v>853</v>
      </c>
      <c r="F677" t="str">
        <f t="shared" si="53"/>
        <v>cl-ci</v>
      </c>
      <c r="G677" t="str">
        <f t="shared" si="50"/>
        <v>Hasta90DiasLeasingContable</v>
      </c>
      <c r="H677">
        <v>55</v>
      </c>
      <c r="I677" t="str">
        <f t="shared" si="54"/>
        <v>insert into dbax_dime_conc (codi_dein, pref_dime, codi_dime, pref_conc, codi_conc, orde_conc) values ('pre_cl-ci_ifrs-7_2011-03-25_role-822400','cl-ci','ObligacionesLeasingTabla','cl-ci','Hasta90DiasLeasingContable','55')</v>
      </c>
    </row>
    <row r="678" spans="1:9" x14ac:dyDescent="0.25">
      <c r="A678" t="s">
        <v>115</v>
      </c>
      <c r="B678" t="s">
        <v>841</v>
      </c>
      <c r="C678" t="str">
        <f t="shared" si="51"/>
        <v>cl-ci</v>
      </c>
      <c r="D678" t="str">
        <f t="shared" si="52"/>
        <v>ObligacionesLeasingTabla</v>
      </c>
      <c r="E678" t="s">
        <v>854</v>
      </c>
      <c r="F678" t="str">
        <f t="shared" si="53"/>
        <v>cl-ci</v>
      </c>
      <c r="G678" t="str">
        <f t="shared" si="50"/>
        <v>Masde90DiasHasta1AñoLeasingContable</v>
      </c>
      <c r="H678">
        <v>56</v>
      </c>
      <c r="I678" t="str">
        <f t="shared" si="54"/>
        <v>insert into dbax_dime_conc (codi_dein, pref_dime, codi_dime, pref_conc, codi_conc, orde_conc) values ('pre_cl-ci_ifrs-7_2011-03-25_role-822400','cl-ci','ObligacionesLeasingTabla','cl-ci','Masde90DiasHasta1AñoLeasingContable','56')</v>
      </c>
    </row>
    <row r="679" spans="1:9" x14ac:dyDescent="0.25">
      <c r="A679" t="s">
        <v>115</v>
      </c>
      <c r="B679" t="s">
        <v>841</v>
      </c>
      <c r="C679" t="str">
        <f t="shared" si="51"/>
        <v>cl-ci</v>
      </c>
      <c r="D679" t="str">
        <f t="shared" si="52"/>
        <v>ObligacionesLeasingTabla</v>
      </c>
      <c r="E679" t="s">
        <v>855</v>
      </c>
      <c r="F679" t="str">
        <f t="shared" si="53"/>
        <v>cl-ci</v>
      </c>
      <c r="G679" t="str">
        <f t="shared" si="50"/>
        <v>ObligacionesPorLeasingNoCorrientes</v>
      </c>
      <c r="H679">
        <v>57</v>
      </c>
      <c r="I679" t="str">
        <f t="shared" si="54"/>
        <v>insert into dbax_dime_conc (codi_dein, pref_dime, codi_dime, pref_conc, codi_conc, orde_conc) values ('pre_cl-ci_ifrs-7_2011-03-25_role-822400','cl-ci','ObligacionesLeasingTabla','cl-ci','ObligacionesPorLeasingNoCorrientes','57')</v>
      </c>
    </row>
    <row r="680" spans="1:9" x14ac:dyDescent="0.25">
      <c r="A680" t="s">
        <v>115</v>
      </c>
      <c r="B680" t="s">
        <v>841</v>
      </c>
      <c r="C680" t="str">
        <f t="shared" si="51"/>
        <v>cl-ci</v>
      </c>
      <c r="D680" t="str">
        <f t="shared" si="52"/>
        <v>ObligacionesLeasingTabla</v>
      </c>
      <c r="E680" t="s">
        <v>856</v>
      </c>
      <c r="F680" t="str">
        <f t="shared" si="53"/>
        <v>cl-ci</v>
      </c>
      <c r="G680" t="str">
        <f t="shared" si="50"/>
        <v>MasDe1AñoHasta3AñosLeasingContable</v>
      </c>
      <c r="H680">
        <v>58</v>
      </c>
      <c r="I680" t="str">
        <f t="shared" si="54"/>
        <v>insert into dbax_dime_conc (codi_dein, pref_dime, codi_dime, pref_conc, codi_conc, orde_conc) values ('pre_cl-ci_ifrs-7_2011-03-25_role-822400','cl-ci','ObligacionesLeasingTabla','cl-ci','MasDe1AñoHasta3AñosLeasingContable','58')</v>
      </c>
    </row>
    <row r="681" spans="1:9" x14ac:dyDescent="0.25">
      <c r="A681" t="s">
        <v>115</v>
      </c>
      <c r="B681" t="s">
        <v>841</v>
      </c>
      <c r="C681" t="str">
        <f t="shared" si="51"/>
        <v>cl-ci</v>
      </c>
      <c r="D681" t="str">
        <f t="shared" si="52"/>
        <v>ObligacionesLeasingTabla</v>
      </c>
      <c r="E681" t="s">
        <v>857</v>
      </c>
      <c r="F681" t="str">
        <f t="shared" si="53"/>
        <v>cl-ci</v>
      </c>
      <c r="G681" t="str">
        <f t="shared" si="50"/>
        <v>MasDe3AñosHasta5AñosLeasingContable</v>
      </c>
      <c r="H681">
        <v>59</v>
      </c>
      <c r="I681" t="str">
        <f t="shared" si="54"/>
        <v>insert into dbax_dime_conc (codi_dein, pref_dime, codi_dime, pref_conc, codi_conc, orde_conc) values ('pre_cl-ci_ifrs-7_2011-03-25_role-822400','cl-ci','ObligacionesLeasingTabla','cl-ci','MasDe3AñosHasta5AñosLeasingContable','59')</v>
      </c>
    </row>
    <row r="682" spans="1:9" x14ac:dyDescent="0.25">
      <c r="A682" t="s">
        <v>115</v>
      </c>
      <c r="B682" t="s">
        <v>841</v>
      </c>
      <c r="C682" t="str">
        <f t="shared" si="51"/>
        <v>cl-ci</v>
      </c>
      <c r="D682" t="str">
        <f t="shared" si="52"/>
        <v>ObligacionesLeasingTabla</v>
      </c>
      <c r="E682" t="s">
        <v>858</v>
      </c>
      <c r="F682" t="str">
        <f t="shared" si="53"/>
        <v>cl-ci</v>
      </c>
      <c r="G682" t="str">
        <f t="shared" si="50"/>
        <v>MasDe5AñosLeasingContable</v>
      </c>
      <c r="H682">
        <v>60</v>
      </c>
      <c r="I682" t="str">
        <f t="shared" si="54"/>
        <v>insert into dbax_dime_conc (codi_dein, pref_dime, codi_dime, pref_conc, codi_conc, orde_conc) values ('pre_cl-ci_ifrs-7_2011-03-25_role-822400','cl-ci','ObligacionesLeasingTabla','cl-ci','MasDe5AñosLeasingContable','60')</v>
      </c>
    </row>
    <row r="683" spans="1:9" x14ac:dyDescent="0.25">
      <c r="A683" t="s">
        <v>115</v>
      </c>
      <c r="B683" t="s">
        <v>841</v>
      </c>
      <c r="C683" t="str">
        <f t="shared" si="51"/>
        <v>cl-ci</v>
      </c>
      <c r="D683" t="str">
        <f t="shared" si="52"/>
        <v>ObligacionesLeasingTabla</v>
      </c>
      <c r="E683" t="s">
        <v>859</v>
      </c>
      <c r="F683" t="str">
        <f t="shared" si="53"/>
        <v>cl-ci</v>
      </c>
      <c r="G683" t="str">
        <f t="shared" si="50"/>
        <v>ObligacionesPorLeasing</v>
      </c>
      <c r="H683">
        <v>61</v>
      </c>
      <c r="I683" t="str">
        <f t="shared" si="54"/>
        <v>insert into dbax_dime_conc (codi_dein, pref_dime, codi_dime, pref_conc, codi_conc, orde_conc) values ('pre_cl-ci_ifrs-7_2011-03-25_role-822400','cl-ci','ObligacionesLeasingTabla','cl-ci','ObligacionesPorLeasing','61')</v>
      </c>
    </row>
    <row r="684" spans="1:9" x14ac:dyDescent="0.25">
      <c r="A684" t="s">
        <v>115</v>
      </c>
      <c r="B684" t="s">
        <v>860</v>
      </c>
      <c r="C684" t="str">
        <f t="shared" si="51"/>
        <v>cl-ci</v>
      </c>
      <c r="D684" t="str">
        <f t="shared" si="52"/>
        <v>PrestamosBancariosTabla</v>
      </c>
      <c r="E684" t="s">
        <v>815</v>
      </c>
      <c r="F684" t="str">
        <f t="shared" si="53"/>
        <v>cl-ci</v>
      </c>
      <c r="G684" t="str">
        <f t="shared" si="50"/>
        <v>RUTEntidadDeudora</v>
      </c>
      <c r="H684">
        <v>9</v>
      </c>
      <c r="I684" t="str">
        <f t="shared" si="54"/>
        <v>insert into dbax_dime_conc (codi_dein, pref_dime, codi_dime, pref_conc, codi_conc, orde_conc) values ('pre_cl-ci_ifrs-7_2011-03-25_role-822400','cl-ci','PrestamosBancariosTabla','cl-ci','RUTEntidadDeudora','9')</v>
      </c>
    </row>
    <row r="685" spans="1:9" x14ac:dyDescent="0.25">
      <c r="A685" t="s">
        <v>115</v>
      </c>
      <c r="B685" t="s">
        <v>860</v>
      </c>
      <c r="C685" t="str">
        <f t="shared" si="51"/>
        <v>cl-ci</v>
      </c>
      <c r="D685" t="str">
        <f t="shared" si="52"/>
        <v>PrestamosBancariosTabla</v>
      </c>
      <c r="E685" t="s">
        <v>816</v>
      </c>
      <c r="F685" t="str">
        <f t="shared" si="53"/>
        <v>cl-ci</v>
      </c>
      <c r="G685" t="str">
        <f t="shared" si="50"/>
        <v>NombreEntidadDeudora</v>
      </c>
      <c r="H685">
        <v>10</v>
      </c>
      <c r="I685" t="str">
        <f t="shared" si="54"/>
        <v>insert into dbax_dime_conc (codi_dein, pref_dime, codi_dime, pref_conc, codi_conc, orde_conc) values ('pre_cl-ci_ifrs-7_2011-03-25_role-822400','cl-ci','PrestamosBancariosTabla','cl-ci','NombreEntidadDeudora','10')</v>
      </c>
    </row>
    <row r="686" spans="1:9" x14ac:dyDescent="0.25">
      <c r="A686" t="s">
        <v>115</v>
      </c>
      <c r="B686" t="s">
        <v>860</v>
      </c>
      <c r="C686" t="str">
        <f t="shared" si="51"/>
        <v>cl-ci</v>
      </c>
      <c r="D686" t="str">
        <f t="shared" si="52"/>
        <v>PrestamosBancariosTabla</v>
      </c>
      <c r="E686" t="s">
        <v>817</v>
      </c>
      <c r="F686" t="str">
        <f t="shared" si="53"/>
        <v>cl-ci</v>
      </c>
      <c r="G686" t="str">
        <f t="shared" si="50"/>
        <v>PaisEmpresaDeudora</v>
      </c>
      <c r="H686">
        <v>11</v>
      </c>
      <c r="I686" t="str">
        <f t="shared" si="54"/>
        <v>insert into dbax_dime_conc (codi_dein, pref_dime, codi_dime, pref_conc, codi_conc, orde_conc) values ('pre_cl-ci_ifrs-7_2011-03-25_role-822400','cl-ci','PrestamosBancariosTabla','cl-ci','PaisEmpresaDeudora','11')</v>
      </c>
    </row>
    <row r="687" spans="1:9" x14ac:dyDescent="0.25">
      <c r="A687" t="s">
        <v>115</v>
      </c>
      <c r="B687" t="s">
        <v>860</v>
      </c>
      <c r="C687" t="str">
        <f t="shared" si="51"/>
        <v>cl-ci</v>
      </c>
      <c r="D687" t="str">
        <f t="shared" si="52"/>
        <v>PrestamosBancariosTabla</v>
      </c>
      <c r="E687" t="s">
        <v>842</v>
      </c>
      <c r="F687" t="str">
        <f t="shared" si="53"/>
        <v>cl-ci</v>
      </c>
      <c r="G687" t="str">
        <f t="shared" si="50"/>
        <v>NombreEntidadAcreedora</v>
      </c>
      <c r="H687">
        <v>12</v>
      </c>
      <c r="I687" t="str">
        <f t="shared" si="54"/>
        <v>insert into dbax_dime_conc (codi_dein, pref_dime, codi_dime, pref_conc, codi_conc, orde_conc) values ('pre_cl-ci_ifrs-7_2011-03-25_role-822400','cl-ci','PrestamosBancariosTabla','cl-ci','NombreEntidadAcreedora','12')</v>
      </c>
    </row>
    <row r="688" spans="1:9" x14ac:dyDescent="0.25">
      <c r="A688" t="s">
        <v>115</v>
      </c>
      <c r="B688" t="s">
        <v>860</v>
      </c>
      <c r="C688" t="str">
        <f t="shared" si="51"/>
        <v>cl-ci</v>
      </c>
      <c r="D688" t="str">
        <f t="shared" si="52"/>
        <v>PrestamosBancariosTabla</v>
      </c>
      <c r="E688" t="s">
        <v>821</v>
      </c>
      <c r="F688" t="str">
        <f t="shared" si="53"/>
        <v>cl-ci</v>
      </c>
      <c r="G688" t="str">
        <f t="shared" si="50"/>
        <v>MonedaOUnidadReajuste</v>
      </c>
      <c r="H688">
        <v>13</v>
      </c>
      <c r="I688" t="str">
        <f t="shared" si="54"/>
        <v>insert into dbax_dime_conc (codi_dein, pref_dime, codi_dime, pref_conc, codi_conc, orde_conc) values ('pre_cl-ci_ifrs-7_2011-03-25_role-822400','cl-ci','PrestamosBancariosTabla','cl-ci','MonedaOUnidadReajuste','13')</v>
      </c>
    </row>
    <row r="689" spans="1:9" x14ac:dyDescent="0.25">
      <c r="A689" t="s">
        <v>115</v>
      </c>
      <c r="B689" t="s">
        <v>860</v>
      </c>
      <c r="C689" t="str">
        <f t="shared" si="51"/>
        <v>cl-ci</v>
      </c>
      <c r="D689" t="str">
        <f t="shared" si="52"/>
        <v>PrestamosBancariosTabla</v>
      </c>
      <c r="E689" t="s">
        <v>843</v>
      </c>
      <c r="F689" t="str">
        <f t="shared" si="53"/>
        <v>cl-ci</v>
      </c>
      <c r="G689" t="str">
        <f t="shared" si="50"/>
        <v>TipoAmortizacion</v>
      </c>
      <c r="H689">
        <v>14</v>
      </c>
      <c r="I689" t="str">
        <f t="shared" si="54"/>
        <v>insert into dbax_dime_conc (codi_dein, pref_dime, codi_dime, pref_conc, codi_conc, orde_conc) values ('pre_cl-ci_ifrs-7_2011-03-25_role-822400','cl-ci','PrestamosBancariosTabla','cl-ci','TipoAmortizacion','14')</v>
      </c>
    </row>
    <row r="690" spans="1:9" x14ac:dyDescent="0.25">
      <c r="A690" t="s">
        <v>115</v>
      </c>
      <c r="B690" t="s">
        <v>860</v>
      </c>
      <c r="C690" t="str">
        <f t="shared" si="51"/>
        <v>cl-ci</v>
      </c>
      <c r="D690" t="str">
        <f t="shared" si="52"/>
        <v>PrestamosBancariosTabla</v>
      </c>
      <c r="E690" t="s">
        <v>823</v>
      </c>
      <c r="F690" t="str">
        <f t="shared" si="53"/>
        <v>cl-ci</v>
      </c>
      <c r="G690" t="str">
        <f t="shared" si="50"/>
        <v>TasaEfectiva</v>
      </c>
      <c r="H690">
        <v>15</v>
      </c>
      <c r="I690" t="str">
        <f t="shared" si="54"/>
        <v>insert into dbax_dime_conc (codi_dein, pref_dime, codi_dime, pref_conc, codi_conc, orde_conc) values ('pre_cl-ci_ifrs-7_2011-03-25_role-822400','cl-ci','PrestamosBancariosTabla','cl-ci','TasaEfectiva','15')</v>
      </c>
    </row>
    <row r="691" spans="1:9" x14ac:dyDescent="0.25">
      <c r="A691" t="s">
        <v>115</v>
      </c>
      <c r="B691" t="s">
        <v>860</v>
      </c>
      <c r="C691" t="str">
        <f t="shared" si="51"/>
        <v>cl-ci</v>
      </c>
      <c r="D691" t="str">
        <f t="shared" si="52"/>
        <v>PrestamosBancariosTabla</v>
      </c>
      <c r="E691" t="s">
        <v>824</v>
      </c>
      <c r="F691" t="str">
        <f t="shared" si="53"/>
        <v>cl-ci</v>
      </c>
      <c r="G691" t="str">
        <f t="shared" si="50"/>
        <v>TasaNominal</v>
      </c>
      <c r="H691">
        <v>16</v>
      </c>
      <c r="I691" t="str">
        <f t="shared" si="54"/>
        <v>insert into dbax_dime_conc (codi_dein, pref_dime, codi_dime, pref_conc, codi_conc, orde_conc) values ('pre_cl-ci_ifrs-7_2011-03-25_role-822400','cl-ci','PrestamosBancariosTabla','cl-ci','TasaNominal','16')</v>
      </c>
    </row>
    <row r="692" spans="1:9" x14ac:dyDescent="0.25">
      <c r="A692" t="s">
        <v>115</v>
      </c>
      <c r="B692" t="s">
        <v>860</v>
      </c>
      <c r="C692" t="str">
        <f t="shared" si="51"/>
        <v>cl-ci</v>
      </c>
      <c r="D692" t="str">
        <f t="shared" si="52"/>
        <v>PrestamosBancariosTabla</v>
      </c>
      <c r="E692" t="s">
        <v>861</v>
      </c>
      <c r="F692" t="str">
        <f t="shared" si="53"/>
        <v>cl-ci</v>
      </c>
      <c r="G692" t="str">
        <f t="shared" si="50"/>
        <v>MontosNominalesPrestamosSinopsis</v>
      </c>
      <c r="H692">
        <v>17</v>
      </c>
      <c r="I692" t="str">
        <f t="shared" si="54"/>
        <v>insert into dbax_dime_conc (codi_dein, pref_dime, codi_dime, pref_conc, codi_conc, orde_conc) values ('pre_cl-ci_ifrs-7_2011-03-25_role-822400','cl-ci','PrestamosBancariosTabla','cl-ci','MontosNominalesPrestamosSinopsis','17')</v>
      </c>
    </row>
    <row r="693" spans="1:9" x14ac:dyDescent="0.25">
      <c r="A693" t="s">
        <v>115</v>
      </c>
      <c r="B693" t="s">
        <v>860</v>
      </c>
      <c r="C693" t="str">
        <f t="shared" si="51"/>
        <v>cl-ci</v>
      </c>
      <c r="D693" t="str">
        <f t="shared" si="52"/>
        <v>PrestamosBancariosTabla</v>
      </c>
      <c r="E693" t="s">
        <v>862</v>
      </c>
      <c r="F693" t="str">
        <f t="shared" si="53"/>
        <v>cl-ci</v>
      </c>
      <c r="G693" t="str">
        <f t="shared" si="50"/>
        <v>Hasta90DiasPrestamosNominales</v>
      </c>
      <c r="H693">
        <v>18</v>
      </c>
      <c r="I693" t="str">
        <f t="shared" si="54"/>
        <v>insert into dbax_dime_conc (codi_dein, pref_dime, codi_dime, pref_conc, codi_conc, orde_conc) values ('pre_cl-ci_ifrs-7_2011-03-25_role-822400','cl-ci','PrestamosBancariosTabla','cl-ci','Hasta90DiasPrestamosNominales','18')</v>
      </c>
    </row>
    <row r="694" spans="1:9" x14ac:dyDescent="0.25">
      <c r="A694" t="s">
        <v>115</v>
      </c>
      <c r="B694" t="s">
        <v>860</v>
      </c>
      <c r="C694" t="str">
        <f t="shared" si="51"/>
        <v>cl-ci</v>
      </c>
      <c r="D694" t="str">
        <f t="shared" si="52"/>
        <v>PrestamosBancariosTabla</v>
      </c>
      <c r="E694" t="s">
        <v>863</v>
      </c>
      <c r="F694" t="str">
        <f t="shared" si="53"/>
        <v>cl-ci</v>
      </c>
      <c r="G694" t="str">
        <f t="shared" si="50"/>
        <v>MasDe90DiasHasta1AñoPrestamosNominales</v>
      </c>
      <c r="H694">
        <v>19</v>
      </c>
      <c r="I694" t="str">
        <f t="shared" si="54"/>
        <v>insert into dbax_dime_conc (codi_dein, pref_dime, codi_dime, pref_conc, codi_conc, orde_conc) values ('pre_cl-ci_ifrs-7_2011-03-25_role-822400','cl-ci','PrestamosBancariosTabla','cl-ci','MasDe90DiasHasta1AñoPrestamosNominales','19')</v>
      </c>
    </row>
    <row r="695" spans="1:9" x14ac:dyDescent="0.25">
      <c r="A695" t="s">
        <v>115</v>
      </c>
      <c r="B695" t="s">
        <v>860</v>
      </c>
      <c r="C695" t="str">
        <f t="shared" si="51"/>
        <v>cl-ci</v>
      </c>
      <c r="D695" t="str">
        <f t="shared" si="52"/>
        <v>PrestamosBancariosTabla</v>
      </c>
      <c r="E695" t="s">
        <v>864</v>
      </c>
      <c r="F695" t="str">
        <f t="shared" si="53"/>
        <v>cl-ci</v>
      </c>
      <c r="G695" t="str">
        <f t="shared" si="50"/>
        <v>MasDe1AñoHasta3AñosPrestamosNominales</v>
      </c>
      <c r="H695">
        <v>20</v>
      </c>
      <c r="I695" t="str">
        <f t="shared" si="54"/>
        <v>insert into dbax_dime_conc (codi_dein, pref_dime, codi_dime, pref_conc, codi_conc, orde_conc) values ('pre_cl-ci_ifrs-7_2011-03-25_role-822400','cl-ci','PrestamosBancariosTabla','cl-ci','MasDe1AñoHasta3AñosPrestamosNominales','20')</v>
      </c>
    </row>
    <row r="696" spans="1:9" x14ac:dyDescent="0.25">
      <c r="A696" t="s">
        <v>115</v>
      </c>
      <c r="B696" t="s">
        <v>860</v>
      </c>
      <c r="C696" t="str">
        <f t="shared" si="51"/>
        <v>cl-ci</v>
      </c>
      <c r="D696" t="str">
        <f t="shared" si="52"/>
        <v>PrestamosBancariosTabla</v>
      </c>
      <c r="E696" t="s">
        <v>865</v>
      </c>
      <c r="F696" t="str">
        <f t="shared" si="53"/>
        <v>cl-ci</v>
      </c>
      <c r="G696" t="str">
        <f t="shared" si="50"/>
        <v>MasDe3AñosHasta5AñosPrestamosNominales</v>
      </c>
      <c r="H696">
        <v>21</v>
      </c>
      <c r="I696" t="str">
        <f t="shared" si="54"/>
        <v>insert into dbax_dime_conc (codi_dein, pref_dime, codi_dime, pref_conc, codi_conc, orde_conc) values ('pre_cl-ci_ifrs-7_2011-03-25_role-822400','cl-ci','PrestamosBancariosTabla','cl-ci','MasDe3AñosHasta5AñosPrestamosNominales','21')</v>
      </c>
    </row>
    <row r="697" spans="1:9" x14ac:dyDescent="0.25">
      <c r="A697" t="s">
        <v>115</v>
      </c>
      <c r="B697" t="s">
        <v>860</v>
      </c>
      <c r="C697" t="str">
        <f t="shared" si="51"/>
        <v>cl-ci</v>
      </c>
      <c r="D697" t="str">
        <f t="shared" si="52"/>
        <v>PrestamosBancariosTabla</v>
      </c>
      <c r="E697" t="s">
        <v>866</v>
      </c>
      <c r="F697" t="str">
        <f t="shared" si="53"/>
        <v>cl-ci</v>
      </c>
      <c r="G697" t="str">
        <f t="shared" si="50"/>
        <v>MasDe5AñosPrestamosNominales</v>
      </c>
      <c r="H697">
        <v>22</v>
      </c>
      <c r="I697" t="str">
        <f t="shared" si="54"/>
        <v>insert into dbax_dime_conc (codi_dein, pref_dime, codi_dime, pref_conc, codi_conc, orde_conc) values ('pre_cl-ci_ifrs-7_2011-03-25_role-822400','cl-ci','PrestamosBancariosTabla','cl-ci','MasDe5AñosPrestamosNominales','22')</v>
      </c>
    </row>
    <row r="698" spans="1:9" x14ac:dyDescent="0.25">
      <c r="A698" t="s">
        <v>115</v>
      </c>
      <c r="B698" t="s">
        <v>860</v>
      </c>
      <c r="C698" t="str">
        <f t="shared" si="51"/>
        <v>cl-ci</v>
      </c>
      <c r="D698" t="str">
        <f t="shared" si="52"/>
        <v>PrestamosBancariosTabla</v>
      </c>
      <c r="E698" t="s">
        <v>867</v>
      </c>
      <c r="F698" t="str">
        <f t="shared" si="53"/>
        <v>cl-ci</v>
      </c>
      <c r="G698" t="str">
        <f t="shared" si="50"/>
        <v>MontosNominalesPrestamos</v>
      </c>
      <c r="H698">
        <v>23</v>
      </c>
      <c r="I698" t="str">
        <f t="shared" si="54"/>
        <v>insert into dbax_dime_conc (codi_dein, pref_dime, codi_dime, pref_conc, codi_conc, orde_conc) values ('pre_cl-ci_ifrs-7_2011-03-25_role-822400','cl-ci','PrestamosBancariosTabla','cl-ci','MontosNominalesPrestamos','23')</v>
      </c>
    </row>
    <row r="699" spans="1:9" x14ac:dyDescent="0.25">
      <c r="A699" t="s">
        <v>115</v>
      </c>
      <c r="B699" t="s">
        <v>860</v>
      </c>
      <c r="C699" t="str">
        <f t="shared" si="51"/>
        <v>cl-ci</v>
      </c>
      <c r="D699" t="str">
        <f t="shared" si="52"/>
        <v>PrestamosBancariosTabla</v>
      </c>
      <c r="E699" t="s">
        <v>868</v>
      </c>
      <c r="F699" t="str">
        <f t="shared" si="53"/>
        <v>cl-ci</v>
      </c>
      <c r="G699" t="str">
        <f t="shared" si="50"/>
        <v>ValoresContablesPrestamosSinopsis</v>
      </c>
      <c r="H699">
        <v>24</v>
      </c>
      <c r="I699" t="str">
        <f t="shared" si="54"/>
        <v>insert into dbax_dime_conc (codi_dein, pref_dime, codi_dime, pref_conc, codi_conc, orde_conc) values ('pre_cl-ci_ifrs-7_2011-03-25_role-822400','cl-ci','PrestamosBancariosTabla','cl-ci','ValoresContablesPrestamosSinopsis','24')</v>
      </c>
    </row>
    <row r="700" spans="1:9" x14ac:dyDescent="0.25">
      <c r="A700" t="s">
        <v>115</v>
      </c>
      <c r="B700" t="s">
        <v>860</v>
      </c>
      <c r="C700" t="str">
        <f t="shared" si="51"/>
        <v>cl-ci</v>
      </c>
      <c r="D700" t="str">
        <f t="shared" si="52"/>
        <v>PrestamosBancariosTabla</v>
      </c>
      <c r="E700" t="s">
        <v>869</v>
      </c>
      <c r="F700" t="str">
        <f t="shared" si="53"/>
        <v>cl-ci</v>
      </c>
      <c r="G700" t="str">
        <f t="shared" si="50"/>
        <v>PrestamosBancariosCorrientes</v>
      </c>
      <c r="H700">
        <v>25</v>
      </c>
      <c r="I700" t="str">
        <f t="shared" si="54"/>
        <v>insert into dbax_dime_conc (codi_dein, pref_dime, codi_dime, pref_conc, codi_conc, orde_conc) values ('pre_cl-ci_ifrs-7_2011-03-25_role-822400','cl-ci','PrestamosBancariosTabla','cl-ci','PrestamosBancariosCorrientes','25')</v>
      </c>
    </row>
    <row r="701" spans="1:9" x14ac:dyDescent="0.25">
      <c r="A701" t="s">
        <v>115</v>
      </c>
      <c r="B701" t="s">
        <v>860</v>
      </c>
      <c r="C701" t="str">
        <f t="shared" si="51"/>
        <v>cl-ci</v>
      </c>
      <c r="D701" t="str">
        <f t="shared" si="52"/>
        <v>PrestamosBancariosTabla</v>
      </c>
      <c r="E701" t="s">
        <v>870</v>
      </c>
      <c r="F701" t="str">
        <f t="shared" si="53"/>
        <v>cl-ci</v>
      </c>
      <c r="G701" t="str">
        <f t="shared" si="50"/>
        <v>Hasta90DiasPrestamosContable</v>
      </c>
      <c r="H701">
        <v>26</v>
      </c>
      <c r="I701" t="str">
        <f t="shared" si="54"/>
        <v>insert into dbax_dime_conc (codi_dein, pref_dime, codi_dime, pref_conc, codi_conc, orde_conc) values ('pre_cl-ci_ifrs-7_2011-03-25_role-822400','cl-ci','PrestamosBancariosTabla','cl-ci','Hasta90DiasPrestamosContable','26')</v>
      </c>
    </row>
    <row r="702" spans="1:9" x14ac:dyDescent="0.25">
      <c r="A702" t="s">
        <v>115</v>
      </c>
      <c r="B702" t="s">
        <v>860</v>
      </c>
      <c r="C702" t="str">
        <f t="shared" si="51"/>
        <v>cl-ci</v>
      </c>
      <c r="D702" t="str">
        <f t="shared" si="52"/>
        <v>PrestamosBancariosTabla</v>
      </c>
      <c r="E702" t="s">
        <v>871</v>
      </c>
      <c r="F702" t="str">
        <f t="shared" si="53"/>
        <v>cl-ci</v>
      </c>
      <c r="G702" t="str">
        <f t="shared" si="50"/>
        <v>Masde90DiasHasta1AñoPrestamosContable</v>
      </c>
      <c r="H702">
        <v>27</v>
      </c>
      <c r="I702" t="str">
        <f t="shared" si="54"/>
        <v>insert into dbax_dime_conc (codi_dein, pref_dime, codi_dime, pref_conc, codi_conc, orde_conc) values ('pre_cl-ci_ifrs-7_2011-03-25_role-822400','cl-ci','PrestamosBancariosTabla','cl-ci','Masde90DiasHasta1AñoPrestamosContable','27')</v>
      </c>
    </row>
    <row r="703" spans="1:9" x14ac:dyDescent="0.25">
      <c r="A703" t="s">
        <v>115</v>
      </c>
      <c r="B703" t="s">
        <v>860</v>
      </c>
      <c r="C703" t="str">
        <f t="shared" si="51"/>
        <v>cl-ci</v>
      </c>
      <c r="D703" t="str">
        <f t="shared" si="52"/>
        <v>PrestamosBancariosTabla</v>
      </c>
      <c r="E703" t="s">
        <v>872</v>
      </c>
      <c r="F703" t="str">
        <f t="shared" si="53"/>
        <v>cl-ci</v>
      </c>
      <c r="G703" t="str">
        <f t="shared" si="50"/>
        <v>PrestamosBancariosNoCorrientes</v>
      </c>
      <c r="H703">
        <v>28</v>
      </c>
      <c r="I703" t="str">
        <f t="shared" si="54"/>
        <v>insert into dbax_dime_conc (codi_dein, pref_dime, codi_dime, pref_conc, codi_conc, orde_conc) values ('pre_cl-ci_ifrs-7_2011-03-25_role-822400','cl-ci','PrestamosBancariosTabla','cl-ci','PrestamosBancariosNoCorrientes','28')</v>
      </c>
    </row>
    <row r="704" spans="1:9" x14ac:dyDescent="0.25">
      <c r="A704" t="s">
        <v>115</v>
      </c>
      <c r="B704" t="s">
        <v>860</v>
      </c>
      <c r="C704" t="str">
        <f t="shared" si="51"/>
        <v>cl-ci</v>
      </c>
      <c r="D704" t="str">
        <f t="shared" si="52"/>
        <v>PrestamosBancariosTabla</v>
      </c>
      <c r="E704" t="s">
        <v>873</v>
      </c>
      <c r="F704" t="str">
        <f t="shared" si="53"/>
        <v>cl-ci</v>
      </c>
      <c r="G704" t="str">
        <f t="shared" si="50"/>
        <v>MasDe1AñoHasta3AñosPrestamosContable</v>
      </c>
      <c r="H704">
        <v>29</v>
      </c>
      <c r="I704" t="str">
        <f t="shared" si="54"/>
        <v>insert into dbax_dime_conc (codi_dein, pref_dime, codi_dime, pref_conc, codi_conc, orde_conc) values ('pre_cl-ci_ifrs-7_2011-03-25_role-822400','cl-ci','PrestamosBancariosTabla','cl-ci','MasDe1AñoHasta3AñosPrestamosContable','29')</v>
      </c>
    </row>
    <row r="705" spans="1:9" x14ac:dyDescent="0.25">
      <c r="A705" t="s">
        <v>115</v>
      </c>
      <c r="B705" t="s">
        <v>860</v>
      </c>
      <c r="C705" t="str">
        <f t="shared" si="51"/>
        <v>cl-ci</v>
      </c>
      <c r="D705" t="str">
        <f t="shared" si="52"/>
        <v>PrestamosBancariosTabla</v>
      </c>
      <c r="E705" t="s">
        <v>874</v>
      </c>
      <c r="F705" t="str">
        <f t="shared" si="53"/>
        <v>cl-ci</v>
      </c>
      <c r="G705" t="str">
        <f t="shared" ref="G705:G768" si="55">MID(E705,FIND("_",E705)+1,1000)</f>
        <v>MasDe3AñosHasta5AñosPrestamosContable</v>
      </c>
      <c r="H705">
        <v>30</v>
      </c>
      <c r="I705" t="str">
        <f t="shared" si="54"/>
        <v>insert into dbax_dime_conc (codi_dein, pref_dime, codi_dime, pref_conc, codi_conc, orde_conc) values ('pre_cl-ci_ifrs-7_2011-03-25_role-822400','cl-ci','PrestamosBancariosTabla','cl-ci','MasDe3AñosHasta5AñosPrestamosContable','30')</v>
      </c>
    </row>
    <row r="706" spans="1:9" x14ac:dyDescent="0.25">
      <c r="A706" t="s">
        <v>115</v>
      </c>
      <c r="B706" t="s">
        <v>860</v>
      </c>
      <c r="C706" t="str">
        <f t="shared" ref="C706:C769" si="56">MID(B706,1,FIND("_",B706)-1)</f>
        <v>cl-ci</v>
      </c>
      <c r="D706" t="str">
        <f t="shared" ref="D706:D769" si="57">MID(B706,FIND("_",B706)+1,1000)</f>
        <v>PrestamosBancariosTabla</v>
      </c>
      <c r="E706" t="s">
        <v>875</v>
      </c>
      <c r="F706" t="str">
        <f t="shared" ref="F706:F769" si="58">MID(E706,1,FIND("_",E706)-1)</f>
        <v>cl-ci</v>
      </c>
      <c r="G706" t="str">
        <f t="shared" si="55"/>
        <v>MasDe5AñosPrestamosContable</v>
      </c>
      <c r="H706">
        <v>31</v>
      </c>
      <c r="I706" t="str">
        <f t="shared" ref="I706:I769" si="59">CONCATENATE("insert into dbax_dime_conc (codi_dein, pref_dime, codi_dime, pref_conc, codi_conc, orde_conc) values ('",A706,"','",C706,"','",D706,"','",F706,"','",G706,"','",H706,"')")</f>
        <v>insert into dbax_dime_conc (codi_dein, pref_dime, codi_dime, pref_conc, codi_conc, orde_conc) values ('pre_cl-ci_ifrs-7_2011-03-25_role-822400','cl-ci','PrestamosBancariosTabla','cl-ci','MasDe5AñosPrestamosContable','31')</v>
      </c>
    </row>
    <row r="707" spans="1:9" x14ac:dyDescent="0.25">
      <c r="A707" t="s">
        <v>115</v>
      </c>
      <c r="B707" t="s">
        <v>860</v>
      </c>
      <c r="C707" t="str">
        <f t="shared" si="56"/>
        <v>cl-ci</v>
      </c>
      <c r="D707" t="str">
        <f t="shared" si="57"/>
        <v>PrestamosBancariosTabla</v>
      </c>
      <c r="E707" t="s">
        <v>876</v>
      </c>
      <c r="F707" t="str">
        <f t="shared" si="58"/>
        <v>cl-ci</v>
      </c>
      <c r="G707" t="str">
        <f t="shared" si="55"/>
        <v>PrestamosBancarios</v>
      </c>
      <c r="H707">
        <v>32</v>
      </c>
      <c r="I707" t="str">
        <f t="shared" si="59"/>
        <v>insert into dbax_dime_conc (codi_dein, pref_dime, codi_dime, pref_conc, codi_conc, orde_conc) values ('pre_cl-ci_ifrs-7_2011-03-25_role-822400','cl-ci','PrestamosBancariosTabla','cl-ci','PrestamosBancarios','32')</v>
      </c>
    </row>
    <row r="708" spans="1:9" x14ac:dyDescent="0.25">
      <c r="A708" t="s">
        <v>123</v>
      </c>
      <c r="B708" t="s">
        <v>782</v>
      </c>
      <c r="C708" t="str">
        <f t="shared" si="56"/>
        <v>cl-ci</v>
      </c>
      <c r="D708" t="str">
        <f t="shared" si="57"/>
        <v>CarteraProtestadaYEnCobranzaJudicialTabla</v>
      </c>
      <c r="E708" t="s">
        <v>783</v>
      </c>
      <c r="F708" t="str">
        <f t="shared" si="58"/>
        <v>cl-ci</v>
      </c>
      <c r="G708" t="str">
        <f t="shared" si="55"/>
        <v>NumeroClientesCarteraProtestadaOEnCobranzaJudicial</v>
      </c>
      <c r="H708">
        <v>1510</v>
      </c>
      <c r="I708" t="str">
        <f t="shared" si="59"/>
        <v>insert into dbax_dime_conc (codi_dein, pref_dime, codi_dime, pref_conc, codi_conc, orde_conc) values ('pre_cl-ci_ifrs-7_2012-03-29_role-822400','cl-ci','CarteraProtestadaYEnCobranzaJudicialTabla','cl-ci','NumeroClientesCarteraProtestadaOEnCobranzaJudicial','1510')</v>
      </c>
    </row>
    <row r="709" spans="1:9" x14ac:dyDescent="0.25">
      <c r="A709" t="s">
        <v>123</v>
      </c>
      <c r="B709" t="s">
        <v>782</v>
      </c>
      <c r="C709" t="str">
        <f t="shared" si="56"/>
        <v>cl-ci</v>
      </c>
      <c r="D709" t="str">
        <f t="shared" si="57"/>
        <v>CarteraProtestadaYEnCobranzaJudicialTabla</v>
      </c>
      <c r="E709" t="s">
        <v>784</v>
      </c>
      <c r="F709" t="str">
        <f t="shared" si="58"/>
        <v>cl-ci</v>
      </c>
      <c r="G709" t="str">
        <f t="shared" si="55"/>
        <v>CarteraProtestadaOEnCobranzaJudicial</v>
      </c>
      <c r="H709">
        <v>1520</v>
      </c>
      <c r="I709" t="str">
        <f t="shared" si="59"/>
        <v>insert into dbax_dime_conc (codi_dein, pref_dime, codi_dime, pref_conc, codi_conc, orde_conc) values ('pre_cl-ci_ifrs-7_2012-03-29_role-822400','cl-ci','CarteraProtestadaYEnCobranzaJudicialTabla','cl-ci','CarteraProtestadaOEnCobranzaJudicial','1520')</v>
      </c>
    </row>
    <row r="710" spans="1:9" x14ac:dyDescent="0.25">
      <c r="A710" t="s">
        <v>123</v>
      </c>
      <c r="B710" t="s">
        <v>785</v>
      </c>
      <c r="C710" t="str">
        <f t="shared" si="56"/>
        <v>cl-ci</v>
      </c>
      <c r="D710" t="str">
        <f t="shared" si="57"/>
        <v>DetalleOperacionesTabla</v>
      </c>
      <c r="E710" t="s">
        <v>786</v>
      </c>
      <c r="F710" t="str">
        <f t="shared" si="58"/>
        <v>cl-ci</v>
      </c>
      <c r="G710" t="str">
        <f t="shared" si="55"/>
        <v>DescripcionOperacion</v>
      </c>
      <c r="H710">
        <v>1630</v>
      </c>
      <c r="I710" t="str">
        <f t="shared" si="59"/>
        <v>insert into dbax_dime_conc (codi_dein, pref_dime, codi_dime, pref_conc, codi_conc, orde_conc) values ('pre_cl-ci_ifrs-7_2012-03-29_role-822400','cl-ci','DetalleOperacionesTabla','cl-ci','DescripcionOperacion','1630')</v>
      </c>
    </row>
    <row r="711" spans="1:9" x14ac:dyDescent="0.25">
      <c r="A711" t="s">
        <v>123</v>
      </c>
      <c r="B711" t="s">
        <v>785</v>
      </c>
      <c r="C711" t="str">
        <f t="shared" si="56"/>
        <v>cl-ci</v>
      </c>
      <c r="D711" t="str">
        <f t="shared" si="57"/>
        <v>DetalleOperacionesTabla</v>
      </c>
      <c r="E711" t="s">
        <v>787</v>
      </c>
      <c r="F711" t="str">
        <f t="shared" si="58"/>
        <v>cl-ci</v>
      </c>
      <c r="G711" t="str">
        <f t="shared" si="55"/>
        <v>NumeroOperaciones</v>
      </c>
      <c r="H711">
        <v>1640</v>
      </c>
      <c r="I711" t="str">
        <f t="shared" si="59"/>
        <v>insert into dbax_dime_conc (codi_dein, pref_dime, codi_dime, pref_conc, codi_conc, orde_conc) values ('pre_cl-ci_ifrs-7_2012-03-29_role-822400','cl-ci','DetalleOperacionesTabla','cl-ci','NumeroOperaciones','1640')</v>
      </c>
    </row>
    <row r="712" spans="1:9" x14ac:dyDescent="0.25">
      <c r="A712" t="s">
        <v>123</v>
      </c>
      <c r="B712" t="s">
        <v>785</v>
      </c>
      <c r="C712" t="str">
        <f t="shared" si="56"/>
        <v>cl-ci</v>
      </c>
      <c r="D712" t="str">
        <f t="shared" si="57"/>
        <v>DetalleOperacionesTabla</v>
      </c>
      <c r="E712" t="s">
        <v>788</v>
      </c>
      <c r="F712" t="str">
        <f t="shared" si="58"/>
        <v>cl-ci</v>
      </c>
      <c r="G712" t="str">
        <f t="shared" si="55"/>
        <v>MontoOperaciones</v>
      </c>
      <c r="H712">
        <v>1650</v>
      </c>
      <c r="I712" t="str">
        <f t="shared" si="59"/>
        <v>insert into dbax_dime_conc (codi_dein, pref_dime, codi_dime, pref_conc, codi_conc, orde_conc) values ('pre_cl-ci_ifrs-7_2012-03-29_role-822400','cl-ci','DetalleOperacionesTabla','cl-ci','MontoOperaciones','1650')</v>
      </c>
    </row>
    <row r="713" spans="1:9" x14ac:dyDescent="0.25">
      <c r="A713" t="s">
        <v>123</v>
      </c>
      <c r="B713" t="s">
        <v>789</v>
      </c>
      <c r="C713" t="str">
        <f t="shared" si="56"/>
        <v>cl-ci</v>
      </c>
      <c r="D713" t="str">
        <f t="shared" si="57"/>
        <v>DeudoresComercialesYOtrasCuentasPorCobrarTabla</v>
      </c>
      <c r="E713" t="s">
        <v>790</v>
      </c>
      <c r="F713" t="str">
        <f t="shared" si="58"/>
        <v>ifrs</v>
      </c>
      <c r="G713" t="str">
        <f t="shared" si="55"/>
        <v>TradeAndOtherCurrentReceivablesAbstract</v>
      </c>
      <c r="H713">
        <v>1000</v>
      </c>
      <c r="I713" t="str">
        <f t="shared" si="59"/>
        <v>insert into dbax_dime_conc (codi_dein, pref_dime, codi_dime, pref_conc, codi_conc, orde_conc) values ('pre_cl-ci_ifrs-7_2012-03-29_role-822400','cl-ci','DeudoresComercialesYOtrasCuentasPorCobrarTabla','ifrs','TradeAndOtherCurrentReceivablesAbstract','1000')</v>
      </c>
    </row>
    <row r="714" spans="1:9" x14ac:dyDescent="0.25">
      <c r="A714" t="s">
        <v>123</v>
      </c>
      <c r="B714" t="s">
        <v>789</v>
      </c>
      <c r="C714" t="str">
        <f t="shared" si="56"/>
        <v>cl-ci</v>
      </c>
      <c r="D714" t="str">
        <f t="shared" si="57"/>
        <v>DeudoresComercialesYOtrasCuentasPorCobrarTabla</v>
      </c>
      <c r="E714" t="s">
        <v>791</v>
      </c>
      <c r="F714" t="str">
        <f t="shared" si="58"/>
        <v>ifrs</v>
      </c>
      <c r="G714" t="str">
        <f t="shared" si="55"/>
        <v>TradeAndOtherCurrentReceivables</v>
      </c>
      <c r="H714">
        <v>1010</v>
      </c>
      <c r="I714" t="str">
        <f t="shared" si="59"/>
        <v>insert into dbax_dime_conc (codi_dein, pref_dime, codi_dime, pref_conc, codi_conc, orde_conc) values ('pre_cl-ci_ifrs-7_2012-03-29_role-822400','cl-ci','DeudoresComercialesYOtrasCuentasPorCobrarTabla','ifrs','TradeAndOtherCurrentReceivables','1010')</v>
      </c>
    </row>
    <row r="715" spans="1:9" x14ac:dyDescent="0.25">
      <c r="A715" t="s">
        <v>123</v>
      </c>
      <c r="B715" t="s">
        <v>789</v>
      </c>
      <c r="C715" t="str">
        <f t="shared" si="56"/>
        <v>cl-ci</v>
      </c>
      <c r="D715" t="str">
        <f t="shared" si="57"/>
        <v>DeudoresComercialesYOtrasCuentasPorCobrarTabla</v>
      </c>
      <c r="E715" t="s">
        <v>792</v>
      </c>
      <c r="F715" t="str">
        <f t="shared" si="58"/>
        <v>ifrs</v>
      </c>
      <c r="G715" t="str">
        <f t="shared" si="55"/>
        <v>CurrentTradeReceivables</v>
      </c>
      <c r="H715">
        <v>1020</v>
      </c>
      <c r="I715" t="str">
        <f t="shared" si="59"/>
        <v>insert into dbax_dime_conc (codi_dein, pref_dime, codi_dime, pref_conc, codi_conc, orde_conc) values ('pre_cl-ci_ifrs-7_2012-03-29_role-822400','cl-ci','DeudoresComercialesYOtrasCuentasPorCobrarTabla','ifrs','CurrentTradeReceivables','1020')</v>
      </c>
    </row>
    <row r="716" spans="1:9" x14ac:dyDescent="0.25">
      <c r="A716" t="s">
        <v>123</v>
      </c>
      <c r="B716" t="s">
        <v>789</v>
      </c>
      <c r="C716" t="str">
        <f t="shared" si="56"/>
        <v>cl-ci</v>
      </c>
      <c r="D716" t="str">
        <f t="shared" si="57"/>
        <v>DeudoresComercialesYOtrasCuentasPorCobrarTabla</v>
      </c>
      <c r="E716" t="s">
        <v>793</v>
      </c>
      <c r="F716" t="str">
        <f t="shared" si="58"/>
        <v>cl-ci</v>
      </c>
      <c r="G716" t="str">
        <f t="shared" si="55"/>
        <v>DeudoresOperacionesCreditoCorrientes</v>
      </c>
      <c r="H716">
        <v>1030</v>
      </c>
      <c r="I716" t="str">
        <f t="shared" si="59"/>
        <v>insert into dbax_dime_conc (codi_dein, pref_dime, codi_dime, pref_conc, codi_conc, orde_conc) values ('pre_cl-ci_ifrs-7_2012-03-29_role-822400','cl-ci','DeudoresComercialesYOtrasCuentasPorCobrarTabla','cl-ci','DeudoresOperacionesCreditoCorrientes','1030')</v>
      </c>
    </row>
    <row r="717" spans="1:9" x14ac:dyDescent="0.25">
      <c r="A717" t="s">
        <v>123</v>
      </c>
      <c r="B717" t="s">
        <v>789</v>
      </c>
      <c r="C717" t="str">
        <f t="shared" si="56"/>
        <v>cl-ci</v>
      </c>
      <c r="D717" t="str">
        <f t="shared" si="57"/>
        <v>DeudoresComercialesYOtrasCuentasPorCobrarTabla</v>
      </c>
      <c r="E717" t="s">
        <v>794</v>
      </c>
      <c r="F717" t="str">
        <f t="shared" si="58"/>
        <v>cl-ci</v>
      </c>
      <c r="G717" t="str">
        <f t="shared" si="55"/>
        <v>DeudoresOperacionesFactoringCorrientes</v>
      </c>
      <c r="H717">
        <v>1040</v>
      </c>
      <c r="I717" t="str">
        <f t="shared" si="59"/>
        <v>insert into dbax_dime_conc (codi_dein, pref_dime, codi_dime, pref_conc, codi_conc, orde_conc) values ('pre_cl-ci_ifrs-7_2012-03-29_role-822400','cl-ci','DeudoresComercialesYOtrasCuentasPorCobrarTabla','cl-ci','DeudoresOperacionesFactoringCorrientes','1040')</v>
      </c>
    </row>
    <row r="718" spans="1:9" x14ac:dyDescent="0.25">
      <c r="A718" t="s">
        <v>123</v>
      </c>
      <c r="B718" t="s">
        <v>789</v>
      </c>
      <c r="C718" t="str">
        <f t="shared" si="56"/>
        <v>cl-ci</v>
      </c>
      <c r="D718" t="str">
        <f t="shared" si="57"/>
        <v>DeudoresComercialesYOtrasCuentasPorCobrarTabla</v>
      </c>
      <c r="E718" t="s">
        <v>795</v>
      </c>
      <c r="F718" t="str">
        <f t="shared" si="58"/>
        <v>cl-ci</v>
      </c>
      <c r="G718" t="str">
        <f t="shared" si="55"/>
        <v>ContratosLeasingNetoCorrientes</v>
      </c>
      <c r="H718">
        <v>1050</v>
      </c>
      <c r="I718" t="str">
        <f t="shared" si="59"/>
        <v>insert into dbax_dime_conc (codi_dein, pref_dime, codi_dime, pref_conc, codi_conc, orde_conc) values ('pre_cl-ci_ifrs-7_2012-03-29_role-822400','cl-ci','DeudoresComercialesYOtrasCuentasPorCobrarTabla','cl-ci','ContratosLeasingNetoCorrientes','1050')</v>
      </c>
    </row>
    <row r="719" spans="1:9" x14ac:dyDescent="0.25">
      <c r="A719" t="s">
        <v>123</v>
      </c>
      <c r="B719" t="s">
        <v>789</v>
      </c>
      <c r="C719" t="str">
        <f t="shared" si="56"/>
        <v>cl-ci</v>
      </c>
      <c r="D719" t="str">
        <f t="shared" si="57"/>
        <v>DeudoresComercialesYOtrasCuentasPorCobrarTabla</v>
      </c>
      <c r="E719" t="s">
        <v>796</v>
      </c>
      <c r="F719" t="str">
        <f t="shared" si="58"/>
        <v>cl-ci</v>
      </c>
      <c r="G719" t="str">
        <f t="shared" si="55"/>
        <v>DeudoresVariosCorrientes</v>
      </c>
      <c r="H719">
        <v>1060</v>
      </c>
      <c r="I719" t="str">
        <f t="shared" si="59"/>
        <v>insert into dbax_dime_conc (codi_dein, pref_dime, codi_dime, pref_conc, codi_conc, orde_conc) values ('pre_cl-ci_ifrs-7_2012-03-29_role-822400','cl-ci','DeudoresComercialesYOtrasCuentasPorCobrarTabla','cl-ci','DeudoresVariosCorrientes','1060')</v>
      </c>
    </row>
    <row r="720" spans="1:9" x14ac:dyDescent="0.25">
      <c r="A720" t="s">
        <v>123</v>
      </c>
      <c r="B720" t="s">
        <v>789</v>
      </c>
      <c r="C720" t="str">
        <f t="shared" si="56"/>
        <v>cl-ci</v>
      </c>
      <c r="D720" t="str">
        <f t="shared" si="57"/>
        <v>DeudoresComercialesYOtrasCuentasPorCobrarTabla</v>
      </c>
      <c r="E720" t="s">
        <v>797</v>
      </c>
      <c r="F720" t="str">
        <f t="shared" si="58"/>
        <v>ifrs</v>
      </c>
      <c r="G720" t="str">
        <f t="shared" si="55"/>
        <v>CurrentPrepayments</v>
      </c>
      <c r="H720">
        <v>1070</v>
      </c>
      <c r="I720" t="str">
        <f t="shared" si="59"/>
        <v>insert into dbax_dime_conc (codi_dein, pref_dime, codi_dime, pref_conc, codi_conc, orde_conc) values ('pre_cl-ci_ifrs-7_2012-03-29_role-822400','cl-ci','DeudoresComercialesYOtrasCuentasPorCobrarTabla','ifrs','CurrentPrepayments','1070')</v>
      </c>
    </row>
    <row r="721" spans="1:9" x14ac:dyDescent="0.25">
      <c r="A721" t="s">
        <v>123</v>
      </c>
      <c r="B721" t="s">
        <v>789</v>
      </c>
      <c r="C721" t="str">
        <f t="shared" si="56"/>
        <v>cl-ci</v>
      </c>
      <c r="D721" t="str">
        <f t="shared" si="57"/>
        <v>DeudoresComercialesYOtrasCuentasPorCobrarTabla</v>
      </c>
      <c r="E721" t="s">
        <v>798</v>
      </c>
      <c r="F721" t="str">
        <f t="shared" si="58"/>
        <v>ifrs</v>
      </c>
      <c r="G721" t="str">
        <f t="shared" si="55"/>
        <v>OtherCurrentReceivables</v>
      </c>
      <c r="H721">
        <v>1080</v>
      </c>
      <c r="I721" t="str">
        <f t="shared" si="59"/>
        <v>insert into dbax_dime_conc (codi_dein, pref_dime, codi_dime, pref_conc, codi_conc, orde_conc) values ('pre_cl-ci_ifrs-7_2012-03-29_role-822400','cl-ci','DeudoresComercialesYOtrasCuentasPorCobrarTabla','ifrs','OtherCurrentReceivables','1080')</v>
      </c>
    </row>
    <row r="722" spans="1:9" x14ac:dyDescent="0.25">
      <c r="A722" t="s">
        <v>123</v>
      </c>
      <c r="B722" t="s">
        <v>789</v>
      </c>
      <c r="C722" t="str">
        <f t="shared" si="56"/>
        <v>cl-ci</v>
      </c>
      <c r="D722" t="str">
        <f t="shared" si="57"/>
        <v>DeudoresComercialesYOtrasCuentasPorCobrarTabla</v>
      </c>
      <c r="E722" t="s">
        <v>799</v>
      </c>
      <c r="F722" t="str">
        <f t="shared" si="58"/>
        <v>ifrs</v>
      </c>
      <c r="G722" t="str">
        <f t="shared" si="55"/>
        <v>NoncurrentReceivables</v>
      </c>
      <c r="H722">
        <v>1090</v>
      </c>
      <c r="I722" t="str">
        <f t="shared" si="59"/>
        <v>insert into dbax_dime_conc (codi_dein, pref_dime, codi_dime, pref_conc, codi_conc, orde_conc) values ('pre_cl-ci_ifrs-7_2012-03-29_role-822400','cl-ci','DeudoresComercialesYOtrasCuentasPorCobrarTabla','ifrs','NoncurrentReceivables','1090')</v>
      </c>
    </row>
    <row r="723" spans="1:9" x14ac:dyDescent="0.25">
      <c r="A723" t="s">
        <v>123</v>
      </c>
      <c r="B723" t="s">
        <v>789</v>
      </c>
      <c r="C723" t="str">
        <f t="shared" si="56"/>
        <v>cl-ci</v>
      </c>
      <c r="D723" t="str">
        <f t="shared" si="57"/>
        <v>DeudoresComercialesYOtrasCuentasPorCobrarTabla</v>
      </c>
      <c r="E723" t="s">
        <v>800</v>
      </c>
      <c r="F723" t="str">
        <f t="shared" si="58"/>
        <v>ifrs</v>
      </c>
      <c r="G723" t="str">
        <f t="shared" si="55"/>
        <v>NoncurrentTradeReceivables</v>
      </c>
      <c r="H723">
        <v>1100</v>
      </c>
      <c r="I723" t="str">
        <f t="shared" si="59"/>
        <v>insert into dbax_dime_conc (codi_dein, pref_dime, codi_dime, pref_conc, codi_conc, orde_conc) values ('pre_cl-ci_ifrs-7_2012-03-29_role-822400','cl-ci','DeudoresComercialesYOtrasCuentasPorCobrarTabla','ifrs','NoncurrentTradeReceivables','1100')</v>
      </c>
    </row>
    <row r="724" spans="1:9" x14ac:dyDescent="0.25">
      <c r="A724" t="s">
        <v>123</v>
      </c>
      <c r="B724" t="s">
        <v>789</v>
      </c>
      <c r="C724" t="str">
        <f t="shared" si="56"/>
        <v>cl-ci</v>
      </c>
      <c r="D724" t="str">
        <f t="shared" si="57"/>
        <v>DeudoresComercialesYOtrasCuentasPorCobrarTabla</v>
      </c>
      <c r="E724" t="s">
        <v>801</v>
      </c>
      <c r="F724" t="str">
        <f t="shared" si="58"/>
        <v>cl-ci</v>
      </c>
      <c r="G724" t="str">
        <f t="shared" si="55"/>
        <v>DeudoresOperacionesCreditoNoCorrientes</v>
      </c>
      <c r="H724">
        <v>1110</v>
      </c>
      <c r="I724" t="str">
        <f t="shared" si="59"/>
        <v>insert into dbax_dime_conc (codi_dein, pref_dime, codi_dime, pref_conc, codi_conc, orde_conc) values ('pre_cl-ci_ifrs-7_2012-03-29_role-822400','cl-ci','DeudoresComercialesYOtrasCuentasPorCobrarTabla','cl-ci','DeudoresOperacionesCreditoNoCorrientes','1110')</v>
      </c>
    </row>
    <row r="725" spans="1:9" x14ac:dyDescent="0.25">
      <c r="A725" t="s">
        <v>123</v>
      </c>
      <c r="B725" t="s">
        <v>789</v>
      </c>
      <c r="C725" t="str">
        <f t="shared" si="56"/>
        <v>cl-ci</v>
      </c>
      <c r="D725" t="str">
        <f t="shared" si="57"/>
        <v>DeudoresComercialesYOtrasCuentasPorCobrarTabla</v>
      </c>
      <c r="E725" t="s">
        <v>802</v>
      </c>
      <c r="F725" t="str">
        <f t="shared" si="58"/>
        <v>cl-ci</v>
      </c>
      <c r="G725" t="str">
        <f t="shared" si="55"/>
        <v>DeudoresOperacionesFactoringNoCorrientes</v>
      </c>
      <c r="H725">
        <v>1120</v>
      </c>
      <c r="I725" t="str">
        <f t="shared" si="59"/>
        <v>insert into dbax_dime_conc (codi_dein, pref_dime, codi_dime, pref_conc, codi_conc, orde_conc) values ('pre_cl-ci_ifrs-7_2012-03-29_role-822400','cl-ci','DeudoresComercialesYOtrasCuentasPorCobrarTabla','cl-ci','DeudoresOperacionesFactoringNoCorrientes','1120')</v>
      </c>
    </row>
    <row r="726" spans="1:9" x14ac:dyDescent="0.25">
      <c r="A726" t="s">
        <v>123</v>
      </c>
      <c r="B726" t="s">
        <v>789</v>
      </c>
      <c r="C726" t="str">
        <f t="shared" si="56"/>
        <v>cl-ci</v>
      </c>
      <c r="D726" t="str">
        <f t="shared" si="57"/>
        <v>DeudoresComercialesYOtrasCuentasPorCobrarTabla</v>
      </c>
      <c r="E726" t="s">
        <v>803</v>
      </c>
      <c r="F726" t="str">
        <f t="shared" si="58"/>
        <v>cl-ci</v>
      </c>
      <c r="G726" t="str">
        <f t="shared" si="55"/>
        <v>ContratosLeasingNetoNoCorrientes</v>
      </c>
      <c r="H726">
        <v>1130</v>
      </c>
      <c r="I726" t="str">
        <f t="shared" si="59"/>
        <v>insert into dbax_dime_conc (codi_dein, pref_dime, codi_dime, pref_conc, codi_conc, orde_conc) values ('pre_cl-ci_ifrs-7_2012-03-29_role-822400','cl-ci','DeudoresComercialesYOtrasCuentasPorCobrarTabla','cl-ci','ContratosLeasingNetoNoCorrientes','1130')</v>
      </c>
    </row>
    <row r="727" spans="1:9" x14ac:dyDescent="0.25">
      <c r="A727" t="s">
        <v>123</v>
      </c>
      <c r="B727" t="s">
        <v>789</v>
      </c>
      <c r="C727" t="str">
        <f t="shared" si="56"/>
        <v>cl-ci</v>
      </c>
      <c r="D727" t="str">
        <f t="shared" si="57"/>
        <v>DeudoresComercialesYOtrasCuentasPorCobrarTabla</v>
      </c>
      <c r="E727" t="s">
        <v>804</v>
      </c>
      <c r="F727" t="str">
        <f t="shared" si="58"/>
        <v>cl-ci</v>
      </c>
      <c r="G727" t="str">
        <f t="shared" si="55"/>
        <v>DeudoresVariosNoCorrientes</v>
      </c>
      <c r="H727">
        <v>1140</v>
      </c>
      <c r="I727" t="str">
        <f t="shared" si="59"/>
        <v>insert into dbax_dime_conc (codi_dein, pref_dime, codi_dime, pref_conc, codi_conc, orde_conc) values ('pre_cl-ci_ifrs-7_2012-03-29_role-822400','cl-ci','DeudoresComercialesYOtrasCuentasPorCobrarTabla','cl-ci','DeudoresVariosNoCorrientes','1140')</v>
      </c>
    </row>
    <row r="728" spans="1:9" x14ac:dyDescent="0.25">
      <c r="A728" t="s">
        <v>123</v>
      </c>
      <c r="B728" t="s">
        <v>789</v>
      </c>
      <c r="C728" t="str">
        <f t="shared" si="56"/>
        <v>cl-ci</v>
      </c>
      <c r="D728" t="str">
        <f t="shared" si="57"/>
        <v>DeudoresComercialesYOtrasCuentasPorCobrarTabla</v>
      </c>
      <c r="E728" t="s">
        <v>805</v>
      </c>
      <c r="F728" t="str">
        <f t="shared" si="58"/>
        <v>ifrs</v>
      </c>
      <c r="G728" t="str">
        <f t="shared" si="55"/>
        <v>NoncurrentPrepayments</v>
      </c>
      <c r="H728">
        <v>1150</v>
      </c>
      <c r="I728" t="str">
        <f t="shared" si="59"/>
        <v>insert into dbax_dime_conc (codi_dein, pref_dime, codi_dime, pref_conc, codi_conc, orde_conc) values ('pre_cl-ci_ifrs-7_2012-03-29_role-822400','cl-ci','DeudoresComercialesYOtrasCuentasPorCobrarTabla','ifrs','NoncurrentPrepayments','1150')</v>
      </c>
    </row>
    <row r="729" spans="1:9" x14ac:dyDescent="0.25">
      <c r="A729" t="s">
        <v>123</v>
      </c>
      <c r="B729" t="s">
        <v>789</v>
      </c>
      <c r="C729" t="str">
        <f t="shared" si="56"/>
        <v>cl-ci</v>
      </c>
      <c r="D729" t="str">
        <f t="shared" si="57"/>
        <v>DeudoresComercialesYOtrasCuentasPorCobrarTabla</v>
      </c>
      <c r="E729" t="s">
        <v>806</v>
      </c>
      <c r="F729" t="str">
        <f t="shared" si="58"/>
        <v>ifrs</v>
      </c>
      <c r="G729" t="str">
        <f t="shared" si="55"/>
        <v>OtherNoncurrentReceivables</v>
      </c>
      <c r="H729">
        <v>1160</v>
      </c>
      <c r="I729" t="str">
        <f t="shared" si="59"/>
        <v>insert into dbax_dime_conc (codi_dein, pref_dime, codi_dime, pref_conc, codi_conc, orde_conc) values ('pre_cl-ci_ifrs-7_2012-03-29_role-822400','cl-ci','DeudoresComercialesYOtrasCuentasPorCobrarTabla','ifrs','OtherNoncurrentReceivables','1160')</v>
      </c>
    </row>
    <row r="730" spans="1:9" x14ac:dyDescent="0.25">
      <c r="A730" t="s">
        <v>123</v>
      </c>
      <c r="B730" t="s">
        <v>789</v>
      </c>
      <c r="C730" t="str">
        <f t="shared" si="56"/>
        <v>cl-ci</v>
      </c>
      <c r="D730" t="str">
        <f t="shared" si="57"/>
        <v>DeudoresComercialesYOtrasCuentasPorCobrarTabla</v>
      </c>
      <c r="E730" t="s">
        <v>807</v>
      </c>
      <c r="F730" t="str">
        <f t="shared" si="58"/>
        <v>ifrs</v>
      </c>
      <c r="G730" t="str">
        <f t="shared" si="55"/>
        <v>TradeAndOtherReceivables</v>
      </c>
      <c r="H730">
        <v>1170</v>
      </c>
      <c r="I730" t="str">
        <f t="shared" si="59"/>
        <v>insert into dbax_dime_conc (codi_dein, pref_dime, codi_dime, pref_conc, codi_conc, orde_conc) values ('pre_cl-ci_ifrs-7_2012-03-29_role-822400','cl-ci','DeudoresComercialesYOtrasCuentasPorCobrarTabla','ifrs','TradeAndOtherReceivables','1170')</v>
      </c>
    </row>
    <row r="731" spans="1:9" x14ac:dyDescent="0.25">
      <c r="A731" t="s">
        <v>123</v>
      </c>
      <c r="B731" t="s">
        <v>808</v>
      </c>
      <c r="C731" t="str">
        <f t="shared" si="56"/>
        <v>cl-ci</v>
      </c>
      <c r="D731" t="str">
        <f t="shared" si="57"/>
        <v>EstratificacionCarteraTabla</v>
      </c>
      <c r="E731" t="s">
        <v>809</v>
      </c>
      <c r="F731" t="str">
        <f t="shared" si="58"/>
        <v>cl-ci</v>
      </c>
      <c r="G731" t="str">
        <f t="shared" si="55"/>
        <v>NumeroClientesCarteraNoRepactada</v>
      </c>
      <c r="H731">
        <v>1360</v>
      </c>
      <c r="I731" t="str">
        <f t="shared" si="59"/>
        <v>insert into dbax_dime_conc (codi_dein, pref_dime, codi_dime, pref_conc, codi_conc, orde_conc) values ('pre_cl-ci_ifrs-7_2012-03-29_role-822400','cl-ci','EstratificacionCarteraTabla','cl-ci','NumeroClientesCarteraNoRepactada','1360')</v>
      </c>
    </row>
    <row r="732" spans="1:9" x14ac:dyDescent="0.25">
      <c r="A732" t="s">
        <v>123</v>
      </c>
      <c r="B732" t="s">
        <v>808</v>
      </c>
      <c r="C732" t="str">
        <f t="shared" si="56"/>
        <v>cl-ci</v>
      </c>
      <c r="D732" t="str">
        <f t="shared" si="57"/>
        <v>EstratificacionCarteraTabla</v>
      </c>
      <c r="E732" t="s">
        <v>810</v>
      </c>
      <c r="F732" t="str">
        <f t="shared" si="58"/>
        <v>cl-ci</v>
      </c>
      <c r="G732" t="str">
        <f t="shared" si="55"/>
        <v>CarteraNoRepactadaBruta</v>
      </c>
      <c r="H732">
        <v>1370</v>
      </c>
      <c r="I732" t="str">
        <f t="shared" si="59"/>
        <v>insert into dbax_dime_conc (codi_dein, pref_dime, codi_dime, pref_conc, codi_conc, orde_conc) values ('pre_cl-ci_ifrs-7_2012-03-29_role-822400','cl-ci','EstratificacionCarteraTabla','cl-ci','CarteraNoRepactadaBruta','1370')</v>
      </c>
    </row>
    <row r="733" spans="1:9" x14ac:dyDescent="0.25">
      <c r="A733" t="s">
        <v>123</v>
      </c>
      <c r="B733" t="s">
        <v>808</v>
      </c>
      <c r="C733" t="str">
        <f t="shared" si="56"/>
        <v>cl-ci</v>
      </c>
      <c r="D733" t="str">
        <f t="shared" si="57"/>
        <v>EstratificacionCarteraTabla</v>
      </c>
      <c r="E733" t="s">
        <v>811</v>
      </c>
      <c r="F733" t="str">
        <f t="shared" si="58"/>
        <v>cl-ci</v>
      </c>
      <c r="G733" t="str">
        <f t="shared" si="55"/>
        <v>NumeroClientesCarteraRepactada</v>
      </c>
      <c r="H733">
        <v>1380</v>
      </c>
      <c r="I733" t="str">
        <f t="shared" si="59"/>
        <v>insert into dbax_dime_conc (codi_dein, pref_dime, codi_dime, pref_conc, codi_conc, orde_conc) values ('pre_cl-ci_ifrs-7_2012-03-29_role-822400','cl-ci','EstratificacionCarteraTabla','cl-ci','NumeroClientesCarteraRepactada','1380')</v>
      </c>
    </row>
    <row r="734" spans="1:9" x14ac:dyDescent="0.25">
      <c r="A734" t="s">
        <v>123</v>
      </c>
      <c r="B734" t="s">
        <v>808</v>
      </c>
      <c r="C734" t="str">
        <f t="shared" si="56"/>
        <v>cl-ci</v>
      </c>
      <c r="D734" t="str">
        <f t="shared" si="57"/>
        <v>EstratificacionCarteraTabla</v>
      </c>
      <c r="E734" t="s">
        <v>812</v>
      </c>
      <c r="F734" t="str">
        <f t="shared" si="58"/>
        <v>cl-ci</v>
      </c>
      <c r="G734" t="str">
        <f t="shared" si="55"/>
        <v>CarteraRepactadaBruta</v>
      </c>
      <c r="H734">
        <v>1390</v>
      </c>
      <c r="I734" t="str">
        <f t="shared" si="59"/>
        <v>insert into dbax_dime_conc (codi_dein, pref_dime, codi_dime, pref_conc, codi_conc, orde_conc) values ('pre_cl-ci_ifrs-7_2012-03-29_role-822400','cl-ci','EstratificacionCarteraTabla','cl-ci','CarteraRepactadaBruta','1390')</v>
      </c>
    </row>
    <row r="735" spans="1:9" x14ac:dyDescent="0.25">
      <c r="A735" t="s">
        <v>123</v>
      </c>
      <c r="B735" t="s">
        <v>808</v>
      </c>
      <c r="C735" t="str">
        <f t="shared" si="56"/>
        <v>cl-ci</v>
      </c>
      <c r="D735" t="str">
        <f t="shared" si="57"/>
        <v>EstratificacionCarteraTabla</v>
      </c>
      <c r="E735" t="s">
        <v>813</v>
      </c>
      <c r="F735" t="str">
        <f t="shared" si="58"/>
        <v>cl-ci</v>
      </c>
      <c r="G735" t="str">
        <f t="shared" si="55"/>
        <v>CarteraBruta</v>
      </c>
      <c r="H735">
        <v>1400</v>
      </c>
      <c r="I735" t="str">
        <f t="shared" si="59"/>
        <v>insert into dbax_dime_conc (codi_dein, pref_dime, codi_dime, pref_conc, codi_conc, orde_conc) values ('pre_cl-ci_ifrs-7_2012-03-29_role-822400','cl-ci','EstratificacionCarteraTabla','cl-ci','CarteraBruta','1400')</v>
      </c>
    </row>
    <row r="736" spans="1:9" x14ac:dyDescent="0.25">
      <c r="A736" t="s">
        <v>123</v>
      </c>
      <c r="B736" t="s">
        <v>814</v>
      </c>
      <c r="C736" t="str">
        <f t="shared" si="56"/>
        <v>cl-ci</v>
      </c>
      <c r="D736" t="str">
        <f t="shared" si="57"/>
        <v>ObligacionesConPublicoTabla</v>
      </c>
      <c r="E736" t="s">
        <v>815</v>
      </c>
      <c r="F736" t="str">
        <f t="shared" si="58"/>
        <v>cl-ci</v>
      </c>
      <c r="G736" t="str">
        <f t="shared" si="55"/>
        <v>RUTEntidadDeudora</v>
      </c>
      <c r="H736">
        <v>660</v>
      </c>
      <c r="I736" t="str">
        <f t="shared" si="59"/>
        <v>insert into dbax_dime_conc (codi_dein, pref_dime, codi_dime, pref_conc, codi_conc, orde_conc) values ('pre_cl-ci_ifrs-7_2012-03-29_role-822400','cl-ci','ObligacionesConPublicoTabla','cl-ci','RUTEntidadDeudora','660')</v>
      </c>
    </row>
    <row r="737" spans="1:9" x14ac:dyDescent="0.25">
      <c r="A737" t="s">
        <v>123</v>
      </c>
      <c r="B737" t="s">
        <v>814</v>
      </c>
      <c r="C737" t="str">
        <f t="shared" si="56"/>
        <v>cl-ci</v>
      </c>
      <c r="D737" t="str">
        <f t="shared" si="57"/>
        <v>ObligacionesConPublicoTabla</v>
      </c>
      <c r="E737" t="s">
        <v>816</v>
      </c>
      <c r="F737" t="str">
        <f t="shared" si="58"/>
        <v>cl-ci</v>
      </c>
      <c r="G737" t="str">
        <f t="shared" si="55"/>
        <v>NombreEntidadDeudora</v>
      </c>
      <c r="H737">
        <v>670</v>
      </c>
      <c r="I737" t="str">
        <f t="shared" si="59"/>
        <v>insert into dbax_dime_conc (codi_dein, pref_dime, codi_dime, pref_conc, codi_conc, orde_conc) values ('pre_cl-ci_ifrs-7_2012-03-29_role-822400','cl-ci','ObligacionesConPublicoTabla','cl-ci','NombreEntidadDeudora','670')</v>
      </c>
    </row>
    <row r="738" spans="1:9" x14ac:dyDescent="0.25">
      <c r="A738" t="s">
        <v>123</v>
      </c>
      <c r="B738" t="s">
        <v>814</v>
      </c>
      <c r="C738" t="str">
        <f t="shared" si="56"/>
        <v>cl-ci</v>
      </c>
      <c r="D738" t="str">
        <f t="shared" si="57"/>
        <v>ObligacionesConPublicoTabla</v>
      </c>
      <c r="E738" t="s">
        <v>817</v>
      </c>
      <c r="F738" t="str">
        <f t="shared" si="58"/>
        <v>cl-ci</v>
      </c>
      <c r="G738" t="str">
        <f t="shared" si="55"/>
        <v>PaisEmpresaDeudora</v>
      </c>
      <c r="H738">
        <v>680</v>
      </c>
      <c r="I738" t="str">
        <f t="shared" si="59"/>
        <v>insert into dbax_dime_conc (codi_dein, pref_dime, codi_dime, pref_conc, codi_conc, orde_conc) values ('pre_cl-ci_ifrs-7_2012-03-29_role-822400','cl-ci','ObligacionesConPublicoTabla','cl-ci','PaisEmpresaDeudora','680')</v>
      </c>
    </row>
    <row r="739" spans="1:9" x14ac:dyDescent="0.25">
      <c r="A739" t="s">
        <v>123</v>
      </c>
      <c r="B739" t="s">
        <v>814</v>
      </c>
      <c r="C739" t="str">
        <f t="shared" si="56"/>
        <v>cl-ci</v>
      </c>
      <c r="D739" t="str">
        <f t="shared" si="57"/>
        <v>ObligacionesConPublicoTabla</v>
      </c>
      <c r="E739" t="s">
        <v>818</v>
      </c>
      <c r="F739" t="str">
        <f t="shared" si="58"/>
        <v>cl-ci</v>
      </c>
      <c r="G739" t="str">
        <f t="shared" si="55"/>
        <v>NumeroInscripcion</v>
      </c>
      <c r="H739">
        <v>690</v>
      </c>
      <c r="I739" t="str">
        <f t="shared" si="59"/>
        <v>insert into dbax_dime_conc (codi_dein, pref_dime, codi_dime, pref_conc, codi_conc, orde_conc) values ('pre_cl-ci_ifrs-7_2012-03-29_role-822400','cl-ci','ObligacionesConPublicoTabla','cl-ci','NumeroInscripcion','690')</v>
      </c>
    </row>
    <row r="740" spans="1:9" x14ac:dyDescent="0.25">
      <c r="A740" t="s">
        <v>123</v>
      </c>
      <c r="B740" t="s">
        <v>814</v>
      </c>
      <c r="C740" t="str">
        <f t="shared" si="56"/>
        <v>cl-ci</v>
      </c>
      <c r="D740" t="str">
        <f t="shared" si="57"/>
        <v>ObligacionesConPublicoTabla</v>
      </c>
      <c r="E740" t="s">
        <v>819</v>
      </c>
      <c r="F740" t="str">
        <f t="shared" si="58"/>
        <v>cl-ci</v>
      </c>
      <c r="G740" t="str">
        <f t="shared" si="55"/>
        <v>Series</v>
      </c>
      <c r="H740">
        <v>700</v>
      </c>
      <c r="I740" t="str">
        <f t="shared" si="59"/>
        <v>insert into dbax_dime_conc (codi_dein, pref_dime, codi_dime, pref_conc, codi_conc, orde_conc) values ('pre_cl-ci_ifrs-7_2012-03-29_role-822400','cl-ci','ObligacionesConPublicoTabla','cl-ci','Series','700')</v>
      </c>
    </row>
    <row r="741" spans="1:9" x14ac:dyDescent="0.25">
      <c r="A741" t="s">
        <v>123</v>
      </c>
      <c r="B741" t="s">
        <v>814</v>
      </c>
      <c r="C741" t="str">
        <f t="shared" si="56"/>
        <v>cl-ci</v>
      </c>
      <c r="D741" t="str">
        <f t="shared" si="57"/>
        <v>ObligacionesConPublicoTabla</v>
      </c>
      <c r="E741" t="s">
        <v>820</v>
      </c>
      <c r="F741" t="str">
        <f t="shared" si="58"/>
        <v>cl-ci</v>
      </c>
      <c r="G741" t="str">
        <f t="shared" si="55"/>
        <v>FechaVencimiento</v>
      </c>
      <c r="H741">
        <v>710</v>
      </c>
      <c r="I741" t="str">
        <f t="shared" si="59"/>
        <v>insert into dbax_dime_conc (codi_dein, pref_dime, codi_dime, pref_conc, codi_conc, orde_conc) values ('pre_cl-ci_ifrs-7_2012-03-29_role-822400','cl-ci','ObligacionesConPublicoTabla','cl-ci','FechaVencimiento','710')</v>
      </c>
    </row>
    <row r="742" spans="1:9" x14ac:dyDescent="0.25">
      <c r="A742" t="s">
        <v>123</v>
      </c>
      <c r="B742" t="s">
        <v>814</v>
      </c>
      <c r="C742" t="str">
        <f t="shared" si="56"/>
        <v>cl-ci</v>
      </c>
      <c r="D742" t="str">
        <f t="shared" si="57"/>
        <v>ObligacionesConPublicoTabla</v>
      </c>
      <c r="E742" t="s">
        <v>821</v>
      </c>
      <c r="F742" t="str">
        <f t="shared" si="58"/>
        <v>cl-ci</v>
      </c>
      <c r="G742" t="str">
        <f t="shared" si="55"/>
        <v>MonedaOUnidadReajuste</v>
      </c>
      <c r="H742">
        <v>720</v>
      </c>
      <c r="I742" t="str">
        <f t="shared" si="59"/>
        <v>insert into dbax_dime_conc (codi_dein, pref_dime, codi_dime, pref_conc, codi_conc, orde_conc) values ('pre_cl-ci_ifrs-7_2012-03-29_role-822400','cl-ci','ObligacionesConPublicoTabla','cl-ci','MonedaOUnidadReajuste','720')</v>
      </c>
    </row>
    <row r="743" spans="1:9" x14ac:dyDescent="0.25">
      <c r="A743" t="s">
        <v>123</v>
      </c>
      <c r="B743" t="s">
        <v>814</v>
      </c>
      <c r="C743" t="str">
        <f t="shared" si="56"/>
        <v>cl-ci</v>
      </c>
      <c r="D743" t="str">
        <f t="shared" si="57"/>
        <v>ObligacionesConPublicoTabla</v>
      </c>
      <c r="E743" t="s">
        <v>822</v>
      </c>
      <c r="F743" t="str">
        <f t="shared" si="58"/>
        <v>cl-ci</v>
      </c>
      <c r="G743" t="str">
        <f t="shared" si="55"/>
        <v>PeriodicidadAmortizacion</v>
      </c>
      <c r="H743">
        <v>730</v>
      </c>
      <c r="I743" t="str">
        <f t="shared" si="59"/>
        <v>insert into dbax_dime_conc (codi_dein, pref_dime, codi_dime, pref_conc, codi_conc, orde_conc) values ('pre_cl-ci_ifrs-7_2012-03-29_role-822400','cl-ci','ObligacionesConPublicoTabla','cl-ci','PeriodicidadAmortizacion','730')</v>
      </c>
    </row>
    <row r="744" spans="1:9" x14ac:dyDescent="0.25">
      <c r="A744" t="s">
        <v>123</v>
      </c>
      <c r="B744" t="s">
        <v>814</v>
      </c>
      <c r="C744" t="str">
        <f t="shared" si="56"/>
        <v>cl-ci</v>
      </c>
      <c r="D744" t="str">
        <f t="shared" si="57"/>
        <v>ObligacionesConPublicoTabla</v>
      </c>
      <c r="E744" t="s">
        <v>823</v>
      </c>
      <c r="F744" t="str">
        <f t="shared" si="58"/>
        <v>cl-ci</v>
      </c>
      <c r="G744" t="str">
        <f t="shared" si="55"/>
        <v>TasaEfectiva</v>
      </c>
      <c r="H744">
        <v>740</v>
      </c>
      <c r="I744" t="str">
        <f t="shared" si="59"/>
        <v>insert into dbax_dime_conc (codi_dein, pref_dime, codi_dime, pref_conc, codi_conc, orde_conc) values ('pre_cl-ci_ifrs-7_2012-03-29_role-822400','cl-ci','ObligacionesConPublicoTabla','cl-ci','TasaEfectiva','740')</v>
      </c>
    </row>
    <row r="745" spans="1:9" x14ac:dyDescent="0.25">
      <c r="A745" t="s">
        <v>123</v>
      </c>
      <c r="B745" t="s">
        <v>814</v>
      </c>
      <c r="C745" t="str">
        <f t="shared" si="56"/>
        <v>cl-ci</v>
      </c>
      <c r="D745" t="str">
        <f t="shared" si="57"/>
        <v>ObligacionesConPublicoTabla</v>
      </c>
      <c r="E745" t="s">
        <v>824</v>
      </c>
      <c r="F745" t="str">
        <f t="shared" si="58"/>
        <v>cl-ci</v>
      </c>
      <c r="G745" t="str">
        <f t="shared" si="55"/>
        <v>TasaNominal</v>
      </c>
      <c r="H745">
        <v>750</v>
      </c>
      <c r="I745" t="str">
        <f t="shared" si="59"/>
        <v>insert into dbax_dime_conc (codi_dein, pref_dime, codi_dime, pref_conc, codi_conc, orde_conc) values ('pre_cl-ci_ifrs-7_2012-03-29_role-822400','cl-ci','ObligacionesConPublicoTabla','cl-ci','TasaNominal','750')</v>
      </c>
    </row>
    <row r="746" spans="1:9" x14ac:dyDescent="0.25">
      <c r="A746" t="s">
        <v>123</v>
      </c>
      <c r="B746" t="s">
        <v>814</v>
      </c>
      <c r="C746" t="str">
        <f t="shared" si="56"/>
        <v>cl-ci</v>
      </c>
      <c r="D746" t="str">
        <f t="shared" si="57"/>
        <v>ObligacionesConPublicoTabla</v>
      </c>
      <c r="E746" t="s">
        <v>825</v>
      </c>
      <c r="F746" t="str">
        <f t="shared" si="58"/>
        <v>cl-ci</v>
      </c>
      <c r="G746" t="str">
        <f t="shared" si="55"/>
        <v>MontosNominalesObligacionesPublicoSinopsis</v>
      </c>
      <c r="H746">
        <v>760</v>
      </c>
      <c r="I746" t="str">
        <f t="shared" si="59"/>
        <v>insert into dbax_dime_conc (codi_dein, pref_dime, codi_dime, pref_conc, codi_conc, orde_conc) values ('pre_cl-ci_ifrs-7_2012-03-29_role-822400','cl-ci','ObligacionesConPublicoTabla','cl-ci','MontosNominalesObligacionesPublicoSinopsis','760')</v>
      </c>
    </row>
    <row r="747" spans="1:9" x14ac:dyDescent="0.25">
      <c r="A747" t="s">
        <v>123</v>
      </c>
      <c r="B747" t="s">
        <v>814</v>
      </c>
      <c r="C747" t="str">
        <f t="shared" si="56"/>
        <v>cl-ci</v>
      </c>
      <c r="D747" t="str">
        <f t="shared" si="57"/>
        <v>ObligacionesConPublicoTabla</v>
      </c>
      <c r="E747" t="s">
        <v>826</v>
      </c>
      <c r="F747" t="str">
        <f t="shared" si="58"/>
        <v>cl-ci</v>
      </c>
      <c r="G747" t="str">
        <f t="shared" si="55"/>
        <v>Hasta90DiasObligacionesPublicoNominales</v>
      </c>
      <c r="H747">
        <v>770</v>
      </c>
      <c r="I747" t="str">
        <f t="shared" si="59"/>
        <v>insert into dbax_dime_conc (codi_dein, pref_dime, codi_dime, pref_conc, codi_conc, orde_conc) values ('pre_cl-ci_ifrs-7_2012-03-29_role-822400','cl-ci','ObligacionesConPublicoTabla','cl-ci','Hasta90DiasObligacionesPublicoNominales','770')</v>
      </c>
    </row>
    <row r="748" spans="1:9" x14ac:dyDescent="0.25">
      <c r="A748" t="s">
        <v>123</v>
      </c>
      <c r="B748" t="s">
        <v>814</v>
      </c>
      <c r="C748" t="str">
        <f t="shared" si="56"/>
        <v>cl-ci</v>
      </c>
      <c r="D748" t="str">
        <f t="shared" si="57"/>
        <v>ObligacionesConPublicoTabla</v>
      </c>
      <c r="E748" t="s">
        <v>827</v>
      </c>
      <c r="F748" t="str">
        <f t="shared" si="58"/>
        <v>cl-ci</v>
      </c>
      <c r="G748" t="str">
        <f t="shared" si="55"/>
        <v>MasDe90DiasHasta1AñoObligacionesPublicoNominales</v>
      </c>
      <c r="H748">
        <v>780</v>
      </c>
      <c r="I748" t="str">
        <f t="shared" si="59"/>
        <v>insert into dbax_dime_conc (codi_dein, pref_dime, codi_dime, pref_conc, codi_conc, orde_conc) values ('pre_cl-ci_ifrs-7_2012-03-29_role-822400','cl-ci','ObligacionesConPublicoTabla','cl-ci','MasDe90DiasHasta1AñoObligacionesPublicoNominales','780')</v>
      </c>
    </row>
    <row r="749" spans="1:9" x14ac:dyDescent="0.25">
      <c r="A749" t="s">
        <v>123</v>
      </c>
      <c r="B749" t="s">
        <v>814</v>
      </c>
      <c r="C749" t="str">
        <f t="shared" si="56"/>
        <v>cl-ci</v>
      </c>
      <c r="D749" t="str">
        <f t="shared" si="57"/>
        <v>ObligacionesConPublicoTabla</v>
      </c>
      <c r="E749" t="s">
        <v>828</v>
      </c>
      <c r="F749" t="str">
        <f t="shared" si="58"/>
        <v>cl-ci</v>
      </c>
      <c r="G749" t="str">
        <f t="shared" si="55"/>
        <v>MasDe1AñoHasta3AñosObligacionesPublicoNominales</v>
      </c>
      <c r="H749">
        <v>790</v>
      </c>
      <c r="I749" t="str">
        <f t="shared" si="59"/>
        <v>insert into dbax_dime_conc (codi_dein, pref_dime, codi_dime, pref_conc, codi_conc, orde_conc) values ('pre_cl-ci_ifrs-7_2012-03-29_role-822400','cl-ci','ObligacionesConPublicoTabla','cl-ci','MasDe1AñoHasta3AñosObligacionesPublicoNominales','790')</v>
      </c>
    </row>
    <row r="750" spans="1:9" x14ac:dyDescent="0.25">
      <c r="A750" t="s">
        <v>123</v>
      </c>
      <c r="B750" t="s">
        <v>814</v>
      </c>
      <c r="C750" t="str">
        <f t="shared" si="56"/>
        <v>cl-ci</v>
      </c>
      <c r="D750" t="str">
        <f t="shared" si="57"/>
        <v>ObligacionesConPublicoTabla</v>
      </c>
      <c r="E750" t="s">
        <v>829</v>
      </c>
      <c r="F750" t="str">
        <f t="shared" si="58"/>
        <v>cl-ci</v>
      </c>
      <c r="G750" t="str">
        <f t="shared" si="55"/>
        <v>MasDe3AñosHasta5AñosObligacionesPublicoNominales</v>
      </c>
      <c r="H750">
        <v>800</v>
      </c>
      <c r="I750" t="str">
        <f t="shared" si="59"/>
        <v>insert into dbax_dime_conc (codi_dein, pref_dime, codi_dime, pref_conc, codi_conc, orde_conc) values ('pre_cl-ci_ifrs-7_2012-03-29_role-822400','cl-ci','ObligacionesConPublicoTabla','cl-ci','MasDe3AñosHasta5AñosObligacionesPublicoNominales','800')</v>
      </c>
    </row>
    <row r="751" spans="1:9" x14ac:dyDescent="0.25">
      <c r="A751" t="s">
        <v>123</v>
      </c>
      <c r="B751" t="s">
        <v>814</v>
      </c>
      <c r="C751" t="str">
        <f t="shared" si="56"/>
        <v>cl-ci</v>
      </c>
      <c r="D751" t="str">
        <f t="shared" si="57"/>
        <v>ObligacionesConPublicoTabla</v>
      </c>
      <c r="E751" t="s">
        <v>830</v>
      </c>
      <c r="F751" t="str">
        <f t="shared" si="58"/>
        <v>cl-ci</v>
      </c>
      <c r="G751" t="str">
        <f t="shared" si="55"/>
        <v>MasDe5AñosObligacionesPublicoNominales</v>
      </c>
      <c r="H751">
        <v>810</v>
      </c>
      <c r="I751" t="str">
        <f t="shared" si="59"/>
        <v>insert into dbax_dime_conc (codi_dein, pref_dime, codi_dime, pref_conc, codi_conc, orde_conc) values ('pre_cl-ci_ifrs-7_2012-03-29_role-822400','cl-ci','ObligacionesConPublicoTabla','cl-ci','MasDe5AñosObligacionesPublicoNominales','810')</v>
      </c>
    </row>
    <row r="752" spans="1:9" x14ac:dyDescent="0.25">
      <c r="A752" t="s">
        <v>123</v>
      </c>
      <c r="B752" t="s">
        <v>814</v>
      </c>
      <c r="C752" t="str">
        <f t="shared" si="56"/>
        <v>cl-ci</v>
      </c>
      <c r="D752" t="str">
        <f t="shared" si="57"/>
        <v>ObligacionesConPublicoTabla</v>
      </c>
      <c r="E752" t="s">
        <v>831</v>
      </c>
      <c r="F752" t="str">
        <f t="shared" si="58"/>
        <v>cl-ci</v>
      </c>
      <c r="G752" t="str">
        <f t="shared" si="55"/>
        <v>MontosNominalesObligacionesPublico</v>
      </c>
      <c r="H752">
        <v>820</v>
      </c>
      <c r="I752" t="str">
        <f t="shared" si="59"/>
        <v>insert into dbax_dime_conc (codi_dein, pref_dime, codi_dime, pref_conc, codi_conc, orde_conc) values ('pre_cl-ci_ifrs-7_2012-03-29_role-822400','cl-ci','ObligacionesConPublicoTabla','cl-ci','MontosNominalesObligacionesPublico','820')</v>
      </c>
    </row>
    <row r="753" spans="1:9" x14ac:dyDescent="0.25">
      <c r="A753" t="s">
        <v>123</v>
      </c>
      <c r="B753" t="s">
        <v>814</v>
      </c>
      <c r="C753" t="str">
        <f t="shared" si="56"/>
        <v>cl-ci</v>
      </c>
      <c r="D753" t="str">
        <f t="shared" si="57"/>
        <v>ObligacionesConPublicoTabla</v>
      </c>
      <c r="E753" t="s">
        <v>832</v>
      </c>
      <c r="F753" t="str">
        <f t="shared" si="58"/>
        <v>cl-ci</v>
      </c>
      <c r="G753" t="str">
        <f t="shared" si="55"/>
        <v>ValoresContablesObligacionesPublicoSinopsis</v>
      </c>
      <c r="H753">
        <v>830</v>
      </c>
      <c r="I753" t="str">
        <f t="shared" si="59"/>
        <v>insert into dbax_dime_conc (codi_dein, pref_dime, codi_dime, pref_conc, codi_conc, orde_conc) values ('pre_cl-ci_ifrs-7_2012-03-29_role-822400','cl-ci','ObligacionesConPublicoTabla','cl-ci','ValoresContablesObligacionesPublicoSinopsis','830')</v>
      </c>
    </row>
    <row r="754" spans="1:9" x14ac:dyDescent="0.25">
      <c r="A754" t="s">
        <v>123</v>
      </c>
      <c r="B754" t="s">
        <v>814</v>
      </c>
      <c r="C754" t="str">
        <f t="shared" si="56"/>
        <v>cl-ci</v>
      </c>
      <c r="D754" t="str">
        <f t="shared" si="57"/>
        <v>ObligacionesConPublicoTabla</v>
      </c>
      <c r="E754" t="s">
        <v>833</v>
      </c>
      <c r="F754" t="str">
        <f t="shared" si="58"/>
        <v>cl-ci</v>
      </c>
      <c r="G754" t="str">
        <f t="shared" si="55"/>
        <v>ObligacionesConPublicoCorrientes</v>
      </c>
      <c r="H754">
        <v>840</v>
      </c>
      <c r="I754" t="str">
        <f t="shared" si="59"/>
        <v>insert into dbax_dime_conc (codi_dein, pref_dime, codi_dime, pref_conc, codi_conc, orde_conc) values ('pre_cl-ci_ifrs-7_2012-03-29_role-822400','cl-ci','ObligacionesConPublicoTabla','cl-ci','ObligacionesConPublicoCorrientes','840')</v>
      </c>
    </row>
    <row r="755" spans="1:9" x14ac:dyDescent="0.25">
      <c r="A755" t="s">
        <v>123</v>
      </c>
      <c r="B755" t="s">
        <v>814</v>
      </c>
      <c r="C755" t="str">
        <f t="shared" si="56"/>
        <v>cl-ci</v>
      </c>
      <c r="D755" t="str">
        <f t="shared" si="57"/>
        <v>ObligacionesConPublicoTabla</v>
      </c>
      <c r="E755" t="s">
        <v>834</v>
      </c>
      <c r="F755" t="str">
        <f t="shared" si="58"/>
        <v>cl-ci</v>
      </c>
      <c r="G755" t="str">
        <f t="shared" si="55"/>
        <v>Hasta90DiasObligacionesPublicoContable</v>
      </c>
      <c r="H755">
        <v>850</v>
      </c>
      <c r="I755" t="str">
        <f t="shared" si="59"/>
        <v>insert into dbax_dime_conc (codi_dein, pref_dime, codi_dime, pref_conc, codi_conc, orde_conc) values ('pre_cl-ci_ifrs-7_2012-03-29_role-822400','cl-ci','ObligacionesConPublicoTabla','cl-ci','Hasta90DiasObligacionesPublicoContable','850')</v>
      </c>
    </row>
    <row r="756" spans="1:9" x14ac:dyDescent="0.25">
      <c r="A756" t="s">
        <v>123</v>
      </c>
      <c r="B756" t="s">
        <v>814</v>
      </c>
      <c r="C756" t="str">
        <f t="shared" si="56"/>
        <v>cl-ci</v>
      </c>
      <c r="D756" t="str">
        <f t="shared" si="57"/>
        <v>ObligacionesConPublicoTabla</v>
      </c>
      <c r="E756" t="s">
        <v>835</v>
      </c>
      <c r="F756" t="str">
        <f t="shared" si="58"/>
        <v>cl-ci</v>
      </c>
      <c r="G756" t="str">
        <f t="shared" si="55"/>
        <v>Masde90DiasHasta1AñoObligacionesPublicoContable</v>
      </c>
      <c r="H756">
        <v>860</v>
      </c>
      <c r="I756" t="str">
        <f t="shared" si="59"/>
        <v>insert into dbax_dime_conc (codi_dein, pref_dime, codi_dime, pref_conc, codi_conc, orde_conc) values ('pre_cl-ci_ifrs-7_2012-03-29_role-822400','cl-ci','ObligacionesConPublicoTabla','cl-ci','Masde90DiasHasta1AñoObligacionesPublicoContable','860')</v>
      </c>
    </row>
    <row r="757" spans="1:9" x14ac:dyDescent="0.25">
      <c r="A757" t="s">
        <v>123</v>
      </c>
      <c r="B757" t="s">
        <v>814</v>
      </c>
      <c r="C757" t="str">
        <f t="shared" si="56"/>
        <v>cl-ci</v>
      </c>
      <c r="D757" t="str">
        <f t="shared" si="57"/>
        <v>ObligacionesConPublicoTabla</v>
      </c>
      <c r="E757" t="s">
        <v>836</v>
      </c>
      <c r="F757" t="str">
        <f t="shared" si="58"/>
        <v>cl-ci</v>
      </c>
      <c r="G757" t="str">
        <f t="shared" si="55"/>
        <v>ObligacionesConPublicoNoCorrientes</v>
      </c>
      <c r="H757">
        <v>870</v>
      </c>
      <c r="I757" t="str">
        <f t="shared" si="59"/>
        <v>insert into dbax_dime_conc (codi_dein, pref_dime, codi_dime, pref_conc, codi_conc, orde_conc) values ('pre_cl-ci_ifrs-7_2012-03-29_role-822400','cl-ci','ObligacionesConPublicoTabla','cl-ci','ObligacionesConPublicoNoCorrientes','870')</v>
      </c>
    </row>
    <row r="758" spans="1:9" x14ac:dyDescent="0.25">
      <c r="A758" t="s">
        <v>123</v>
      </c>
      <c r="B758" t="s">
        <v>814</v>
      </c>
      <c r="C758" t="str">
        <f t="shared" si="56"/>
        <v>cl-ci</v>
      </c>
      <c r="D758" t="str">
        <f t="shared" si="57"/>
        <v>ObligacionesConPublicoTabla</v>
      </c>
      <c r="E758" t="s">
        <v>837</v>
      </c>
      <c r="F758" t="str">
        <f t="shared" si="58"/>
        <v>cl-ci</v>
      </c>
      <c r="G758" t="str">
        <f t="shared" si="55"/>
        <v>MasDe1AñoHasta3AñosObligacionesPublicoContable</v>
      </c>
      <c r="H758">
        <v>880</v>
      </c>
      <c r="I758" t="str">
        <f t="shared" si="59"/>
        <v>insert into dbax_dime_conc (codi_dein, pref_dime, codi_dime, pref_conc, codi_conc, orde_conc) values ('pre_cl-ci_ifrs-7_2012-03-29_role-822400','cl-ci','ObligacionesConPublicoTabla','cl-ci','MasDe1AñoHasta3AñosObligacionesPublicoContable','880')</v>
      </c>
    </row>
    <row r="759" spans="1:9" x14ac:dyDescent="0.25">
      <c r="A759" t="s">
        <v>123</v>
      </c>
      <c r="B759" t="s">
        <v>814</v>
      </c>
      <c r="C759" t="str">
        <f t="shared" si="56"/>
        <v>cl-ci</v>
      </c>
      <c r="D759" t="str">
        <f t="shared" si="57"/>
        <v>ObligacionesConPublicoTabla</v>
      </c>
      <c r="E759" t="s">
        <v>838</v>
      </c>
      <c r="F759" t="str">
        <f t="shared" si="58"/>
        <v>cl-ci</v>
      </c>
      <c r="G759" t="str">
        <f t="shared" si="55"/>
        <v>MasDe3AñosHasta5AñosObligacionesPublicoContable</v>
      </c>
      <c r="H759">
        <v>890</v>
      </c>
      <c r="I759" t="str">
        <f t="shared" si="59"/>
        <v>insert into dbax_dime_conc (codi_dein, pref_dime, codi_dime, pref_conc, codi_conc, orde_conc) values ('pre_cl-ci_ifrs-7_2012-03-29_role-822400','cl-ci','ObligacionesConPublicoTabla','cl-ci','MasDe3AñosHasta5AñosObligacionesPublicoContable','890')</v>
      </c>
    </row>
    <row r="760" spans="1:9" x14ac:dyDescent="0.25">
      <c r="A760" t="s">
        <v>123</v>
      </c>
      <c r="B760" t="s">
        <v>814</v>
      </c>
      <c r="C760" t="str">
        <f t="shared" si="56"/>
        <v>cl-ci</v>
      </c>
      <c r="D760" t="str">
        <f t="shared" si="57"/>
        <v>ObligacionesConPublicoTabla</v>
      </c>
      <c r="E760" t="s">
        <v>839</v>
      </c>
      <c r="F760" t="str">
        <f t="shared" si="58"/>
        <v>cl-ci</v>
      </c>
      <c r="G760" t="str">
        <f t="shared" si="55"/>
        <v>MasDe5AñosObligacionesPublicoContable</v>
      </c>
      <c r="H760">
        <v>900</v>
      </c>
      <c r="I760" t="str">
        <f t="shared" si="59"/>
        <v>insert into dbax_dime_conc (codi_dein, pref_dime, codi_dime, pref_conc, codi_conc, orde_conc) values ('pre_cl-ci_ifrs-7_2012-03-29_role-822400','cl-ci','ObligacionesConPublicoTabla','cl-ci','MasDe5AñosObligacionesPublicoContable','900')</v>
      </c>
    </row>
    <row r="761" spans="1:9" x14ac:dyDescent="0.25">
      <c r="A761" t="s">
        <v>123</v>
      </c>
      <c r="B761" t="s">
        <v>814</v>
      </c>
      <c r="C761" t="str">
        <f t="shared" si="56"/>
        <v>cl-ci</v>
      </c>
      <c r="D761" t="str">
        <f t="shared" si="57"/>
        <v>ObligacionesConPublicoTabla</v>
      </c>
      <c r="E761" t="s">
        <v>840</v>
      </c>
      <c r="F761" t="str">
        <f t="shared" si="58"/>
        <v>cl-ci</v>
      </c>
      <c r="G761" t="str">
        <f t="shared" si="55"/>
        <v>ObligacionesConPublico</v>
      </c>
      <c r="H761">
        <v>910</v>
      </c>
      <c r="I761" t="str">
        <f t="shared" si="59"/>
        <v>insert into dbax_dime_conc (codi_dein, pref_dime, codi_dime, pref_conc, codi_conc, orde_conc) values ('pre_cl-ci_ifrs-7_2012-03-29_role-822400','cl-ci','ObligacionesConPublicoTabla','cl-ci','ObligacionesConPublico','910')</v>
      </c>
    </row>
    <row r="762" spans="1:9" x14ac:dyDescent="0.25">
      <c r="A762" t="s">
        <v>123</v>
      </c>
      <c r="B762" t="s">
        <v>841</v>
      </c>
      <c r="C762" t="str">
        <f t="shared" si="56"/>
        <v>cl-ci</v>
      </c>
      <c r="D762" t="str">
        <f t="shared" si="57"/>
        <v>ObligacionesLeasingTabla</v>
      </c>
      <c r="E762" t="s">
        <v>815</v>
      </c>
      <c r="F762" t="str">
        <f t="shared" si="58"/>
        <v>cl-ci</v>
      </c>
      <c r="G762" t="str">
        <f t="shared" si="55"/>
        <v>RUTEntidadDeudora</v>
      </c>
      <c r="H762">
        <v>370</v>
      </c>
      <c r="I762" t="str">
        <f t="shared" si="59"/>
        <v>insert into dbax_dime_conc (codi_dein, pref_dime, codi_dime, pref_conc, codi_conc, orde_conc) values ('pre_cl-ci_ifrs-7_2012-03-29_role-822400','cl-ci','ObligacionesLeasingTabla','cl-ci','RUTEntidadDeudora','370')</v>
      </c>
    </row>
    <row r="763" spans="1:9" x14ac:dyDescent="0.25">
      <c r="A763" t="s">
        <v>123</v>
      </c>
      <c r="B763" t="s">
        <v>841</v>
      </c>
      <c r="C763" t="str">
        <f t="shared" si="56"/>
        <v>cl-ci</v>
      </c>
      <c r="D763" t="str">
        <f t="shared" si="57"/>
        <v>ObligacionesLeasingTabla</v>
      </c>
      <c r="E763" t="s">
        <v>816</v>
      </c>
      <c r="F763" t="str">
        <f t="shared" si="58"/>
        <v>cl-ci</v>
      </c>
      <c r="G763" t="str">
        <f t="shared" si="55"/>
        <v>NombreEntidadDeudora</v>
      </c>
      <c r="H763">
        <v>380</v>
      </c>
      <c r="I763" t="str">
        <f t="shared" si="59"/>
        <v>insert into dbax_dime_conc (codi_dein, pref_dime, codi_dime, pref_conc, codi_conc, orde_conc) values ('pre_cl-ci_ifrs-7_2012-03-29_role-822400','cl-ci','ObligacionesLeasingTabla','cl-ci','NombreEntidadDeudora','380')</v>
      </c>
    </row>
    <row r="764" spans="1:9" x14ac:dyDescent="0.25">
      <c r="A764" t="s">
        <v>123</v>
      </c>
      <c r="B764" t="s">
        <v>841</v>
      </c>
      <c r="C764" t="str">
        <f t="shared" si="56"/>
        <v>cl-ci</v>
      </c>
      <c r="D764" t="str">
        <f t="shared" si="57"/>
        <v>ObligacionesLeasingTabla</v>
      </c>
      <c r="E764" t="s">
        <v>817</v>
      </c>
      <c r="F764" t="str">
        <f t="shared" si="58"/>
        <v>cl-ci</v>
      </c>
      <c r="G764" t="str">
        <f t="shared" si="55"/>
        <v>PaisEmpresaDeudora</v>
      </c>
      <c r="H764">
        <v>390</v>
      </c>
      <c r="I764" t="str">
        <f t="shared" si="59"/>
        <v>insert into dbax_dime_conc (codi_dein, pref_dime, codi_dime, pref_conc, codi_conc, orde_conc) values ('pre_cl-ci_ifrs-7_2012-03-29_role-822400','cl-ci','ObligacionesLeasingTabla','cl-ci','PaisEmpresaDeudora','390')</v>
      </c>
    </row>
    <row r="765" spans="1:9" x14ac:dyDescent="0.25">
      <c r="A765" t="s">
        <v>123</v>
      </c>
      <c r="B765" t="s">
        <v>841</v>
      </c>
      <c r="C765" t="str">
        <f t="shared" si="56"/>
        <v>cl-ci</v>
      </c>
      <c r="D765" t="str">
        <f t="shared" si="57"/>
        <v>ObligacionesLeasingTabla</v>
      </c>
      <c r="E765" t="s">
        <v>842</v>
      </c>
      <c r="F765" t="str">
        <f t="shared" si="58"/>
        <v>cl-ci</v>
      </c>
      <c r="G765" t="str">
        <f t="shared" si="55"/>
        <v>NombreEntidadAcreedora</v>
      </c>
      <c r="H765">
        <v>400</v>
      </c>
      <c r="I765" t="str">
        <f t="shared" si="59"/>
        <v>insert into dbax_dime_conc (codi_dein, pref_dime, codi_dime, pref_conc, codi_conc, orde_conc) values ('pre_cl-ci_ifrs-7_2012-03-29_role-822400','cl-ci','ObligacionesLeasingTabla','cl-ci','NombreEntidadAcreedora','400')</v>
      </c>
    </row>
    <row r="766" spans="1:9" x14ac:dyDescent="0.25">
      <c r="A766" t="s">
        <v>123</v>
      </c>
      <c r="B766" t="s">
        <v>841</v>
      </c>
      <c r="C766" t="str">
        <f t="shared" si="56"/>
        <v>cl-ci</v>
      </c>
      <c r="D766" t="str">
        <f t="shared" si="57"/>
        <v>ObligacionesLeasingTabla</v>
      </c>
      <c r="E766" t="s">
        <v>821</v>
      </c>
      <c r="F766" t="str">
        <f t="shared" si="58"/>
        <v>cl-ci</v>
      </c>
      <c r="G766" t="str">
        <f t="shared" si="55"/>
        <v>MonedaOUnidadReajuste</v>
      </c>
      <c r="H766">
        <v>410</v>
      </c>
      <c r="I766" t="str">
        <f t="shared" si="59"/>
        <v>insert into dbax_dime_conc (codi_dein, pref_dime, codi_dime, pref_conc, codi_conc, orde_conc) values ('pre_cl-ci_ifrs-7_2012-03-29_role-822400','cl-ci','ObligacionesLeasingTabla','cl-ci','MonedaOUnidadReajuste','410')</v>
      </c>
    </row>
    <row r="767" spans="1:9" x14ac:dyDescent="0.25">
      <c r="A767" t="s">
        <v>123</v>
      </c>
      <c r="B767" t="s">
        <v>841</v>
      </c>
      <c r="C767" t="str">
        <f t="shared" si="56"/>
        <v>cl-ci</v>
      </c>
      <c r="D767" t="str">
        <f t="shared" si="57"/>
        <v>ObligacionesLeasingTabla</v>
      </c>
      <c r="E767" t="s">
        <v>843</v>
      </c>
      <c r="F767" t="str">
        <f t="shared" si="58"/>
        <v>cl-ci</v>
      </c>
      <c r="G767" t="str">
        <f t="shared" si="55"/>
        <v>TipoAmortizacion</v>
      </c>
      <c r="H767">
        <v>420</v>
      </c>
      <c r="I767" t="str">
        <f t="shared" si="59"/>
        <v>insert into dbax_dime_conc (codi_dein, pref_dime, codi_dime, pref_conc, codi_conc, orde_conc) values ('pre_cl-ci_ifrs-7_2012-03-29_role-822400','cl-ci','ObligacionesLeasingTabla','cl-ci','TipoAmortizacion','420')</v>
      </c>
    </row>
    <row r="768" spans="1:9" x14ac:dyDescent="0.25">
      <c r="A768" t="s">
        <v>123</v>
      </c>
      <c r="B768" t="s">
        <v>841</v>
      </c>
      <c r="C768" t="str">
        <f t="shared" si="56"/>
        <v>cl-ci</v>
      </c>
      <c r="D768" t="str">
        <f t="shared" si="57"/>
        <v>ObligacionesLeasingTabla</v>
      </c>
      <c r="E768" t="s">
        <v>823</v>
      </c>
      <c r="F768" t="str">
        <f t="shared" si="58"/>
        <v>cl-ci</v>
      </c>
      <c r="G768" t="str">
        <f t="shared" si="55"/>
        <v>TasaEfectiva</v>
      </c>
      <c r="H768">
        <v>430</v>
      </c>
      <c r="I768" t="str">
        <f t="shared" si="59"/>
        <v>insert into dbax_dime_conc (codi_dein, pref_dime, codi_dime, pref_conc, codi_conc, orde_conc) values ('pre_cl-ci_ifrs-7_2012-03-29_role-822400','cl-ci','ObligacionesLeasingTabla','cl-ci','TasaEfectiva','430')</v>
      </c>
    </row>
    <row r="769" spans="1:9" x14ac:dyDescent="0.25">
      <c r="A769" t="s">
        <v>123</v>
      </c>
      <c r="B769" t="s">
        <v>841</v>
      </c>
      <c r="C769" t="str">
        <f t="shared" si="56"/>
        <v>cl-ci</v>
      </c>
      <c r="D769" t="str">
        <f t="shared" si="57"/>
        <v>ObligacionesLeasingTabla</v>
      </c>
      <c r="E769" t="s">
        <v>824</v>
      </c>
      <c r="F769" t="str">
        <f t="shared" si="58"/>
        <v>cl-ci</v>
      </c>
      <c r="G769" t="str">
        <f t="shared" ref="G769:G832" si="60">MID(E769,FIND("_",E769)+1,1000)</f>
        <v>TasaNominal</v>
      </c>
      <c r="H769">
        <v>440</v>
      </c>
      <c r="I769" t="str">
        <f t="shared" si="59"/>
        <v>insert into dbax_dime_conc (codi_dein, pref_dime, codi_dime, pref_conc, codi_conc, orde_conc) values ('pre_cl-ci_ifrs-7_2012-03-29_role-822400','cl-ci','ObligacionesLeasingTabla','cl-ci','TasaNominal','440')</v>
      </c>
    </row>
    <row r="770" spans="1:9" x14ac:dyDescent="0.25">
      <c r="A770" t="s">
        <v>123</v>
      </c>
      <c r="B770" t="s">
        <v>841</v>
      </c>
      <c r="C770" t="str">
        <f t="shared" ref="C770:C833" si="61">MID(B770,1,FIND("_",B770)-1)</f>
        <v>cl-ci</v>
      </c>
      <c r="D770" t="str">
        <f t="shared" ref="D770:D833" si="62">MID(B770,FIND("_",B770)+1,1000)</f>
        <v>ObligacionesLeasingTabla</v>
      </c>
      <c r="E770" t="s">
        <v>844</v>
      </c>
      <c r="F770" t="str">
        <f t="shared" ref="F770:F833" si="63">MID(E770,1,FIND("_",E770)-1)</f>
        <v>cl-ci</v>
      </c>
      <c r="G770" t="str">
        <f t="shared" si="60"/>
        <v>MontosNominalesLeasingSinopsis</v>
      </c>
      <c r="H770">
        <v>450</v>
      </c>
      <c r="I770" t="str">
        <f t="shared" ref="I770:I833" si="64">CONCATENATE("insert into dbax_dime_conc (codi_dein, pref_dime, codi_dime, pref_conc, codi_conc, orde_conc) values ('",A770,"','",C770,"','",D770,"','",F770,"','",G770,"','",H770,"')")</f>
        <v>insert into dbax_dime_conc (codi_dein, pref_dime, codi_dime, pref_conc, codi_conc, orde_conc) values ('pre_cl-ci_ifrs-7_2012-03-29_role-822400','cl-ci','ObligacionesLeasingTabla','cl-ci','MontosNominalesLeasingSinopsis','450')</v>
      </c>
    </row>
    <row r="771" spans="1:9" x14ac:dyDescent="0.25">
      <c r="A771" t="s">
        <v>123</v>
      </c>
      <c r="B771" t="s">
        <v>841</v>
      </c>
      <c r="C771" t="str">
        <f t="shared" si="61"/>
        <v>cl-ci</v>
      </c>
      <c r="D771" t="str">
        <f t="shared" si="62"/>
        <v>ObligacionesLeasingTabla</v>
      </c>
      <c r="E771" t="s">
        <v>845</v>
      </c>
      <c r="F771" t="str">
        <f t="shared" si="63"/>
        <v>cl-ci</v>
      </c>
      <c r="G771" t="str">
        <f t="shared" si="60"/>
        <v>Hasta90DiasLeasingNominales</v>
      </c>
      <c r="H771">
        <v>460</v>
      </c>
      <c r="I771" t="str">
        <f t="shared" si="64"/>
        <v>insert into dbax_dime_conc (codi_dein, pref_dime, codi_dime, pref_conc, codi_conc, orde_conc) values ('pre_cl-ci_ifrs-7_2012-03-29_role-822400','cl-ci','ObligacionesLeasingTabla','cl-ci','Hasta90DiasLeasingNominales','460')</v>
      </c>
    </row>
    <row r="772" spans="1:9" x14ac:dyDescent="0.25">
      <c r="A772" t="s">
        <v>123</v>
      </c>
      <c r="B772" t="s">
        <v>841</v>
      </c>
      <c r="C772" t="str">
        <f t="shared" si="61"/>
        <v>cl-ci</v>
      </c>
      <c r="D772" t="str">
        <f t="shared" si="62"/>
        <v>ObligacionesLeasingTabla</v>
      </c>
      <c r="E772" t="s">
        <v>846</v>
      </c>
      <c r="F772" t="str">
        <f t="shared" si="63"/>
        <v>cl-ci</v>
      </c>
      <c r="G772" t="str">
        <f t="shared" si="60"/>
        <v>MasDe90DiasHasta1AñoLeasingNominales</v>
      </c>
      <c r="H772">
        <v>470</v>
      </c>
      <c r="I772" t="str">
        <f t="shared" si="64"/>
        <v>insert into dbax_dime_conc (codi_dein, pref_dime, codi_dime, pref_conc, codi_conc, orde_conc) values ('pre_cl-ci_ifrs-7_2012-03-29_role-822400','cl-ci','ObligacionesLeasingTabla','cl-ci','MasDe90DiasHasta1AñoLeasingNominales','470')</v>
      </c>
    </row>
    <row r="773" spans="1:9" x14ac:dyDescent="0.25">
      <c r="A773" t="s">
        <v>123</v>
      </c>
      <c r="B773" t="s">
        <v>841</v>
      </c>
      <c r="C773" t="str">
        <f t="shared" si="61"/>
        <v>cl-ci</v>
      </c>
      <c r="D773" t="str">
        <f t="shared" si="62"/>
        <v>ObligacionesLeasingTabla</v>
      </c>
      <c r="E773" t="s">
        <v>847</v>
      </c>
      <c r="F773" t="str">
        <f t="shared" si="63"/>
        <v>cl-ci</v>
      </c>
      <c r="G773" t="str">
        <f t="shared" si="60"/>
        <v>MasDe1AñoHasta3AñosLeasingNominales</v>
      </c>
      <c r="H773">
        <v>480</v>
      </c>
      <c r="I773" t="str">
        <f t="shared" si="64"/>
        <v>insert into dbax_dime_conc (codi_dein, pref_dime, codi_dime, pref_conc, codi_conc, orde_conc) values ('pre_cl-ci_ifrs-7_2012-03-29_role-822400','cl-ci','ObligacionesLeasingTabla','cl-ci','MasDe1AñoHasta3AñosLeasingNominales','480')</v>
      </c>
    </row>
    <row r="774" spans="1:9" x14ac:dyDescent="0.25">
      <c r="A774" t="s">
        <v>123</v>
      </c>
      <c r="B774" t="s">
        <v>841</v>
      </c>
      <c r="C774" t="str">
        <f t="shared" si="61"/>
        <v>cl-ci</v>
      </c>
      <c r="D774" t="str">
        <f t="shared" si="62"/>
        <v>ObligacionesLeasingTabla</v>
      </c>
      <c r="E774" t="s">
        <v>848</v>
      </c>
      <c r="F774" t="str">
        <f t="shared" si="63"/>
        <v>cl-ci</v>
      </c>
      <c r="G774" t="str">
        <f t="shared" si="60"/>
        <v>MasDe3AñosHasta5AñosLeasingNominales</v>
      </c>
      <c r="H774">
        <v>490</v>
      </c>
      <c r="I774" t="str">
        <f t="shared" si="64"/>
        <v>insert into dbax_dime_conc (codi_dein, pref_dime, codi_dime, pref_conc, codi_conc, orde_conc) values ('pre_cl-ci_ifrs-7_2012-03-29_role-822400','cl-ci','ObligacionesLeasingTabla','cl-ci','MasDe3AñosHasta5AñosLeasingNominales','490')</v>
      </c>
    </row>
    <row r="775" spans="1:9" x14ac:dyDescent="0.25">
      <c r="A775" t="s">
        <v>123</v>
      </c>
      <c r="B775" t="s">
        <v>841</v>
      </c>
      <c r="C775" t="str">
        <f t="shared" si="61"/>
        <v>cl-ci</v>
      </c>
      <c r="D775" t="str">
        <f t="shared" si="62"/>
        <v>ObligacionesLeasingTabla</v>
      </c>
      <c r="E775" t="s">
        <v>849</v>
      </c>
      <c r="F775" t="str">
        <f t="shared" si="63"/>
        <v>cl-ci</v>
      </c>
      <c r="G775" t="str">
        <f t="shared" si="60"/>
        <v>MasDe5AñosLeasingNominales</v>
      </c>
      <c r="H775">
        <v>500</v>
      </c>
      <c r="I775" t="str">
        <f t="shared" si="64"/>
        <v>insert into dbax_dime_conc (codi_dein, pref_dime, codi_dime, pref_conc, codi_conc, orde_conc) values ('pre_cl-ci_ifrs-7_2012-03-29_role-822400','cl-ci','ObligacionesLeasingTabla','cl-ci','MasDe5AñosLeasingNominales','500')</v>
      </c>
    </row>
    <row r="776" spans="1:9" x14ac:dyDescent="0.25">
      <c r="A776" t="s">
        <v>123</v>
      </c>
      <c r="B776" t="s">
        <v>841</v>
      </c>
      <c r="C776" t="str">
        <f t="shared" si="61"/>
        <v>cl-ci</v>
      </c>
      <c r="D776" t="str">
        <f t="shared" si="62"/>
        <v>ObligacionesLeasingTabla</v>
      </c>
      <c r="E776" t="s">
        <v>850</v>
      </c>
      <c r="F776" t="str">
        <f t="shared" si="63"/>
        <v>cl-ci</v>
      </c>
      <c r="G776" t="str">
        <f t="shared" si="60"/>
        <v>MontosNominalesLeasing</v>
      </c>
      <c r="H776">
        <v>510</v>
      </c>
      <c r="I776" t="str">
        <f t="shared" si="64"/>
        <v>insert into dbax_dime_conc (codi_dein, pref_dime, codi_dime, pref_conc, codi_conc, orde_conc) values ('pre_cl-ci_ifrs-7_2012-03-29_role-822400','cl-ci','ObligacionesLeasingTabla','cl-ci','MontosNominalesLeasing','510')</v>
      </c>
    </row>
    <row r="777" spans="1:9" x14ac:dyDescent="0.25">
      <c r="A777" t="s">
        <v>123</v>
      </c>
      <c r="B777" t="s">
        <v>841</v>
      </c>
      <c r="C777" t="str">
        <f t="shared" si="61"/>
        <v>cl-ci</v>
      </c>
      <c r="D777" t="str">
        <f t="shared" si="62"/>
        <v>ObligacionesLeasingTabla</v>
      </c>
      <c r="E777" t="s">
        <v>851</v>
      </c>
      <c r="F777" t="str">
        <f t="shared" si="63"/>
        <v>cl-ci</v>
      </c>
      <c r="G777" t="str">
        <f t="shared" si="60"/>
        <v>ValoresContablesLeasingSinopsis</v>
      </c>
      <c r="H777">
        <v>520</v>
      </c>
      <c r="I777" t="str">
        <f t="shared" si="64"/>
        <v>insert into dbax_dime_conc (codi_dein, pref_dime, codi_dime, pref_conc, codi_conc, orde_conc) values ('pre_cl-ci_ifrs-7_2012-03-29_role-822400','cl-ci','ObligacionesLeasingTabla','cl-ci','ValoresContablesLeasingSinopsis','520')</v>
      </c>
    </row>
    <row r="778" spans="1:9" x14ac:dyDescent="0.25">
      <c r="A778" t="s">
        <v>123</v>
      </c>
      <c r="B778" t="s">
        <v>841</v>
      </c>
      <c r="C778" t="str">
        <f t="shared" si="61"/>
        <v>cl-ci</v>
      </c>
      <c r="D778" t="str">
        <f t="shared" si="62"/>
        <v>ObligacionesLeasingTabla</v>
      </c>
      <c r="E778" t="s">
        <v>852</v>
      </c>
      <c r="F778" t="str">
        <f t="shared" si="63"/>
        <v>cl-ci</v>
      </c>
      <c r="G778" t="str">
        <f t="shared" si="60"/>
        <v>ObligacionesPorLeasingCorrientes</v>
      </c>
      <c r="H778">
        <v>530</v>
      </c>
      <c r="I778" t="str">
        <f t="shared" si="64"/>
        <v>insert into dbax_dime_conc (codi_dein, pref_dime, codi_dime, pref_conc, codi_conc, orde_conc) values ('pre_cl-ci_ifrs-7_2012-03-29_role-822400','cl-ci','ObligacionesLeasingTabla','cl-ci','ObligacionesPorLeasingCorrientes','530')</v>
      </c>
    </row>
    <row r="779" spans="1:9" x14ac:dyDescent="0.25">
      <c r="A779" t="s">
        <v>123</v>
      </c>
      <c r="B779" t="s">
        <v>841</v>
      </c>
      <c r="C779" t="str">
        <f t="shared" si="61"/>
        <v>cl-ci</v>
      </c>
      <c r="D779" t="str">
        <f t="shared" si="62"/>
        <v>ObligacionesLeasingTabla</v>
      </c>
      <c r="E779" t="s">
        <v>853</v>
      </c>
      <c r="F779" t="str">
        <f t="shared" si="63"/>
        <v>cl-ci</v>
      </c>
      <c r="G779" t="str">
        <f t="shared" si="60"/>
        <v>Hasta90DiasLeasingContable</v>
      </c>
      <c r="H779">
        <v>540</v>
      </c>
      <c r="I779" t="str">
        <f t="shared" si="64"/>
        <v>insert into dbax_dime_conc (codi_dein, pref_dime, codi_dime, pref_conc, codi_conc, orde_conc) values ('pre_cl-ci_ifrs-7_2012-03-29_role-822400','cl-ci','ObligacionesLeasingTabla','cl-ci','Hasta90DiasLeasingContable','540')</v>
      </c>
    </row>
    <row r="780" spans="1:9" x14ac:dyDescent="0.25">
      <c r="A780" t="s">
        <v>123</v>
      </c>
      <c r="B780" t="s">
        <v>841</v>
      </c>
      <c r="C780" t="str">
        <f t="shared" si="61"/>
        <v>cl-ci</v>
      </c>
      <c r="D780" t="str">
        <f t="shared" si="62"/>
        <v>ObligacionesLeasingTabla</v>
      </c>
      <c r="E780" t="s">
        <v>854</v>
      </c>
      <c r="F780" t="str">
        <f t="shared" si="63"/>
        <v>cl-ci</v>
      </c>
      <c r="G780" t="str">
        <f t="shared" si="60"/>
        <v>Masde90DiasHasta1AñoLeasingContable</v>
      </c>
      <c r="H780">
        <v>550</v>
      </c>
      <c r="I780" t="str">
        <f t="shared" si="64"/>
        <v>insert into dbax_dime_conc (codi_dein, pref_dime, codi_dime, pref_conc, codi_conc, orde_conc) values ('pre_cl-ci_ifrs-7_2012-03-29_role-822400','cl-ci','ObligacionesLeasingTabla','cl-ci','Masde90DiasHasta1AñoLeasingContable','550')</v>
      </c>
    </row>
    <row r="781" spans="1:9" x14ac:dyDescent="0.25">
      <c r="A781" t="s">
        <v>123</v>
      </c>
      <c r="B781" t="s">
        <v>841</v>
      </c>
      <c r="C781" t="str">
        <f t="shared" si="61"/>
        <v>cl-ci</v>
      </c>
      <c r="D781" t="str">
        <f t="shared" si="62"/>
        <v>ObligacionesLeasingTabla</v>
      </c>
      <c r="E781" t="s">
        <v>855</v>
      </c>
      <c r="F781" t="str">
        <f t="shared" si="63"/>
        <v>cl-ci</v>
      </c>
      <c r="G781" t="str">
        <f t="shared" si="60"/>
        <v>ObligacionesPorLeasingNoCorrientes</v>
      </c>
      <c r="H781">
        <v>560</v>
      </c>
      <c r="I781" t="str">
        <f t="shared" si="64"/>
        <v>insert into dbax_dime_conc (codi_dein, pref_dime, codi_dime, pref_conc, codi_conc, orde_conc) values ('pre_cl-ci_ifrs-7_2012-03-29_role-822400','cl-ci','ObligacionesLeasingTabla','cl-ci','ObligacionesPorLeasingNoCorrientes','560')</v>
      </c>
    </row>
    <row r="782" spans="1:9" x14ac:dyDescent="0.25">
      <c r="A782" t="s">
        <v>123</v>
      </c>
      <c r="B782" t="s">
        <v>841</v>
      </c>
      <c r="C782" t="str">
        <f t="shared" si="61"/>
        <v>cl-ci</v>
      </c>
      <c r="D782" t="str">
        <f t="shared" si="62"/>
        <v>ObligacionesLeasingTabla</v>
      </c>
      <c r="E782" t="s">
        <v>856</v>
      </c>
      <c r="F782" t="str">
        <f t="shared" si="63"/>
        <v>cl-ci</v>
      </c>
      <c r="G782" t="str">
        <f t="shared" si="60"/>
        <v>MasDe1AñoHasta3AñosLeasingContable</v>
      </c>
      <c r="H782">
        <v>570</v>
      </c>
      <c r="I782" t="str">
        <f t="shared" si="64"/>
        <v>insert into dbax_dime_conc (codi_dein, pref_dime, codi_dime, pref_conc, codi_conc, orde_conc) values ('pre_cl-ci_ifrs-7_2012-03-29_role-822400','cl-ci','ObligacionesLeasingTabla','cl-ci','MasDe1AñoHasta3AñosLeasingContable','570')</v>
      </c>
    </row>
    <row r="783" spans="1:9" x14ac:dyDescent="0.25">
      <c r="A783" t="s">
        <v>123</v>
      </c>
      <c r="B783" t="s">
        <v>841</v>
      </c>
      <c r="C783" t="str">
        <f t="shared" si="61"/>
        <v>cl-ci</v>
      </c>
      <c r="D783" t="str">
        <f t="shared" si="62"/>
        <v>ObligacionesLeasingTabla</v>
      </c>
      <c r="E783" t="s">
        <v>857</v>
      </c>
      <c r="F783" t="str">
        <f t="shared" si="63"/>
        <v>cl-ci</v>
      </c>
      <c r="G783" t="str">
        <f t="shared" si="60"/>
        <v>MasDe3AñosHasta5AñosLeasingContable</v>
      </c>
      <c r="H783">
        <v>580</v>
      </c>
      <c r="I783" t="str">
        <f t="shared" si="64"/>
        <v>insert into dbax_dime_conc (codi_dein, pref_dime, codi_dime, pref_conc, codi_conc, orde_conc) values ('pre_cl-ci_ifrs-7_2012-03-29_role-822400','cl-ci','ObligacionesLeasingTabla','cl-ci','MasDe3AñosHasta5AñosLeasingContable','580')</v>
      </c>
    </row>
    <row r="784" spans="1:9" x14ac:dyDescent="0.25">
      <c r="A784" t="s">
        <v>123</v>
      </c>
      <c r="B784" t="s">
        <v>841</v>
      </c>
      <c r="C784" t="str">
        <f t="shared" si="61"/>
        <v>cl-ci</v>
      </c>
      <c r="D784" t="str">
        <f t="shared" si="62"/>
        <v>ObligacionesLeasingTabla</v>
      </c>
      <c r="E784" t="s">
        <v>858</v>
      </c>
      <c r="F784" t="str">
        <f t="shared" si="63"/>
        <v>cl-ci</v>
      </c>
      <c r="G784" t="str">
        <f t="shared" si="60"/>
        <v>MasDe5AñosLeasingContable</v>
      </c>
      <c r="H784">
        <v>590</v>
      </c>
      <c r="I784" t="str">
        <f t="shared" si="64"/>
        <v>insert into dbax_dime_conc (codi_dein, pref_dime, codi_dime, pref_conc, codi_conc, orde_conc) values ('pre_cl-ci_ifrs-7_2012-03-29_role-822400','cl-ci','ObligacionesLeasingTabla','cl-ci','MasDe5AñosLeasingContable','590')</v>
      </c>
    </row>
    <row r="785" spans="1:9" x14ac:dyDescent="0.25">
      <c r="A785" t="s">
        <v>123</v>
      </c>
      <c r="B785" t="s">
        <v>841</v>
      </c>
      <c r="C785" t="str">
        <f t="shared" si="61"/>
        <v>cl-ci</v>
      </c>
      <c r="D785" t="str">
        <f t="shared" si="62"/>
        <v>ObligacionesLeasingTabla</v>
      </c>
      <c r="E785" t="s">
        <v>859</v>
      </c>
      <c r="F785" t="str">
        <f t="shared" si="63"/>
        <v>cl-ci</v>
      </c>
      <c r="G785" t="str">
        <f t="shared" si="60"/>
        <v>ObligacionesPorLeasing</v>
      </c>
      <c r="H785">
        <v>600</v>
      </c>
      <c r="I785" t="str">
        <f t="shared" si="64"/>
        <v>insert into dbax_dime_conc (codi_dein, pref_dime, codi_dime, pref_conc, codi_conc, orde_conc) values ('pre_cl-ci_ifrs-7_2012-03-29_role-822400','cl-ci','ObligacionesLeasingTabla','cl-ci','ObligacionesPorLeasing','600')</v>
      </c>
    </row>
    <row r="786" spans="1:9" x14ac:dyDescent="0.25">
      <c r="A786" t="s">
        <v>123</v>
      </c>
      <c r="B786" t="s">
        <v>860</v>
      </c>
      <c r="C786" t="str">
        <f t="shared" si="61"/>
        <v>cl-ci</v>
      </c>
      <c r="D786" t="str">
        <f t="shared" si="62"/>
        <v>PrestamosBancariosTabla</v>
      </c>
      <c r="E786" t="s">
        <v>815</v>
      </c>
      <c r="F786" t="str">
        <f t="shared" si="63"/>
        <v>cl-ci</v>
      </c>
      <c r="G786" t="str">
        <f t="shared" si="60"/>
        <v>RUTEntidadDeudora</v>
      </c>
      <c r="H786">
        <v>80</v>
      </c>
      <c r="I786" t="str">
        <f t="shared" si="64"/>
        <v>insert into dbax_dime_conc (codi_dein, pref_dime, codi_dime, pref_conc, codi_conc, orde_conc) values ('pre_cl-ci_ifrs-7_2012-03-29_role-822400','cl-ci','PrestamosBancariosTabla','cl-ci','RUTEntidadDeudora','80')</v>
      </c>
    </row>
    <row r="787" spans="1:9" x14ac:dyDescent="0.25">
      <c r="A787" t="s">
        <v>123</v>
      </c>
      <c r="B787" t="s">
        <v>860</v>
      </c>
      <c r="C787" t="str">
        <f t="shared" si="61"/>
        <v>cl-ci</v>
      </c>
      <c r="D787" t="str">
        <f t="shared" si="62"/>
        <v>PrestamosBancariosTabla</v>
      </c>
      <c r="E787" t="s">
        <v>816</v>
      </c>
      <c r="F787" t="str">
        <f t="shared" si="63"/>
        <v>cl-ci</v>
      </c>
      <c r="G787" t="str">
        <f t="shared" si="60"/>
        <v>NombreEntidadDeudora</v>
      </c>
      <c r="H787">
        <v>90</v>
      </c>
      <c r="I787" t="str">
        <f t="shared" si="64"/>
        <v>insert into dbax_dime_conc (codi_dein, pref_dime, codi_dime, pref_conc, codi_conc, orde_conc) values ('pre_cl-ci_ifrs-7_2012-03-29_role-822400','cl-ci','PrestamosBancariosTabla','cl-ci','NombreEntidadDeudora','90')</v>
      </c>
    </row>
    <row r="788" spans="1:9" x14ac:dyDescent="0.25">
      <c r="A788" t="s">
        <v>123</v>
      </c>
      <c r="B788" t="s">
        <v>860</v>
      </c>
      <c r="C788" t="str">
        <f t="shared" si="61"/>
        <v>cl-ci</v>
      </c>
      <c r="D788" t="str">
        <f t="shared" si="62"/>
        <v>PrestamosBancariosTabla</v>
      </c>
      <c r="E788" t="s">
        <v>817</v>
      </c>
      <c r="F788" t="str">
        <f t="shared" si="63"/>
        <v>cl-ci</v>
      </c>
      <c r="G788" t="str">
        <f t="shared" si="60"/>
        <v>PaisEmpresaDeudora</v>
      </c>
      <c r="H788">
        <v>100</v>
      </c>
      <c r="I788" t="str">
        <f t="shared" si="64"/>
        <v>insert into dbax_dime_conc (codi_dein, pref_dime, codi_dime, pref_conc, codi_conc, orde_conc) values ('pre_cl-ci_ifrs-7_2012-03-29_role-822400','cl-ci','PrestamosBancariosTabla','cl-ci','PaisEmpresaDeudora','100')</v>
      </c>
    </row>
    <row r="789" spans="1:9" x14ac:dyDescent="0.25">
      <c r="A789" t="s">
        <v>123</v>
      </c>
      <c r="B789" t="s">
        <v>860</v>
      </c>
      <c r="C789" t="str">
        <f t="shared" si="61"/>
        <v>cl-ci</v>
      </c>
      <c r="D789" t="str">
        <f t="shared" si="62"/>
        <v>PrestamosBancariosTabla</v>
      </c>
      <c r="E789" t="s">
        <v>842</v>
      </c>
      <c r="F789" t="str">
        <f t="shared" si="63"/>
        <v>cl-ci</v>
      </c>
      <c r="G789" t="str">
        <f t="shared" si="60"/>
        <v>NombreEntidadAcreedora</v>
      </c>
      <c r="H789">
        <v>110</v>
      </c>
      <c r="I789" t="str">
        <f t="shared" si="64"/>
        <v>insert into dbax_dime_conc (codi_dein, pref_dime, codi_dime, pref_conc, codi_conc, orde_conc) values ('pre_cl-ci_ifrs-7_2012-03-29_role-822400','cl-ci','PrestamosBancariosTabla','cl-ci','NombreEntidadAcreedora','110')</v>
      </c>
    </row>
    <row r="790" spans="1:9" x14ac:dyDescent="0.25">
      <c r="A790" t="s">
        <v>123</v>
      </c>
      <c r="B790" t="s">
        <v>860</v>
      </c>
      <c r="C790" t="str">
        <f t="shared" si="61"/>
        <v>cl-ci</v>
      </c>
      <c r="D790" t="str">
        <f t="shared" si="62"/>
        <v>PrestamosBancariosTabla</v>
      </c>
      <c r="E790" t="s">
        <v>821</v>
      </c>
      <c r="F790" t="str">
        <f t="shared" si="63"/>
        <v>cl-ci</v>
      </c>
      <c r="G790" t="str">
        <f t="shared" si="60"/>
        <v>MonedaOUnidadReajuste</v>
      </c>
      <c r="H790">
        <v>120</v>
      </c>
      <c r="I790" t="str">
        <f t="shared" si="64"/>
        <v>insert into dbax_dime_conc (codi_dein, pref_dime, codi_dime, pref_conc, codi_conc, orde_conc) values ('pre_cl-ci_ifrs-7_2012-03-29_role-822400','cl-ci','PrestamosBancariosTabla','cl-ci','MonedaOUnidadReajuste','120')</v>
      </c>
    </row>
    <row r="791" spans="1:9" x14ac:dyDescent="0.25">
      <c r="A791" t="s">
        <v>123</v>
      </c>
      <c r="B791" t="s">
        <v>860</v>
      </c>
      <c r="C791" t="str">
        <f t="shared" si="61"/>
        <v>cl-ci</v>
      </c>
      <c r="D791" t="str">
        <f t="shared" si="62"/>
        <v>PrestamosBancariosTabla</v>
      </c>
      <c r="E791" t="s">
        <v>843</v>
      </c>
      <c r="F791" t="str">
        <f t="shared" si="63"/>
        <v>cl-ci</v>
      </c>
      <c r="G791" t="str">
        <f t="shared" si="60"/>
        <v>TipoAmortizacion</v>
      </c>
      <c r="H791">
        <v>130</v>
      </c>
      <c r="I791" t="str">
        <f t="shared" si="64"/>
        <v>insert into dbax_dime_conc (codi_dein, pref_dime, codi_dime, pref_conc, codi_conc, orde_conc) values ('pre_cl-ci_ifrs-7_2012-03-29_role-822400','cl-ci','PrestamosBancariosTabla','cl-ci','TipoAmortizacion','130')</v>
      </c>
    </row>
    <row r="792" spans="1:9" x14ac:dyDescent="0.25">
      <c r="A792" t="s">
        <v>123</v>
      </c>
      <c r="B792" t="s">
        <v>860</v>
      </c>
      <c r="C792" t="str">
        <f t="shared" si="61"/>
        <v>cl-ci</v>
      </c>
      <c r="D792" t="str">
        <f t="shared" si="62"/>
        <v>PrestamosBancariosTabla</v>
      </c>
      <c r="E792" t="s">
        <v>823</v>
      </c>
      <c r="F792" t="str">
        <f t="shared" si="63"/>
        <v>cl-ci</v>
      </c>
      <c r="G792" t="str">
        <f t="shared" si="60"/>
        <v>TasaEfectiva</v>
      </c>
      <c r="H792">
        <v>140</v>
      </c>
      <c r="I792" t="str">
        <f t="shared" si="64"/>
        <v>insert into dbax_dime_conc (codi_dein, pref_dime, codi_dime, pref_conc, codi_conc, orde_conc) values ('pre_cl-ci_ifrs-7_2012-03-29_role-822400','cl-ci','PrestamosBancariosTabla','cl-ci','TasaEfectiva','140')</v>
      </c>
    </row>
    <row r="793" spans="1:9" x14ac:dyDescent="0.25">
      <c r="A793" t="s">
        <v>123</v>
      </c>
      <c r="B793" t="s">
        <v>860</v>
      </c>
      <c r="C793" t="str">
        <f t="shared" si="61"/>
        <v>cl-ci</v>
      </c>
      <c r="D793" t="str">
        <f t="shared" si="62"/>
        <v>PrestamosBancariosTabla</v>
      </c>
      <c r="E793" t="s">
        <v>824</v>
      </c>
      <c r="F793" t="str">
        <f t="shared" si="63"/>
        <v>cl-ci</v>
      </c>
      <c r="G793" t="str">
        <f t="shared" si="60"/>
        <v>TasaNominal</v>
      </c>
      <c r="H793">
        <v>150</v>
      </c>
      <c r="I793" t="str">
        <f t="shared" si="64"/>
        <v>insert into dbax_dime_conc (codi_dein, pref_dime, codi_dime, pref_conc, codi_conc, orde_conc) values ('pre_cl-ci_ifrs-7_2012-03-29_role-822400','cl-ci','PrestamosBancariosTabla','cl-ci','TasaNominal','150')</v>
      </c>
    </row>
    <row r="794" spans="1:9" x14ac:dyDescent="0.25">
      <c r="A794" t="s">
        <v>123</v>
      </c>
      <c r="B794" t="s">
        <v>860</v>
      </c>
      <c r="C794" t="str">
        <f t="shared" si="61"/>
        <v>cl-ci</v>
      </c>
      <c r="D794" t="str">
        <f t="shared" si="62"/>
        <v>PrestamosBancariosTabla</v>
      </c>
      <c r="E794" t="s">
        <v>861</v>
      </c>
      <c r="F794" t="str">
        <f t="shared" si="63"/>
        <v>cl-ci</v>
      </c>
      <c r="G794" t="str">
        <f t="shared" si="60"/>
        <v>MontosNominalesPrestamosSinopsis</v>
      </c>
      <c r="H794">
        <v>160</v>
      </c>
      <c r="I794" t="str">
        <f t="shared" si="64"/>
        <v>insert into dbax_dime_conc (codi_dein, pref_dime, codi_dime, pref_conc, codi_conc, orde_conc) values ('pre_cl-ci_ifrs-7_2012-03-29_role-822400','cl-ci','PrestamosBancariosTabla','cl-ci','MontosNominalesPrestamosSinopsis','160')</v>
      </c>
    </row>
    <row r="795" spans="1:9" x14ac:dyDescent="0.25">
      <c r="A795" t="s">
        <v>123</v>
      </c>
      <c r="B795" t="s">
        <v>860</v>
      </c>
      <c r="C795" t="str">
        <f t="shared" si="61"/>
        <v>cl-ci</v>
      </c>
      <c r="D795" t="str">
        <f t="shared" si="62"/>
        <v>PrestamosBancariosTabla</v>
      </c>
      <c r="E795" t="s">
        <v>862</v>
      </c>
      <c r="F795" t="str">
        <f t="shared" si="63"/>
        <v>cl-ci</v>
      </c>
      <c r="G795" t="str">
        <f t="shared" si="60"/>
        <v>Hasta90DiasPrestamosNominales</v>
      </c>
      <c r="H795">
        <v>170</v>
      </c>
      <c r="I795" t="str">
        <f t="shared" si="64"/>
        <v>insert into dbax_dime_conc (codi_dein, pref_dime, codi_dime, pref_conc, codi_conc, orde_conc) values ('pre_cl-ci_ifrs-7_2012-03-29_role-822400','cl-ci','PrestamosBancariosTabla','cl-ci','Hasta90DiasPrestamosNominales','170')</v>
      </c>
    </row>
    <row r="796" spans="1:9" x14ac:dyDescent="0.25">
      <c r="A796" t="s">
        <v>123</v>
      </c>
      <c r="B796" t="s">
        <v>860</v>
      </c>
      <c r="C796" t="str">
        <f t="shared" si="61"/>
        <v>cl-ci</v>
      </c>
      <c r="D796" t="str">
        <f t="shared" si="62"/>
        <v>PrestamosBancariosTabla</v>
      </c>
      <c r="E796" t="s">
        <v>863</v>
      </c>
      <c r="F796" t="str">
        <f t="shared" si="63"/>
        <v>cl-ci</v>
      </c>
      <c r="G796" t="str">
        <f t="shared" si="60"/>
        <v>MasDe90DiasHasta1AñoPrestamosNominales</v>
      </c>
      <c r="H796">
        <v>180</v>
      </c>
      <c r="I796" t="str">
        <f t="shared" si="64"/>
        <v>insert into dbax_dime_conc (codi_dein, pref_dime, codi_dime, pref_conc, codi_conc, orde_conc) values ('pre_cl-ci_ifrs-7_2012-03-29_role-822400','cl-ci','PrestamosBancariosTabla','cl-ci','MasDe90DiasHasta1AñoPrestamosNominales','180')</v>
      </c>
    </row>
    <row r="797" spans="1:9" x14ac:dyDescent="0.25">
      <c r="A797" t="s">
        <v>123</v>
      </c>
      <c r="B797" t="s">
        <v>860</v>
      </c>
      <c r="C797" t="str">
        <f t="shared" si="61"/>
        <v>cl-ci</v>
      </c>
      <c r="D797" t="str">
        <f t="shared" si="62"/>
        <v>PrestamosBancariosTabla</v>
      </c>
      <c r="E797" t="s">
        <v>864</v>
      </c>
      <c r="F797" t="str">
        <f t="shared" si="63"/>
        <v>cl-ci</v>
      </c>
      <c r="G797" t="str">
        <f t="shared" si="60"/>
        <v>MasDe1AñoHasta3AñosPrestamosNominales</v>
      </c>
      <c r="H797">
        <v>190</v>
      </c>
      <c r="I797" t="str">
        <f t="shared" si="64"/>
        <v>insert into dbax_dime_conc (codi_dein, pref_dime, codi_dime, pref_conc, codi_conc, orde_conc) values ('pre_cl-ci_ifrs-7_2012-03-29_role-822400','cl-ci','PrestamosBancariosTabla','cl-ci','MasDe1AñoHasta3AñosPrestamosNominales','190')</v>
      </c>
    </row>
    <row r="798" spans="1:9" x14ac:dyDescent="0.25">
      <c r="A798" t="s">
        <v>123</v>
      </c>
      <c r="B798" t="s">
        <v>860</v>
      </c>
      <c r="C798" t="str">
        <f t="shared" si="61"/>
        <v>cl-ci</v>
      </c>
      <c r="D798" t="str">
        <f t="shared" si="62"/>
        <v>PrestamosBancariosTabla</v>
      </c>
      <c r="E798" t="s">
        <v>865</v>
      </c>
      <c r="F798" t="str">
        <f t="shared" si="63"/>
        <v>cl-ci</v>
      </c>
      <c r="G798" t="str">
        <f t="shared" si="60"/>
        <v>MasDe3AñosHasta5AñosPrestamosNominales</v>
      </c>
      <c r="H798">
        <v>200</v>
      </c>
      <c r="I798" t="str">
        <f t="shared" si="64"/>
        <v>insert into dbax_dime_conc (codi_dein, pref_dime, codi_dime, pref_conc, codi_conc, orde_conc) values ('pre_cl-ci_ifrs-7_2012-03-29_role-822400','cl-ci','PrestamosBancariosTabla','cl-ci','MasDe3AñosHasta5AñosPrestamosNominales','200')</v>
      </c>
    </row>
    <row r="799" spans="1:9" x14ac:dyDescent="0.25">
      <c r="A799" t="s">
        <v>123</v>
      </c>
      <c r="B799" t="s">
        <v>860</v>
      </c>
      <c r="C799" t="str">
        <f t="shared" si="61"/>
        <v>cl-ci</v>
      </c>
      <c r="D799" t="str">
        <f t="shared" si="62"/>
        <v>PrestamosBancariosTabla</v>
      </c>
      <c r="E799" t="s">
        <v>866</v>
      </c>
      <c r="F799" t="str">
        <f t="shared" si="63"/>
        <v>cl-ci</v>
      </c>
      <c r="G799" t="str">
        <f t="shared" si="60"/>
        <v>MasDe5AñosPrestamosNominales</v>
      </c>
      <c r="H799">
        <v>210</v>
      </c>
      <c r="I799" t="str">
        <f t="shared" si="64"/>
        <v>insert into dbax_dime_conc (codi_dein, pref_dime, codi_dime, pref_conc, codi_conc, orde_conc) values ('pre_cl-ci_ifrs-7_2012-03-29_role-822400','cl-ci','PrestamosBancariosTabla','cl-ci','MasDe5AñosPrestamosNominales','210')</v>
      </c>
    </row>
    <row r="800" spans="1:9" x14ac:dyDescent="0.25">
      <c r="A800" t="s">
        <v>123</v>
      </c>
      <c r="B800" t="s">
        <v>860</v>
      </c>
      <c r="C800" t="str">
        <f t="shared" si="61"/>
        <v>cl-ci</v>
      </c>
      <c r="D800" t="str">
        <f t="shared" si="62"/>
        <v>PrestamosBancariosTabla</v>
      </c>
      <c r="E800" t="s">
        <v>867</v>
      </c>
      <c r="F800" t="str">
        <f t="shared" si="63"/>
        <v>cl-ci</v>
      </c>
      <c r="G800" t="str">
        <f t="shared" si="60"/>
        <v>MontosNominalesPrestamos</v>
      </c>
      <c r="H800">
        <v>220</v>
      </c>
      <c r="I800" t="str">
        <f t="shared" si="64"/>
        <v>insert into dbax_dime_conc (codi_dein, pref_dime, codi_dime, pref_conc, codi_conc, orde_conc) values ('pre_cl-ci_ifrs-7_2012-03-29_role-822400','cl-ci','PrestamosBancariosTabla','cl-ci','MontosNominalesPrestamos','220')</v>
      </c>
    </row>
    <row r="801" spans="1:9" x14ac:dyDescent="0.25">
      <c r="A801" t="s">
        <v>123</v>
      </c>
      <c r="B801" t="s">
        <v>860</v>
      </c>
      <c r="C801" t="str">
        <f t="shared" si="61"/>
        <v>cl-ci</v>
      </c>
      <c r="D801" t="str">
        <f t="shared" si="62"/>
        <v>PrestamosBancariosTabla</v>
      </c>
      <c r="E801" t="s">
        <v>868</v>
      </c>
      <c r="F801" t="str">
        <f t="shared" si="63"/>
        <v>cl-ci</v>
      </c>
      <c r="G801" t="str">
        <f t="shared" si="60"/>
        <v>ValoresContablesPrestamosSinopsis</v>
      </c>
      <c r="H801">
        <v>230</v>
      </c>
      <c r="I801" t="str">
        <f t="shared" si="64"/>
        <v>insert into dbax_dime_conc (codi_dein, pref_dime, codi_dime, pref_conc, codi_conc, orde_conc) values ('pre_cl-ci_ifrs-7_2012-03-29_role-822400','cl-ci','PrestamosBancariosTabla','cl-ci','ValoresContablesPrestamosSinopsis','230')</v>
      </c>
    </row>
    <row r="802" spans="1:9" x14ac:dyDescent="0.25">
      <c r="A802" t="s">
        <v>123</v>
      </c>
      <c r="B802" t="s">
        <v>860</v>
      </c>
      <c r="C802" t="str">
        <f t="shared" si="61"/>
        <v>cl-ci</v>
      </c>
      <c r="D802" t="str">
        <f t="shared" si="62"/>
        <v>PrestamosBancariosTabla</v>
      </c>
      <c r="E802" t="s">
        <v>869</v>
      </c>
      <c r="F802" t="str">
        <f t="shared" si="63"/>
        <v>cl-ci</v>
      </c>
      <c r="G802" t="str">
        <f t="shared" si="60"/>
        <v>PrestamosBancariosCorrientes</v>
      </c>
      <c r="H802">
        <v>240</v>
      </c>
      <c r="I802" t="str">
        <f t="shared" si="64"/>
        <v>insert into dbax_dime_conc (codi_dein, pref_dime, codi_dime, pref_conc, codi_conc, orde_conc) values ('pre_cl-ci_ifrs-7_2012-03-29_role-822400','cl-ci','PrestamosBancariosTabla','cl-ci','PrestamosBancariosCorrientes','240')</v>
      </c>
    </row>
    <row r="803" spans="1:9" x14ac:dyDescent="0.25">
      <c r="A803" t="s">
        <v>123</v>
      </c>
      <c r="B803" t="s">
        <v>860</v>
      </c>
      <c r="C803" t="str">
        <f t="shared" si="61"/>
        <v>cl-ci</v>
      </c>
      <c r="D803" t="str">
        <f t="shared" si="62"/>
        <v>PrestamosBancariosTabla</v>
      </c>
      <c r="E803" t="s">
        <v>870</v>
      </c>
      <c r="F803" t="str">
        <f t="shared" si="63"/>
        <v>cl-ci</v>
      </c>
      <c r="G803" t="str">
        <f t="shared" si="60"/>
        <v>Hasta90DiasPrestamosContable</v>
      </c>
      <c r="H803">
        <v>250</v>
      </c>
      <c r="I803" t="str">
        <f t="shared" si="64"/>
        <v>insert into dbax_dime_conc (codi_dein, pref_dime, codi_dime, pref_conc, codi_conc, orde_conc) values ('pre_cl-ci_ifrs-7_2012-03-29_role-822400','cl-ci','PrestamosBancariosTabla','cl-ci','Hasta90DiasPrestamosContable','250')</v>
      </c>
    </row>
    <row r="804" spans="1:9" x14ac:dyDescent="0.25">
      <c r="A804" t="s">
        <v>123</v>
      </c>
      <c r="B804" t="s">
        <v>860</v>
      </c>
      <c r="C804" t="str">
        <f t="shared" si="61"/>
        <v>cl-ci</v>
      </c>
      <c r="D804" t="str">
        <f t="shared" si="62"/>
        <v>PrestamosBancariosTabla</v>
      </c>
      <c r="E804" t="s">
        <v>871</v>
      </c>
      <c r="F804" t="str">
        <f t="shared" si="63"/>
        <v>cl-ci</v>
      </c>
      <c r="G804" t="str">
        <f t="shared" si="60"/>
        <v>Masde90DiasHasta1AñoPrestamosContable</v>
      </c>
      <c r="H804">
        <v>260</v>
      </c>
      <c r="I804" t="str">
        <f t="shared" si="64"/>
        <v>insert into dbax_dime_conc (codi_dein, pref_dime, codi_dime, pref_conc, codi_conc, orde_conc) values ('pre_cl-ci_ifrs-7_2012-03-29_role-822400','cl-ci','PrestamosBancariosTabla','cl-ci','Masde90DiasHasta1AñoPrestamosContable','260')</v>
      </c>
    </row>
    <row r="805" spans="1:9" x14ac:dyDescent="0.25">
      <c r="A805" t="s">
        <v>123</v>
      </c>
      <c r="B805" t="s">
        <v>860</v>
      </c>
      <c r="C805" t="str">
        <f t="shared" si="61"/>
        <v>cl-ci</v>
      </c>
      <c r="D805" t="str">
        <f t="shared" si="62"/>
        <v>PrestamosBancariosTabla</v>
      </c>
      <c r="E805" t="s">
        <v>872</v>
      </c>
      <c r="F805" t="str">
        <f t="shared" si="63"/>
        <v>cl-ci</v>
      </c>
      <c r="G805" t="str">
        <f t="shared" si="60"/>
        <v>PrestamosBancariosNoCorrientes</v>
      </c>
      <c r="H805">
        <v>270</v>
      </c>
      <c r="I805" t="str">
        <f t="shared" si="64"/>
        <v>insert into dbax_dime_conc (codi_dein, pref_dime, codi_dime, pref_conc, codi_conc, orde_conc) values ('pre_cl-ci_ifrs-7_2012-03-29_role-822400','cl-ci','PrestamosBancariosTabla','cl-ci','PrestamosBancariosNoCorrientes','270')</v>
      </c>
    </row>
    <row r="806" spans="1:9" x14ac:dyDescent="0.25">
      <c r="A806" t="s">
        <v>123</v>
      </c>
      <c r="B806" t="s">
        <v>860</v>
      </c>
      <c r="C806" t="str">
        <f t="shared" si="61"/>
        <v>cl-ci</v>
      </c>
      <c r="D806" t="str">
        <f t="shared" si="62"/>
        <v>PrestamosBancariosTabla</v>
      </c>
      <c r="E806" t="s">
        <v>873</v>
      </c>
      <c r="F806" t="str">
        <f t="shared" si="63"/>
        <v>cl-ci</v>
      </c>
      <c r="G806" t="str">
        <f t="shared" si="60"/>
        <v>MasDe1AñoHasta3AñosPrestamosContable</v>
      </c>
      <c r="H806">
        <v>280</v>
      </c>
      <c r="I806" t="str">
        <f t="shared" si="64"/>
        <v>insert into dbax_dime_conc (codi_dein, pref_dime, codi_dime, pref_conc, codi_conc, orde_conc) values ('pre_cl-ci_ifrs-7_2012-03-29_role-822400','cl-ci','PrestamosBancariosTabla','cl-ci','MasDe1AñoHasta3AñosPrestamosContable','280')</v>
      </c>
    </row>
    <row r="807" spans="1:9" x14ac:dyDescent="0.25">
      <c r="A807" t="s">
        <v>123</v>
      </c>
      <c r="B807" t="s">
        <v>860</v>
      </c>
      <c r="C807" t="str">
        <f t="shared" si="61"/>
        <v>cl-ci</v>
      </c>
      <c r="D807" t="str">
        <f t="shared" si="62"/>
        <v>PrestamosBancariosTabla</v>
      </c>
      <c r="E807" t="s">
        <v>874</v>
      </c>
      <c r="F807" t="str">
        <f t="shared" si="63"/>
        <v>cl-ci</v>
      </c>
      <c r="G807" t="str">
        <f t="shared" si="60"/>
        <v>MasDe3AñosHasta5AñosPrestamosContable</v>
      </c>
      <c r="H807">
        <v>290</v>
      </c>
      <c r="I807" t="str">
        <f t="shared" si="64"/>
        <v>insert into dbax_dime_conc (codi_dein, pref_dime, codi_dime, pref_conc, codi_conc, orde_conc) values ('pre_cl-ci_ifrs-7_2012-03-29_role-822400','cl-ci','PrestamosBancariosTabla','cl-ci','MasDe3AñosHasta5AñosPrestamosContable','290')</v>
      </c>
    </row>
    <row r="808" spans="1:9" x14ac:dyDescent="0.25">
      <c r="A808" t="s">
        <v>123</v>
      </c>
      <c r="B808" t="s">
        <v>860</v>
      </c>
      <c r="C808" t="str">
        <f t="shared" si="61"/>
        <v>cl-ci</v>
      </c>
      <c r="D808" t="str">
        <f t="shared" si="62"/>
        <v>PrestamosBancariosTabla</v>
      </c>
      <c r="E808" t="s">
        <v>875</v>
      </c>
      <c r="F808" t="str">
        <f t="shared" si="63"/>
        <v>cl-ci</v>
      </c>
      <c r="G808" t="str">
        <f t="shared" si="60"/>
        <v>MasDe5AñosPrestamosContable</v>
      </c>
      <c r="H808">
        <v>300</v>
      </c>
      <c r="I808" t="str">
        <f t="shared" si="64"/>
        <v>insert into dbax_dime_conc (codi_dein, pref_dime, codi_dime, pref_conc, codi_conc, orde_conc) values ('pre_cl-ci_ifrs-7_2012-03-29_role-822400','cl-ci','PrestamosBancariosTabla','cl-ci','MasDe5AñosPrestamosContable','300')</v>
      </c>
    </row>
    <row r="809" spans="1:9" x14ac:dyDescent="0.25">
      <c r="A809" t="s">
        <v>123</v>
      </c>
      <c r="B809" t="s">
        <v>860</v>
      </c>
      <c r="C809" t="str">
        <f t="shared" si="61"/>
        <v>cl-ci</v>
      </c>
      <c r="D809" t="str">
        <f t="shared" si="62"/>
        <v>PrestamosBancariosTabla</v>
      </c>
      <c r="E809" t="s">
        <v>876</v>
      </c>
      <c r="F809" t="str">
        <f t="shared" si="63"/>
        <v>cl-ci</v>
      </c>
      <c r="G809" t="str">
        <f t="shared" si="60"/>
        <v>PrestamosBancarios</v>
      </c>
      <c r="H809">
        <v>310</v>
      </c>
      <c r="I809" t="str">
        <f t="shared" si="64"/>
        <v>insert into dbax_dime_conc (codi_dein, pref_dime, codi_dime, pref_conc, codi_conc, orde_conc) values ('pre_cl-ci_ifrs-7_2012-03-29_role-822400','cl-ci','PrestamosBancariosTabla','cl-ci','PrestamosBancarios','310')</v>
      </c>
    </row>
    <row r="810" spans="1:9" x14ac:dyDescent="0.25">
      <c r="A810" t="s">
        <v>131</v>
      </c>
      <c r="B810" t="s">
        <v>782</v>
      </c>
      <c r="C810" t="str">
        <f t="shared" si="61"/>
        <v>cl-ci</v>
      </c>
      <c r="D810" t="str">
        <f t="shared" si="62"/>
        <v>CarteraProtestadaYEnCobranzaJudicialTabla</v>
      </c>
      <c r="E810" t="s">
        <v>783</v>
      </c>
      <c r="F810" t="str">
        <f t="shared" si="63"/>
        <v>cl-ci</v>
      </c>
      <c r="G810" t="str">
        <f t="shared" si="60"/>
        <v>NumeroClientesCarteraProtestadaOEnCobranzaJudicial</v>
      </c>
      <c r="H810">
        <v>1510</v>
      </c>
      <c r="I810" t="str">
        <f t="shared" si="64"/>
        <v>insert into dbax_dime_conc (codi_dein, pref_dime, codi_dime, pref_conc, codi_conc, orde_conc) values ('pre_cl-ci_ifrs-7_2012-03-29_role-822400(2013)','cl-ci','CarteraProtestadaYEnCobranzaJudicialTabla','cl-ci','NumeroClientesCarteraProtestadaOEnCobranzaJudicial','1510')</v>
      </c>
    </row>
    <row r="811" spans="1:9" x14ac:dyDescent="0.25">
      <c r="A811" t="s">
        <v>131</v>
      </c>
      <c r="B811" t="s">
        <v>782</v>
      </c>
      <c r="C811" t="str">
        <f t="shared" si="61"/>
        <v>cl-ci</v>
      </c>
      <c r="D811" t="str">
        <f t="shared" si="62"/>
        <v>CarteraProtestadaYEnCobranzaJudicialTabla</v>
      </c>
      <c r="E811" t="s">
        <v>784</v>
      </c>
      <c r="F811" t="str">
        <f t="shared" si="63"/>
        <v>cl-ci</v>
      </c>
      <c r="G811" t="str">
        <f t="shared" si="60"/>
        <v>CarteraProtestadaOEnCobranzaJudicial</v>
      </c>
      <c r="H811">
        <v>1520</v>
      </c>
      <c r="I811" t="str">
        <f t="shared" si="64"/>
        <v>insert into dbax_dime_conc (codi_dein, pref_dime, codi_dime, pref_conc, codi_conc, orde_conc) values ('pre_cl-ci_ifrs-7_2012-03-29_role-822400(2013)','cl-ci','CarteraProtestadaYEnCobranzaJudicialTabla','cl-ci','CarteraProtestadaOEnCobranzaJudicial','1520')</v>
      </c>
    </row>
    <row r="812" spans="1:9" x14ac:dyDescent="0.25">
      <c r="A812" t="s">
        <v>131</v>
      </c>
      <c r="B812" t="s">
        <v>785</v>
      </c>
      <c r="C812" t="str">
        <f t="shared" si="61"/>
        <v>cl-ci</v>
      </c>
      <c r="D812" t="str">
        <f t="shared" si="62"/>
        <v>DetalleOperacionesTabla</v>
      </c>
      <c r="E812" t="s">
        <v>786</v>
      </c>
      <c r="F812" t="str">
        <f t="shared" si="63"/>
        <v>cl-ci</v>
      </c>
      <c r="G812" t="str">
        <f t="shared" si="60"/>
        <v>DescripcionOperacion</v>
      </c>
      <c r="H812">
        <v>1630</v>
      </c>
      <c r="I812" t="str">
        <f t="shared" si="64"/>
        <v>insert into dbax_dime_conc (codi_dein, pref_dime, codi_dime, pref_conc, codi_conc, orde_conc) values ('pre_cl-ci_ifrs-7_2012-03-29_role-822400(2013)','cl-ci','DetalleOperacionesTabla','cl-ci','DescripcionOperacion','1630')</v>
      </c>
    </row>
    <row r="813" spans="1:9" x14ac:dyDescent="0.25">
      <c r="A813" t="s">
        <v>131</v>
      </c>
      <c r="B813" t="s">
        <v>785</v>
      </c>
      <c r="C813" t="str">
        <f t="shared" si="61"/>
        <v>cl-ci</v>
      </c>
      <c r="D813" t="str">
        <f t="shared" si="62"/>
        <v>DetalleOperacionesTabla</v>
      </c>
      <c r="E813" t="s">
        <v>787</v>
      </c>
      <c r="F813" t="str">
        <f t="shared" si="63"/>
        <v>cl-ci</v>
      </c>
      <c r="G813" t="str">
        <f t="shared" si="60"/>
        <v>NumeroOperaciones</v>
      </c>
      <c r="H813">
        <v>1640</v>
      </c>
      <c r="I813" t="str">
        <f t="shared" si="64"/>
        <v>insert into dbax_dime_conc (codi_dein, pref_dime, codi_dime, pref_conc, codi_conc, orde_conc) values ('pre_cl-ci_ifrs-7_2012-03-29_role-822400(2013)','cl-ci','DetalleOperacionesTabla','cl-ci','NumeroOperaciones','1640')</v>
      </c>
    </row>
    <row r="814" spans="1:9" x14ac:dyDescent="0.25">
      <c r="A814" t="s">
        <v>131</v>
      </c>
      <c r="B814" t="s">
        <v>785</v>
      </c>
      <c r="C814" t="str">
        <f t="shared" si="61"/>
        <v>cl-ci</v>
      </c>
      <c r="D814" t="str">
        <f t="shared" si="62"/>
        <v>DetalleOperacionesTabla</v>
      </c>
      <c r="E814" t="s">
        <v>788</v>
      </c>
      <c r="F814" t="str">
        <f t="shared" si="63"/>
        <v>cl-ci</v>
      </c>
      <c r="G814" t="str">
        <f t="shared" si="60"/>
        <v>MontoOperaciones</v>
      </c>
      <c r="H814">
        <v>1650</v>
      </c>
      <c r="I814" t="str">
        <f t="shared" si="64"/>
        <v>insert into dbax_dime_conc (codi_dein, pref_dime, codi_dime, pref_conc, codi_conc, orde_conc) values ('pre_cl-ci_ifrs-7_2012-03-29_role-822400(2013)','cl-ci','DetalleOperacionesTabla','cl-ci','MontoOperaciones','1650')</v>
      </c>
    </row>
    <row r="815" spans="1:9" x14ac:dyDescent="0.25">
      <c r="A815" t="s">
        <v>131</v>
      </c>
      <c r="B815" t="s">
        <v>789</v>
      </c>
      <c r="C815" t="str">
        <f t="shared" si="61"/>
        <v>cl-ci</v>
      </c>
      <c r="D815" t="str">
        <f t="shared" si="62"/>
        <v>DeudoresComercialesYOtrasCuentasPorCobrarTabla</v>
      </c>
      <c r="E815" t="s">
        <v>790</v>
      </c>
      <c r="F815" t="str">
        <f t="shared" si="63"/>
        <v>ifrs</v>
      </c>
      <c r="G815" t="str">
        <f t="shared" si="60"/>
        <v>TradeAndOtherCurrentReceivablesAbstract</v>
      </c>
      <c r="H815">
        <v>1000</v>
      </c>
      <c r="I815" t="str">
        <f t="shared" si="64"/>
        <v>insert into dbax_dime_conc (codi_dein, pref_dime, codi_dime, pref_conc, codi_conc, orde_conc) values ('pre_cl-ci_ifrs-7_2012-03-29_role-822400(2013)','cl-ci','DeudoresComercialesYOtrasCuentasPorCobrarTabla','ifrs','TradeAndOtherCurrentReceivablesAbstract','1000')</v>
      </c>
    </row>
    <row r="816" spans="1:9" x14ac:dyDescent="0.25">
      <c r="A816" t="s">
        <v>131</v>
      </c>
      <c r="B816" t="s">
        <v>789</v>
      </c>
      <c r="C816" t="str">
        <f t="shared" si="61"/>
        <v>cl-ci</v>
      </c>
      <c r="D816" t="str">
        <f t="shared" si="62"/>
        <v>DeudoresComercialesYOtrasCuentasPorCobrarTabla</v>
      </c>
      <c r="E816" t="s">
        <v>791</v>
      </c>
      <c r="F816" t="str">
        <f t="shared" si="63"/>
        <v>ifrs</v>
      </c>
      <c r="G816" t="str">
        <f t="shared" si="60"/>
        <v>TradeAndOtherCurrentReceivables</v>
      </c>
      <c r="H816">
        <v>1010</v>
      </c>
      <c r="I816" t="str">
        <f t="shared" si="64"/>
        <v>insert into dbax_dime_conc (codi_dein, pref_dime, codi_dime, pref_conc, codi_conc, orde_conc) values ('pre_cl-ci_ifrs-7_2012-03-29_role-822400(2013)','cl-ci','DeudoresComercialesYOtrasCuentasPorCobrarTabla','ifrs','TradeAndOtherCurrentReceivables','1010')</v>
      </c>
    </row>
    <row r="817" spans="1:9" x14ac:dyDescent="0.25">
      <c r="A817" t="s">
        <v>131</v>
      </c>
      <c r="B817" t="s">
        <v>789</v>
      </c>
      <c r="C817" t="str">
        <f t="shared" si="61"/>
        <v>cl-ci</v>
      </c>
      <c r="D817" t="str">
        <f t="shared" si="62"/>
        <v>DeudoresComercialesYOtrasCuentasPorCobrarTabla</v>
      </c>
      <c r="E817" t="s">
        <v>792</v>
      </c>
      <c r="F817" t="str">
        <f t="shared" si="63"/>
        <v>ifrs</v>
      </c>
      <c r="G817" t="str">
        <f t="shared" si="60"/>
        <v>CurrentTradeReceivables</v>
      </c>
      <c r="H817">
        <v>1020</v>
      </c>
      <c r="I817" t="str">
        <f t="shared" si="64"/>
        <v>insert into dbax_dime_conc (codi_dein, pref_dime, codi_dime, pref_conc, codi_conc, orde_conc) values ('pre_cl-ci_ifrs-7_2012-03-29_role-822400(2013)','cl-ci','DeudoresComercialesYOtrasCuentasPorCobrarTabla','ifrs','CurrentTradeReceivables','1020')</v>
      </c>
    </row>
    <row r="818" spans="1:9" x14ac:dyDescent="0.25">
      <c r="A818" t="s">
        <v>131</v>
      </c>
      <c r="B818" t="s">
        <v>789</v>
      </c>
      <c r="C818" t="str">
        <f t="shared" si="61"/>
        <v>cl-ci</v>
      </c>
      <c r="D818" t="str">
        <f t="shared" si="62"/>
        <v>DeudoresComercialesYOtrasCuentasPorCobrarTabla</v>
      </c>
      <c r="E818" t="s">
        <v>793</v>
      </c>
      <c r="F818" t="str">
        <f t="shared" si="63"/>
        <v>cl-ci</v>
      </c>
      <c r="G818" t="str">
        <f t="shared" si="60"/>
        <v>DeudoresOperacionesCreditoCorrientes</v>
      </c>
      <c r="H818">
        <v>1030</v>
      </c>
      <c r="I818" t="str">
        <f t="shared" si="64"/>
        <v>insert into dbax_dime_conc (codi_dein, pref_dime, codi_dime, pref_conc, codi_conc, orde_conc) values ('pre_cl-ci_ifrs-7_2012-03-29_role-822400(2013)','cl-ci','DeudoresComercialesYOtrasCuentasPorCobrarTabla','cl-ci','DeudoresOperacionesCreditoCorrientes','1030')</v>
      </c>
    </row>
    <row r="819" spans="1:9" x14ac:dyDescent="0.25">
      <c r="A819" t="s">
        <v>131</v>
      </c>
      <c r="B819" t="s">
        <v>789</v>
      </c>
      <c r="C819" t="str">
        <f t="shared" si="61"/>
        <v>cl-ci</v>
      </c>
      <c r="D819" t="str">
        <f t="shared" si="62"/>
        <v>DeudoresComercialesYOtrasCuentasPorCobrarTabla</v>
      </c>
      <c r="E819" t="s">
        <v>794</v>
      </c>
      <c r="F819" t="str">
        <f t="shared" si="63"/>
        <v>cl-ci</v>
      </c>
      <c r="G819" t="str">
        <f t="shared" si="60"/>
        <v>DeudoresOperacionesFactoringCorrientes</v>
      </c>
      <c r="H819">
        <v>1040</v>
      </c>
      <c r="I819" t="str">
        <f t="shared" si="64"/>
        <v>insert into dbax_dime_conc (codi_dein, pref_dime, codi_dime, pref_conc, codi_conc, orde_conc) values ('pre_cl-ci_ifrs-7_2012-03-29_role-822400(2013)','cl-ci','DeudoresComercialesYOtrasCuentasPorCobrarTabla','cl-ci','DeudoresOperacionesFactoringCorrientes','1040')</v>
      </c>
    </row>
    <row r="820" spans="1:9" x14ac:dyDescent="0.25">
      <c r="A820" t="s">
        <v>131</v>
      </c>
      <c r="B820" t="s">
        <v>789</v>
      </c>
      <c r="C820" t="str">
        <f t="shared" si="61"/>
        <v>cl-ci</v>
      </c>
      <c r="D820" t="str">
        <f t="shared" si="62"/>
        <v>DeudoresComercialesYOtrasCuentasPorCobrarTabla</v>
      </c>
      <c r="E820" t="s">
        <v>795</v>
      </c>
      <c r="F820" t="str">
        <f t="shared" si="63"/>
        <v>cl-ci</v>
      </c>
      <c r="G820" t="str">
        <f t="shared" si="60"/>
        <v>ContratosLeasingNetoCorrientes</v>
      </c>
      <c r="H820">
        <v>1050</v>
      </c>
      <c r="I820" t="str">
        <f t="shared" si="64"/>
        <v>insert into dbax_dime_conc (codi_dein, pref_dime, codi_dime, pref_conc, codi_conc, orde_conc) values ('pre_cl-ci_ifrs-7_2012-03-29_role-822400(2013)','cl-ci','DeudoresComercialesYOtrasCuentasPorCobrarTabla','cl-ci','ContratosLeasingNetoCorrientes','1050')</v>
      </c>
    </row>
    <row r="821" spans="1:9" x14ac:dyDescent="0.25">
      <c r="A821" t="s">
        <v>131</v>
      </c>
      <c r="B821" t="s">
        <v>789</v>
      </c>
      <c r="C821" t="str">
        <f t="shared" si="61"/>
        <v>cl-ci</v>
      </c>
      <c r="D821" t="str">
        <f t="shared" si="62"/>
        <v>DeudoresComercialesYOtrasCuentasPorCobrarTabla</v>
      </c>
      <c r="E821" t="s">
        <v>796</v>
      </c>
      <c r="F821" t="str">
        <f t="shared" si="63"/>
        <v>cl-ci</v>
      </c>
      <c r="G821" t="str">
        <f t="shared" si="60"/>
        <v>DeudoresVariosCorrientes</v>
      </c>
      <c r="H821">
        <v>1060</v>
      </c>
      <c r="I821" t="str">
        <f t="shared" si="64"/>
        <v>insert into dbax_dime_conc (codi_dein, pref_dime, codi_dime, pref_conc, codi_conc, orde_conc) values ('pre_cl-ci_ifrs-7_2012-03-29_role-822400(2013)','cl-ci','DeudoresComercialesYOtrasCuentasPorCobrarTabla','cl-ci','DeudoresVariosCorrientes','1060')</v>
      </c>
    </row>
    <row r="822" spans="1:9" x14ac:dyDescent="0.25">
      <c r="A822" t="s">
        <v>131</v>
      </c>
      <c r="B822" t="s">
        <v>789</v>
      </c>
      <c r="C822" t="str">
        <f t="shared" si="61"/>
        <v>cl-ci</v>
      </c>
      <c r="D822" t="str">
        <f t="shared" si="62"/>
        <v>DeudoresComercialesYOtrasCuentasPorCobrarTabla</v>
      </c>
      <c r="E822" t="s">
        <v>797</v>
      </c>
      <c r="F822" t="str">
        <f t="shared" si="63"/>
        <v>ifrs</v>
      </c>
      <c r="G822" t="str">
        <f t="shared" si="60"/>
        <v>CurrentPrepayments</v>
      </c>
      <c r="H822">
        <v>1070</v>
      </c>
      <c r="I822" t="str">
        <f t="shared" si="64"/>
        <v>insert into dbax_dime_conc (codi_dein, pref_dime, codi_dime, pref_conc, codi_conc, orde_conc) values ('pre_cl-ci_ifrs-7_2012-03-29_role-822400(2013)','cl-ci','DeudoresComercialesYOtrasCuentasPorCobrarTabla','ifrs','CurrentPrepayments','1070')</v>
      </c>
    </row>
    <row r="823" spans="1:9" x14ac:dyDescent="0.25">
      <c r="A823" t="s">
        <v>131</v>
      </c>
      <c r="B823" t="s">
        <v>789</v>
      </c>
      <c r="C823" t="str">
        <f t="shared" si="61"/>
        <v>cl-ci</v>
      </c>
      <c r="D823" t="str">
        <f t="shared" si="62"/>
        <v>DeudoresComercialesYOtrasCuentasPorCobrarTabla</v>
      </c>
      <c r="E823" t="s">
        <v>798</v>
      </c>
      <c r="F823" t="str">
        <f t="shared" si="63"/>
        <v>ifrs</v>
      </c>
      <c r="G823" t="str">
        <f t="shared" si="60"/>
        <v>OtherCurrentReceivables</v>
      </c>
      <c r="H823">
        <v>1080</v>
      </c>
      <c r="I823" t="str">
        <f t="shared" si="64"/>
        <v>insert into dbax_dime_conc (codi_dein, pref_dime, codi_dime, pref_conc, codi_conc, orde_conc) values ('pre_cl-ci_ifrs-7_2012-03-29_role-822400(2013)','cl-ci','DeudoresComercialesYOtrasCuentasPorCobrarTabla','ifrs','OtherCurrentReceivables','1080')</v>
      </c>
    </row>
    <row r="824" spans="1:9" x14ac:dyDescent="0.25">
      <c r="A824" t="s">
        <v>131</v>
      </c>
      <c r="B824" t="s">
        <v>789</v>
      </c>
      <c r="C824" t="str">
        <f t="shared" si="61"/>
        <v>cl-ci</v>
      </c>
      <c r="D824" t="str">
        <f t="shared" si="62"/>
        <v>DeudoresComercialesYOtrasCuentasPorCobrarTabla</v>
      </c>
      <c r="E824" t="s">
        <v>799</v>
      </c>
      <c r="F824" t="str">
        <f t="shared" si="63"/>
        <v>ifrs</v>
      </c>
      <c r="G824" t="str">
        <f t="shared" si="60"/>
        <v>NoncurrentReceivables</v>
      </c>
      <c r="H824">
        <v>1090</v>
      </c>
      <c r="I824" t="str">
        <f t="shared" si="64"/>
        <v>insert into dbax_dime_conc (codi_dein, pref_dime, codi_dime, pref_conc, codi_conc, orde_conc) values ('pre_cl-ci_ifrs-7_2012-03-29_role-822400(2013)','cl-ci','DeudoresComercialesYOtrasCuentasPorCobrarTabla','ifrs','NoncurrentReceivables','1090')</v>
      </c>
    </row>
    <row r="825" spans="1:9" x14ac:dyDescent="0.25">
      <c r="A825" t="s">
        <v>131</v>
      </c>
      <c r="B825" t="s">
        <v>789</v>
      </c>
      <c r="C825" t="str">
        <f t="shared" si="61"/>
        <v>cl-ci</v>
      </c>
      <c r="D825" t="str">
        <f t="shared" si="62"/>
        <v>DeudoresComercialesYOtrasCuentasPorCobrarTabla</v>
      </c>
      <c r="E825" t="s">
        <v>800</v>
      </c>
      <c r="F825" t="str">
        <f t="shared" si="63"/>
        <v>ifrs</v>
      </c>
      <c r="G825" t="str">
        <f t="shared" si="60"/>
        <v>NoncurrentTradeReceivables</v>
      </c>
      <c r="H825">
        <v>1100</v>
      </c>
      <c r="I825" t="str">
        <f t="shared" si="64"/>
        <v>insert into dbax_dime_conc (codi_dein, pref_dime, codi_dime, pref_conc, codi_conc, orde_conc) values ('pre_cl-ci_ifrs-7_2012-03-29_role-822400(2013)','cl-ci','DeudoresComercialesYOtrasCuentasPorCobrarTabla','ifrs','NoncurrentTradeReceivables','1100')</v>
      </c>
    </row>
    <row r="826" spans="1:9" x14ac:dyDescent="0.25">
      <c r="A826" t="s">
        <v>131</v>
      </c>
      <c r="B826" t="s">
        <v>789</v>
      </c>
      <c r="C826" t="str">
        <f t="shared" si="61"/>
        <v>cl-ci</v>
      </c>
      <c r="D826" t="str">
        <f t="shared" si="62"/>
        <v>DeudoresComercialesYOtrasCuentasPorCobrarTabla</v>
      </c>
      <c r="E826" t="s">
        <v>801</v>
      </c>
      <c r="F826" t="str">
        <f t="shared" si="63"/>
        <v>cl-ci</v>
      </c>
      <c r="G826" t="str">
        <f t="shared" si="60"/>
        <v>DeudoresOperacionesCreditoNoCorrientes</v>
      </c>
      <c r="H826">
        <v>1110</v>
      </c>
      <c r="I826" t="str">
        <f t="shared" si="64"/>
        <v>insert into dbax_dime_conc (codi_dein, pref_dime, codi_dime, pref_conc, codi_conc, orde_conc) values ('pre_cl-ci_ifrs-7_2012-03-29_role-822400(2013)','cl-ci','DeudoresComercialesYOtrasCuentasPorCobrarTabla','cl-ci','DeudoresOperacionesCreditoNoCorrientes','1110')</v>
      </c>
    </row>
    <row r="827" spans="1:9" x14ac:dyDescent="0.25">
      <c r="A827" t="s">
        <v>131</v>
      </c>
      <c r="B827" t="s">
        <v>789</v>
      </c>
      <c r="C827" t="str">
        <f t="shared" si="61"/>
        <v>cl-ci</v>
      </c>
      <c r="D827" t="str">
        <f t="shared" si="62"/>
        <v>DeudoresComercialesYOtrasCuentasPorCobrarTabla</v>
      </c>
      <c r="E827" t="s">
        <v>802</v>
      </c>
      <c r="F827" t="str">
        <f t="shared" si="63"/>
        <v>cl-ci</v>
      </c>
      <c r="G827" t="str">
        <f t="shared" si="60"/>
        <v>DeudoresOperacionesFactoringNoCorrientes</v>
      </c>
      <c r="H827">
        <v>1120</v>
      </c>
      <c r="I827" t="str">
        <f t="shared" si="64"/>
        <v>insert into dbax_dime_conc (codi_dein, pref_dime, codi_dime, pref_conc, codi_conc, orde_conc) values ('pre_cl-ci_ifrs-7_2012-03-29_role-822400(2013)','cl-ci','DeudoresComercialesYOtrasCuentasPorCobrarTabla','cl-ci','DeudoresOperacionesFactoringNoCorrientes','1120')</v>
      </c>
    </row>
    <row r="828" spans="1:9" x14ac:dyDescent="0.25">
      <c r="A828" t="s">
        <v>131</v>
      </c>
      <c r="B828" t="s">
        <v>789</v>
      </c>
      <c r="C828" t="str">
        <f t="shared" si="61"/>
        <v>cl-ci</v>
      </c>
      <c r="D828" t="str">
        <f t="shared" si="62"/>
        <v>DeudoresComercialesYOtrasCuentasPorCobrarTabla</v>
      </c>
      <c r="E828" t="s">
        <v>803</v>
      </c>
      <c r="F828" t="str">
        <f t="shared" si="63"/>
        <v>cl-ci</v>
      </c>
      <c r="G828" t="str">
        <f t="shared" si="60"/>
        <v>ContratosLeasingNetoNoCorrientes</v>
      </c>
      <c r="H828">
        <v>1130</v>
      </c>
      <c r="I828" t="str">
        <f t="shared" si="64"/>
        <v>insert into dbax_dime_conc (codi_dein, pref_dime, codi_dime, pref_conc, codi_conc, orde_conc) values ('pre_cl-ci_ifrs-7_2012-03-29_role-822400(2013)','cl-ci','DeudoresComercialesYOtrasCuentasPorCobrarTabla','cl-ci','ContratosLeasingNetoNoCorrientes','1130')</v>
      </c>
    </row>
    <row r="829" spans="1:9" x14ac:dyDescent="0.25">
      <c r="A829" t="s">
        <v>131</v>
      </c>
      <c r="B829" t="s">
        <v>789</v>
      </c>
      <c r="C829" t="str">
        <f t="shared" si="61"/>
        <v>cl-ci</v>
      </c>
      <c r="D829" t="str">
        <f t="shared" si="62"/>
        <v>DeudoresComercialesYOtrasCuentasPorCobrarTabla</v>
      </c>
      <c r="E829" t="s">
        <v>804</v>
      </c>
      <c r="F829" t="str">
        <f t="shared" si="63"/>
        <v>cl-ci</v>
      </c>
      <c r="G829" t="str">
        <f t="shared" si="60"/>
        <v>DeudoresVariosNoCorrientes</v>
      </c>
      <c r="H829">
        <v>1140</v>
      </c>
      <c r="I829" t="str">
        <f t="shared" si="64"/>
        <v>insert into dbax_dime_conc (codi_dein, pref_dime, codi_dime, pref_conc, codi_conc, orde_conc) values ('pre_cl-ci_ifrs-7_2012-03-29_role-822400(2013)','cl-ci','DeudoresComercialesYOtrasCuentasPorCobrarTabla','cl-ci','DeudoresVariosNoCorrientes','1140')</v>
      </c>
    </row>
    <row r="830" spans="1:9" x14ac:dyDescent="0.25">
      <c r="A830" t="s">
        <v>131</v>
      </c>
      <c r="B830" t="s">
        <v>789</v>
      </c>
      <c r="C830" t="str">
        <f t="shared" si="61"/>
        <v>cl-ci</v>
      </c>
      <c r="D830" t="str">
        <f t="shared" si="62"/>
        <v>DeudoresComercialesYOtrasCuentasPorCobrarTabla</v>
      </c>
      <c r="E830" t="s">
        <v>805</v>
      </c>
      <c r="F830" t="str">
        <f t="shared" si="63"/>
        <v>ifrs</v>
      </c>
      <c r="G830" t="str">
        <f t="shared" si="60"/>
        <v>NoncurrentPrepayments</v>
      </c>
      <c r="H830">
        <v>1150</v>
      </c>
      <c r="I830" t="str">
        <f t="shared" si="64"/>
        <v>insert into dbax_dime_conc (codi_dein, pref_dime, codi_dime, pref_conc, codi_conc, orde_conc) values ('pre_cl-ci_ifrs-7_2012-03-29_role-822400(2013)','cl-ci','DeudoresComercialesYOtrasCuentasPorCobrarTabla','ifrs','NoncurrentPrepayments','1150')</v>
      </c>
    </row>
    <row r="831" spans="1:9" x14ac:dyDescent="0.25">
      <c r="A831" t="s">
        <v>131</v>
      </c>
      <c r="B831" t="s">
        <v>789</v>
      </c>
      <c r="C831" t="str">
        <f t="shared" si="61"/>
        <v>cl-ci</v>
      </c>
      <c r="D831" t="str">
        <f t="shared" si="62"/>
        <v>DeudoresComercialesYOtrasCuentasPorCobrarTabla</v>
      </c>
      <c r="E831" t="s">
        <v>806</v>
      </c>
      <c r="F831" t="str">
        <f t="shared" si="63"/>
        <v>ifrs</v>
      </c>
      <c r="G831" t="str">
        <f t="shared" si="60"/>
        <v>OtherNoncurrentReceivables</v>
      </c>
      <c r="H831">
        <v>1160</v>
      </c>
      <c r="I831" t="str">
        <f t="shared" si="64"/>
        <v>insert into dbax_dime_conc (codi_dein, pref_dime, codi_dime, pref_conc, codi_conc, orde_conc) values ('pre_cl-ci_ifrs-7_2012-03-29_role-822400(2013)','cl-ci','DeudoresComercialesYOtrasCuentasPorCobrarTabla','ifrs','OtherNoncurrentReceivables','1160')</v>
      </c>
    </row>
    <row r="832" spans="1:9" x14ac:dyDescent="0.25">
      <c r="A832" t="s">
        <v>131</v>
      </c>
      <c r="B832" t="s">
        <v>789</v>
      </c>
      <c r="C832" t="str">
        <f t="shared" si="61"/>
        <v>cl-ci</v>
      </c>
      <c r="D832" t="str">
        <f t="shared" si="62"/>
        <v>DeudoresComercialesYOtrasCuentasPorCobrarTabla</v>
      </c>
      <c r="E832" t="s">
        <v>807</v>
      </c>
      <c r="F832" t="str">
        <f t="shared" si="63"/>
        <v>ifrs</v>
      </c>
      <c r="G832" t="str">
        <f t="shared" si="60"/>
        <v>TradeAndOtherReceivables</v>
      </c>
      <c r="H832">
        <v>1170</v>
      </c>
      <c r="I832" t="str">
        <f t="shared" si="64"/>
        <v>insert into dbax_dime_conc (codi_dein, pref_dime, codi_dime, pref_conc, codi_conc, orde_conc) values ('pre_cl-ci_ifrs-7_2012-03-29_role-822400(2013)','cl-ci','DeudoresComercialesYOtrasCuentasPorCobrarTabla','ifrs','TradeAndOtherReceivables','1170')</v>
      </c>
    </row>
    <row r="833" spans="1:9" x14ac:dyDescent="0.25">
      <c r="A833" t="s">
        <v>131</v>
      </c>
      <c r="B833" t="s">
        <v>808</v>
      </c>
      <c r="C833" t="str">
        <f t="shared" si="61"/>
        <v>cl-ci</v>
      </c>
      <c r="D833" t="str">
        <f t="shared" si="62"/>
        <v>EstratificacionCarteraTabla</v>
      </c>
      <c r="E833" t="s">
        <v>809</v>
      </c>
      <c r="F833" t="str">
        <f t="shared" si="63"/>
        <v>cl-ci</v>
      </c>
      <c r="G833" t="str">
        <f t="shared" ref="G833:G896" si="65">MID(E833,FIND("_",E833)+1,1000)</f>
        <v>NumeroClientesCarteraNoRepactada</v>
      </c>
      <c r="H833">
        <v>1360</v>
      </c>
      <c r="I833" t="str">
        <f t="shared" si="64"/>
        <v>insert into dbax_dime_conc (codi_dein, pref_dime, codi_dime, pref_conc, codi_conc, orde_conc) values ('pre_cl-ci_ifrs-7_2012-03-29_role-822400(2013)','cl-ci','EstratificacionCarteraTabla','cl-ci','NumeroClientesCarteraNoRepactada','1360')</v>
      </c>
    </row>
    <row r="834" spans="1:9" x14ac:dyDescent="0.25">
      <c r="A834" t="s">
        <v>131</v>
      </c>
      <c r="B834" t="s">
        <v>808</v>
      </c>
      <c r="C834" t="str">
        <f t="shared" ref="C834:C897" si="66">MID(B834,1,FIND("_",B834)-1)</f>
        <v>cl-ci</v>
      </c>
      <c r="D834" t="str">
        <f t="shared" ref="D834:D897" si="67">MID(B834,FIND("_",B834)+1,1000)</f>
        <v>EstratificacionCarteraTabla</v>
      </c>
      <c r="E834" t="s">
        <v>810</v>
      </c>
      <c r="F834" t="str">
        <f t="shared" ref="F834:F897" si="68">MID(E834,1,FIND("_",E834)-1)</f>
        <v>cl-ci</v>
      </c>
      <c r="G834" t="str">
        <f t="shared" si="65"/>
        <v>CarteraNoRepactadaBruta</v>
      </c>
      <c r="H834">
        <v>1370</v>
      </c>
      <c r="I834" t="str">
        <f t="shared" ref="I834:I897" si="69">CONCATENATE("insert into dbax_dime_conc (codi_dein, pref_dime, codi_dime, pref_conc, codi_conc, orde_conc) values ('",A834,"','",C834,"','",D834,"','",F834,"','",G834,"','",H834,"')")</f>
        <v>insert into dbax_dime_conc (codi_dein, pref_dime, codi_dime, pref_conc, codi_conc, orde_conc) values ('pre_cl-ci_ifrs-7_2012-03-29_role-822400(2013)','cl-ci','EstratificacionCarteraTabla','cl-ci','CarteraNoRepactadaBruta','1370')</v>
      </c>
    </row>
    <row r="835" spans="1:9" x14ac:dyDescent="0.25">
      <c r="A835" t="s">
        <v>131</v>
      </c>
      <c r="B835" t="s">
        <v>808</v>
      </c>
      <c r="C835" t="str">
        <f t="shared" si="66"/>
        <v>cl-ci</v>
      </c>
      <c r="D835" t="str">
        <f t="shared" si="67"/>
        <v>EstratificacionCarteraTabla</v>
      </c>
      <c r="E835" t="s">
        <v>811</v>
      </c>
      <c r="F835" t="str">
        <f t="shared" si="68"/>
        <v>cl-ci</v>
      </c>
      <c r="G835" t="str">
        <f t="shared" si="65"/>
        <v>NumeroClientesCarteraRepactada</v>
      </c>
      <c r="H835">
        <v>1380</v>
      </c>
      <c r="I835" t="str">
        <f t="shared" si="69"/>
        <v>insert into dbax_dime_conc (codi_dein, pref_dime, codi_dime, pref_conc, codi_conc, orde_conc) values ('pre_cl-ci_ifrs-7_2012-03-29_role-822400(2013)','cl-ci','EstratificacionCarteraTabla','cl-ci','NumeroClientesCarteraRepactada','1380')</v>
      </c>
    </row>
    <row r="836" spans="1:9" x14ac:dyDescent="0.25">
      <c r="A836" t="s">
        <v>131</v>
      </c>
      <c r="B836" t="s">
        <v>808</v>
      </c>
      <c r="C836" t="str">
        <f t="shared" si="66"/>
        <v>cl-ci</v>
      </c>
      <c r="D836" t="str">
        <f t="shared" si="67"/>
        <v>EstratificacionCarteraTabla</v>
      </c>
      <c r="E836" t="s">
        <v>812</v>
      </c>
      <c r="F836" t="str">
        <f t="shared" si="68"/>
        <v>cl-ci</v>
      </c>
      <c r="G836" t="str">
        <f t="shared" si="65"/>
        <v>CarteraRepactadaBruta</v>
      </c>
      <c r="H836">
        <v>1390</v>
      </c>
      <c r="I836" t="str">
        <f t="shared" si="69"/>
        <v>insert into dbax_dime_conc (codi_dein, pref_dime, codi_dime, pref_conc, codi_conc, orde_conc) values ('pre_cl-ci_ifrs-7_2012-03-29_role-822400(2013)','cl-ci','EstratificacionCarteraTabla','cl-ci','CarteraRepactadaBruta','1390')</v>
      </c>
    </row>
    <row r="837" spans="1:9" x14ac:dyDescent="0.25">
      <c r="A837" t="s">
        <v>131</v>
      </c>
      <c r="B837" t="s">
        <v>808</v>
      </c>
      <c r="C837" t="str">
        <f t="shared" si="66"/>
        <v>cl-ci</v>
      </c>
      <c r="D837" t="str">
        <f t="shared" si="67"/>
        <v>EstratificacionCarteraTabla</v>
      </c>
      <c r="E837" t="s">
        <v>813</v>
      </c>
      <c r="F837" t="str">
        <f t="shared" si="68"/>
        <v>cl-ci</v>
      </c>
      <c r="G837" t="str">
        <f t="shared" si="65"/>
        <v>CarteraBruta</v>
      </c>
      <c r="H837">
        <v>1400</v>
      </c>
      <c r="I837" t="str">
        <f t="shared" si="69"/>
        <v>insert into dbax_dime_conc (codi_dein, pref_dime, codi_dime, pref_conc, codi_conc, orde_conc) values ('pre_cl-ci_ifrs-7_2012-03-29_role-822400(2013)','cl-ci','EstratificacionCarteraTabla','cl-ci','CarteraBruta','1400')</v>
      </c>
    </row>
    <row r="838" spans="1:9" x14ac:dyDescent="0.25">
      <c r="A838" t="s">
        <v>131</v>
      </c>
      <c r="B838" t="s">
        <v>814</v>
      </c>
      <c r="C838" t="str">
        <f t="shared" si="66"/>
        <v>cl-ci</v>
      </c>
      <c r="D838" t="str">
        <f t="shared" si="67"/>
        <v>ObligacionesConPublicoTabla</v>
      </c>
      <c r="E838" t="s">
        <v>815</v>
      </c>
      <c r="F838" t="str">
        <f t="shared" si="68"/>
        <v>cl-ci</v>
      </c>
      <c r="G838" t="str">
        <f t="shared" si="65"/>
        <v>RUTEntidadDeudora</v>
      </c>
      <c r="H838">
        <v>660</v>
      </c>
      <c r="I838" t="str">
        <f t="shared" si="69"/>
        <v>insert into dbax_dime_conc (codi_dein, pref_dime, codi_dime, pref_conc, codi_conc, orde_conc) values ('pre_cl-ci_ifrs-7_2012-03-29_role-822400(2013)','cl-ci','ObligacionesConPublicoTabla','cl-ci','RUTEntidadDeudora','660')</v>
      </c>
    </row>
    <row r="839" spans="1:9" x14ac:dyDescent="0.25">
      <c r="A839" t="s">
        <v>131</v>
      </c>
      <c r="B839" t="s">
        <v>814</v>
      </c>
      <c r="C839" t="str">
        <f t="shared" si="66"/>
        <v>cl-ci</v>
      </c>
      <c r="D839" t="str">
        <f t="shared" si="67"/>
        <v>ObligacionesConPublicoTabla</v>
      </c>
      <c r="E839" t="s">
        <v>816</v>
      </c>
      <c r="F839" t="str">
        <f t="shared" si="68"/>
        <v>cl-ci</v>
      </c>
      <c r="G839" t="str">
        <f t="shared" si="65"/>
        <v>NombreEntidadDeudora</v>
      </c>
      <c r="H839">
        <v>670</v>
      </c>
      <c r="I839" t="str">
        <f t="shared" si="69"/>
        <v>insert into dbax_dime_conc (codi_dein, pref_dime, codi_dime, pref_conc, codi_conc, orde_conc) values ('pre_cl-ci_ifrs-7_2012-03-29_role-822400(2013)','cl-ci','ObligacionesConPublicoTabla','cl-ci','NombreEntidadDeudora','670')</v>
      </c>
    </row>
    <row r="840" spans="1:9" x14ac:dyDescent="0.25">
      <c r="A840" t="s">
        <v>131</v>
      </c>
      <c r="B840" t="s">
        <v>814</v>
      </c>
      <c r="C840" t="str">
        <f t="shared" si="66"/>
        <v>cl-ci</v>
      </c>
      <c r="D840" t="str">
        <f t="shared" si="67"/>
        <v>ObligacionesConPublicoTabla</v>
      </c>
      <c r="E840" t="s">
        <v>817</v>
      </c>
      <c r="F840" t="str">
        <f t="shared" si="68"/>
        <v>cl-ci</v>
      </c>
      <c r="G840" t="str">
        <f t="shared" si="65"/>
        <v>PaisEmpresaDeudora</v>
      </c>
      <c r="H840">
        <v>680</v>
      </c>
      <c r="I840" t="str">
        <f t="shared" si="69"/>
        <v>insert into dbax_dime_conc (codi_dein, pref_dime, codi_dime, pref_conc, codi_conc, orde_conc) values ('pre_cl-ci_ifrs-7_2012-03-29_role-822400(2013)','cl-ci','ObligacionesConPublicoTabla','cl-ci','PaisEmpresaDeudora','680')</v>
      </c>
    </row>
    <row r="841" spans="1:9" x14ac:dyDescent="0.25">
      <c r="A841" t="s">
        <v>131</v>
      </c>
      <c r="B841" t="s">
        <v>814</v>
      </c>
      <c r="C841" t="str">
        <f t="shared" si="66"/>
        <v>cl-ci</v>
      </c>
      <c r="D841" t="str">
        <f t="shared" si="67"/>
        <v>ObligacionesConPublicoTabla</v>
      </c>
      <c r="E841" t="s">
        <v>818</v>
      </c>
      <c r="F841" t="str">
        <f t="shared" si="68"/>
        <v>cl-ci</v>
      </c>
      <c r="G841" t="str">
        <f t="shared" si="65"/>
        <v>NumeroInscripcion</v>
      </c>
      <c r="H841">
        <v>690</v>
      </c>
      <c r="I841" t="str">
        <f t="shared" si="69"/>
        <v>insert into dbax_dime_conc (codi_dein, pref_dime, codi_dime, pref_conc, codi_conc, orde_conc) values ('pre_cl-ci_ifrs-7_2012-03-29_role-822400(2013)','cl-ci','ObligacionesConPublicoTabla','cl-ci','NumeroInscripcion','690')</v>
      </c>
    </row>
    <row r="842" spans="1:9" x14ac:dyDescent="0.25">
      <c r="A842" t="s">
        <v>131</v>
      </c>
      <c r="B842" t="s">
        <v>814</v>
      </c>
      <c r="C842" t="str">
        <f t="shared" si="66"/>
        <v>cl-ci</v>
      </c>
      <c r="D842" t="str">
        <f t="shared" si="67"/>
        <v>ObligacionesConPublicoTabla</v>
      </c>
      <c r="E842" t="s">
        <v>819</v>
      </c>
      <c r="F842" t="str">
        <f t="shared" si="68"/>
        <v>cl-ci</v>
      </c>
      <c r="G842" t="str">
        <f t="shared" si="65"/>
        <v>Series</v>
      </c>
      <c r="H842">
        <v>700</v>
      </c>
      <c r="I842" t="str">
        <f t="shared" si="69"/>
        <v>insert into dbax_dime_conc (codi_dein, pref_dime, codi_dime, pref_conc, codi_conc, orde_conc) values ('pre_cl-ci_ifrs-7_2012-03-29_role-822400(2013)','cl-ci','ObligacionesConPublicoTabla','cl-ci','Series','700')</v>
      </c>
    </row>
    <row r="843" spans="1:9" x14ac:dyDescent="0.25">
      <c r="A843" t="s">
        <v>131</v>
      </c>
      <c r="B843" t="s">
        <v>814</v>
      </c>
      <c r="C843" t="str">
        <f t="shared" si="66"/>
        <v>cl-ci</v>
      </c>
      <c r="D843" t="str">
        <f t="shared" si="67"/>
        <v>ObligacionesConPublicoTabla</v>
      </c>
      <c r="E843" t="s">
        <v>820</v>
      </c>
      <c r="F843" t="str">
        <f t="shared" si="68"/>
        <v>cl-ci</v>
      </c>
      <c r="G843" t="str">
        <f t="shared" si="65"/>
        <v>FechaVencimiento</v>
      </c>
      <c r="H843">
        <v>710</v>
      </c>
      <c r="I843" t="str">
        <f t="shared" si="69"/>
        <v>insert into dbax_dime_conc (codi_dein, pref_dime, codi_dime, pref_conc, codi_conc, orde_conc) values ('pre_cl-ci_ifrs-7_2012-03-29_role-822400(2013)','cl-ci','ObligacionesConPublicoTabla','cl-ci','FechaVencimiento','710')</v>
      </c>
    </row>
    <row r="844" spans="1:9" x14ac:dyDescent="0.25">
      <c r="A844" t="s">
        <v>131</v>
      </c>
      <c r="B844" t="s">
        <v>814</v>
      </c>
      <c r="C844" t="str">
        <f t="shared" si="66"/>
        <v>cl-ci</v>
      </c>
      <c r="D844" t="str">
        <f t="shared" si="67"/>
        <v>ObligacionesConPublicoTabla</v>
      </c>
      <c r="E844" t="s">
        <v>821</v>
      </c>
      <c r="F844" t="str">
        <f t="shared" si="68"/>
        <v>cl-ci</v>
      </c>
      <c r="G844" t="str">
        <f t="shared" si="65"/>
        <v>MonedaOUnidadReajuste</v>
      </c>
      <c r="H844">
        <v>720</v>
      </c>
      <c r="I844" t="str">
        <f t="shared" si="69"/>
        <v>insert into dbax_dime_conc (codi_dein, pref_dime, codi_dime, pref_conc, codi_conc, orde_conc) values ('pre_cl-ci_ifrs-7_2012-03-29_role-822400(2013)','cl-ci','ObligacionesConPublicoTabla','cl-ci','MonedaOUnidadReajuste','720')</v>
      </c>
    </row>
    <row r="845" spans="1:9" x14ac:dyDescent="0.25">
      <c r="A845" t="s">
        <v>131</v>
      </c>
      <c r="B845" t="s">
        <v>814</v>
      </c>
      <c r="C845" t="str">
        <f t="shared" si="66"/>
        <v>cl-ci</v>
      </c>
      <c r="D845" t="str">
        <f t="shared" si="67"/>
        <v>ObligacionesConPublicoTabla</v>
      </c>
      <c r="E845" t="s">
        <v>822</v>
      </c>
      <c r="F845" t="str">
        <f t="shared" si="68"/>
        <v>cl-ci</v>
      </c>
      <c r="G845" t="str">
        <f t="shared" si="65"/>
        <v>PeriodicidadAmortizacion</v>
      </c>
      <c r="H845">
        <v>730</v>
      </c>
      <c r="I845" t="str">
        <f t="shared" si="69"/>
        <v>insert into dbax_dime_conc (codi_dein, pref_dime, codi_dime, pref_conc, codi_conc, orde_conc) values ('pre_cl-ci_ifrs-7_2012-03-29_role-822400(2013)','cl-ci','ObligacionesConPublicoTabla','cl-ci','PeriodicidadAmortizacion','730')</v>
      </c>
    </row>
    <row r="846" spans="1:9" x14ac:dyDescent="0.25">
      <c r="A846" t="s">
        <v>131</v>
      </c>
      <c r="B846" t="s">
        <v>814</v>
      </c>
      <c r="C846" t="str">
        <f t="shared" si="66"/>
        <v>cl-ci</v>
      </c>
      <c r="D846" t="str">
        <f t="shared" si="67"/>
        <v>ObligacionesConPublicoTabla</v>
      </c>
      <c r="E846" t="s">
        <v>823</v>
      </c>
      <c r="F846" t="str">
        <f t="shared" si="68"/>
        <v>cl-ci</v>
      </c>
      <c r="G846" t="str">
        <f t="shared" si="65"/>
        <v>TasaEfectiva</v>
      </c>
      <c r="H846">
        <v>740</v>
      </c>
      <c r="I846" t="str">
        <f t="shared" si="69"/>
        <v>insert into dbax_dime_conc (codi_dein, pref_dime, codi_dime, pref_conc, codi_conc, orde_conc) values ('pre_cl-ci_ifrs-7_2012-03-29_role-822400(2013)','cl-ci','ObligacionesConPublicoTabla','cl-ci','TasaEfectiva','740')</v>
      </c>
    </row>
    <row r="847" spans="1:9" x14ac:dyDescent="0.25">
      <c r="A847" t="s">
        <v>131</v>
      </c>
      <c r="B847" t="s">
        <v>814</v>
      </c>
      <c r="C847" t="str">
        <f t="shared" si="66"/>
        <v>cl-ci</v>
      </c>
      <c r="D847" t="str">
        <f t="shared" si="67"/>
        <v>ObligacionesConPublicoTabla</v>
      </c>
      <c r="E847" t="s">
        <v>824</v>
      </c>
      <c r="F847" t="str">
        <f t="shared" si="68"/>
        <v>cl-ci</v>
      </c>
      <c r="G847" t="str">
        <f t="shared" si="65"/>
        <v>TasaNominal</v>
      </c>
      <c r="H847">
        <v>750</v>
      </c>
      <c r="I847" t="str">
        <f t="shared" si="69"/>
        <v>insert into dbax_dime_conc (codi_dein, pref_dime, codi_dime, pref_conc, codi_conc, orde_conc) values ('pre_cl-ci_ifrs-7_2012-03-29_role-822400(2013)','cl-ci','ObligacionesConPublicoTabla','cl-ci','TasaNominal','750')</v>
      </c>
    </row>
    <row r="848" spans="1:9" x14ac:dyDescent="0.25">
      <c r="A848" t="s">
        <v>131</v>
      </c>
      <c r="B848" t="s">
        <v>814</v>
      </c>
      <c r="C848" t="str">
        <f t="shared" si="66"/>
        <v>cl-ci</v>
      </c>
      <c r="D848" t="str">
        <f t="shared" si="67"/>
        <v>ObligacionesConPublicoTabla</v>
      </c>
      <c r="E848" t="s">
        <v>825</v>
      </c>
      <c r="F848" t="str">
        <f t="shared" si="68"/>
        <v>cl-ci</v>
      </c>
      <c r="G848" t="str">
        <f t="shared" si="65"/>
        <v>MontosNominalesObligacionesPublicoSinopsis</v>
      </c>
      <c r="H848">
        <v>760</v>
      </c>
      <c r="I848" t="str">
        <f t="shared" si="69"/>
        <v>insert into dbax_dime_conc (codi_dein, pref_dime, codi_dime, pref_conc, codi_conc, orde_conc) values ('pre_cl-ci_ifrs-7_2012-03-29_role-822400(2013)','cl-ci','ObligacionesConPublicoTabla','cl-ci','MontosNominalesObligacionesPublicoSinopsis','760')</v>
      </c>
    </row>
    <row r="849" spans="1:9" x14ac:dyDescent="0.25">
      <c r="A849" t="s">
        <v>131</v>
      </c>
      <c r="B849" t="s">
        <v>814</v>
      </c>
      <c r="C849" t="str">
        <f t="shared" si="66"/>
        <v>cl-ci</v>
      </c>
      <c r="D849" t="str">
        <f t="shared" si="67"/>
        <v>ObligacionesConPublicoTabla</v>
      </c>
      <c r="E849" t="s">
        <v>826</v>
      </c>
      <c r="F849" t="str">
        <f t="shared" si="68"/>
        <v>cl-ci</v>
      </c>
      <c r="G849" t="str">
        <f t="shared" si="65"/>
        <v>Hasta90DiasObligacionesPublicoNominales</v>
      </c>
      <c r="H849">
        <v>770</v>
      </c>
      <c r="I849" t="str">
        <f t="shared" si="69"/>
        <v>insert into dbax_dime_conc (codi_dein, pref_dime, codi_dime, pref_conc, codi_conc, orde_conc) values ('pre_cl-ci_ifrs-7_2012-03-29_role-822400(2013)','cl-ci','ObligacionesConPublicoTabla','cl-ci','Hasta90DiasObligacionesPublicoNominales','770')</v>
      </c>
    </row>
    <row r="850" spans="1:9" x14ac:dyDescent="0.25">
      <c r="A850" t="s">
        <v>131</v>
      </c>
      <c r="B850" t="s">
        <v>814</v>
      </c>
      <c r="C850" t="str">
        <f t="shared" si="66"/>
        <v>cl-ci</v>
      </c>
      <c r="D850" t="str">
        <f t="shared" si="67"/>
        <v>ObligacionesConPublicoTabla</v>
      </c>
      <c r="E850" t="s">
        <v>827</v>
      </c>
      <c r="F850" t="str">
        <f t="shared" si="68"/>
        <v>cl-ci</v>
      </c>
      <c r="G850" t="str">
        <f t="shared" si="65"/>
        <v>MasDe90DiasHasta1AñoObligacionesPublicoNominales</v>
      </c>
      <c r="H850">
        <v>780</v>
      </c>
      <c r="I850" t="str">
        <f t="shared" si="69"/>
        <v>insert into dbax_dime_conc (codi_dein, pref_dime, codi_dime, pref_conc, codi_conc, orde_conc) values ('pre_cl-ci_ifrs-7_2012-03-29_role-822400(2013)','cl-ci','ObligacionesConPublicoTabla','cl-ci','MasDe90DiasHasta1AñoObligacionesPublicoNominales','780')</v>
      </c>
    </row>
    <row r="851" spans="1:9" x14ac:dyDescent="0.25">
      <c r="A851" t="s">
        <v>131</v>
      </c>
      <c r="B851" t="s">
        <v>814</v>
      </c>
      <c r="C851" t="str">
        <f t="shared" si="66"/>
        <v>cl-ci</v>
      </c>
      <c r="D851" t="str">
        <f t="shared" si="67"/>
        <v>ObligacionesConPublicoTabla</v>
      </c>
      <c r="E851" t="s">
        <v>828</v>
      </c>
      <c r="F851" t="str">
        <f t="shared" si="68"/>
        <v>cl-ci</v>
      </c>
      <c r="G851" t="str">
        <f t="shared" si="65"/>
        <v>MasDe1AñoHasta3AñosObligacionesPublicoNominales</v>
      </c>
      <c r="H851">
        <v>790</v>
      </c>
      <c r="I851" t="str">
        <f t="shared" si="69"/>
        <v>insert into dbax_dime_conc (codi_dein, pref_dime, codi_dime, pref_conc, codi_conc, orde_conc) values ('pre_cl-ci_ifrs-7_2012-03-29_role-822400(2013)','cl-ci','ObligacionesConPublicoTabla','cl-ci','MasDe1AñoHasta3AñosObligacionesPublicoNominales','790')</v>
      </c>
    </row>
    <row r="852" spans="1:9" x14ac:dyDescent="0.25">
      <c r="A852" t="s">
        <v>131</v>
      </c>
      <c r="B852" t="s">
        <v>814</v>
      </c>
      <c r="C852" t="str">
        <f t="shared" si="66"/>
        <v>cl-ci</v>
      </c>
      <c r="D852" t="str">
        <f t="shared" si="67"/>
        <v>ObligacionesConPublicoTabla</v>
      </c>
      <c r="E852" t="s">
        <v>829</v>
      </c>
      <c r="F852" t="str">
        <f t="shared" si="68"/>
        <v>cl-ci</v>
      </c>
      <c r="G852" t="str">
        <f t="shared" si="65"/>
        <v>MasDe3AñosHasta5AñosObligacionesPublicoNominales</v>
      </c>
      <c r="H852">
        <v>800</v>
      </c>
      <c r="I852" t="str">
        <f t="shared" si="69"/>
        <v>insert into dbax_dime_conc (codi_dein, pref_dime, codi_dime, pref_conc, codi_conc, orde_conc) values ('pre_cl-ci_ifrs-7_2012-03-29_role-822400(2013)','cl-ci','ObligacionesConPublicoTabla','cl-ci','MasDe3AñosHasta5AñosObligacionesPublicoNominales','800')</v>
      </c>
    </row>
    <row r="853" spans="1:9" x14ac:dyDescent="0.25">
      <c r="A853" t="s">
        <v>131</v>
      </c>
      <c r="B853" t="s">
        <v>814</v>
      </c>
      <c r="C853" t="str">
        <f t="shared" si="66"/>
        <v>cl-ci</v>
      </c>
      <c r="D853" t="str">
        <f t="shared" si="67"/>
        <v>ObligacionesConPublicoTabla</v>
      </c>
      <c r="E853" t="s">
        <v>830</v>
      </c>
      <c r="F853" t="str">
        <f t="shared" si="68"/>
        <v>cl-ci</v>
      </c>
      <c r="G853" t="str">
        <f t="shared" si="65"/>
        <v>MasDe5AñosObligacionesPublicoNominales</v>
      </c>
      <c r="H853">
        <v>810</v>
      </c>
      <c r="I853" t="str">
        <f t="shared" si="69"/>
        <v>insert into dbax_dime_conc (codi_dein, pref_dime, codi_dime, pref_conc, codi_conc, orde_conc) values ('pre_cl-ci_ifrs-7_2012-03-29_role-822400(2013)','cl-ci','ObligacionesConPublicoTabla','cl-ci','MasDe5AñosObligacionesPublicoNominales','810')</v>
      </c>
    </row>
    <row r="854" spans="1:9" x14ac:dyDescent="0.25">
      <c r="A854" t="s">
        <v>131</v>
      </c>
      <c r="B854" t="s">
        <v>814</v>
      </c>
      <c r="C854" t="str">
        <f t="shared" si="66"/>
        <v>cl-ci</v>
      </c>
      <c r="D854" t="str">
        <f t="shared" si="67"/>
        <v>ObligacionesConPublicoTabla</v>
      </c>
      <c r="E854" t="s">
        <v>831</v>
      </c>
      <c r="F854" t="str">
        <f t="shared" si="68"/>
        <v>cl-ci</v>
      </c>
      <c r="G854" t="str">
        <f t="shared" si="65"/>
        <v>MontosNominalesObligacionesPublico</v>
      </c>
      <c r="H854">
        <v>820</v>
      </c>
      <c r="I854" t="str">
        <f t="shared" si="69"/>
        <v>insert into dbax_dime_conc (codi_dein, pref_dime, codi_dime, pref_conc, codi_conc, orde_conc) values ('pre_cl-ci_ifrs-7_2012-03-29_role-822400(2013)','cl-ci','ObligacionesConPublicoTabla','cl-ci','MontosNominalesObligacionesPublico','820')</v>
      </c>
    </row>
    <row r="855" spans="1:9" x14ac:dyDescent="0.25">
      <c r="A855" t="s">
        <v>131</v>
      </c>
      <c r="B855" t="s">
        <v>814</v>
      </c>
      <c r="C855" t="str">
        <f t="shared" si="66"/>
        <v>cl-ci</v>
      </c>
      <c r="D855" t="str">
        <f t="shared" si="67"/>
        <v>ObligacionesConPublicoTabla</v>
      </c>
      <c r="E855" t="s">
        <v>832</v>
      </c>
      <c r="F855" t="str">
        <f t="shared" si="68"/>
        <v>cl-ci</v>
      </c>
      <c r="G855" t="str">
        <f t="shared" si="65"/>
        <v>ValoresContablesObligacionesPublicoSinopsis</v>
      </c>
      <c r="H855">
        <v>830</v>
      </c>
      <c r="I855" t="str">
        <f t="shared" si="69"/>
        <v>insert into dbax_dime_conc (codi_dein, pref_dime, codi_dime, pref_conc, codi_conc, orde_conc) values ('pre_cl-ci_ifrs-7_2012-03-29_role-822400(2013)','cl-ci','ObligacionesConPublicoTabla','cl-ci','ValoresContablesObligacionesPublicoSinopsis','830')</v>
      </c>
    </row>
    <row r="856" spans="1:9" x14ac:dyDescent="0.25">
      <c r="A856" t="s">
        <v>131</v>
      </c>
      <c r="B856" t="s">
        <v>814</v>
      </c>
      <c r="C856" t="str">
        <f t="shared" si="66"/>
        <v>cl-ci</v>
      </c>
      <c r="D856" t="str">
        <f t="shared" si="67"/>
        <v>ObligacionesConPublicoTabla</v>
      </c>
      <c r="E856" t="s">
        <v>833</v>
      </c>
      <c r="F856" t="str">
        <f t="shared" si="68"/>
        <v>cl-ci</v>
      </c>
      <c r="G856" t="str">
        <f t="shared" si="65"/>
        <v>ObligacionesConPublicoCorrientes</v>
      </c>
      <c r="H856">
        <v>840</v>
      </c>
      <c r="I856" t="str">
        <f t="shared" si="69"/>
        <v>insert into dbax_dime_conc (codi_dein, pref_dime, codi_dime, pref_conc, codi_conc, orde_conc) values ('pre_cl-ci_ifrs-7_2012-03-29_role-822400(2013)','cl-ci','ObligacionesConPublicoTabla','cl-ci','ObligacionesConPublicoCorrientes','840')</v>
      </c>
    </row>
    <row r="857" spans="1:9" x14ac:dyDescent="0.25">
      <c r="A857" t="s">
        <v>131</v>
      </c>
      <c r="B857" t="s">
        <v>814</v>
      </c>
      <c r="C857" t="str">
        <f t="shared" si="66"/>
        <v>cl-ci</v>
      </c>
      <c r="D857" t="str">
        <f t="shared" si="67"/>
        <v>ObligacionesConPublicoTabla</v>
      </c>
      <c r="E857" t="s">
        <v>834</v>
      </c>
      <c r="F857" t="str">
        <f t="shared" si="68"/>
        <v>cl-ci</v>
      </c>
      <c r="G857" t="str">
        <f t="shared" si="65"/>
        <v>Hasta90DiasObligacionesPublicoContable</v>
      </c>
      <c r="H857">
        <v>850</v>
      </c>
      <c r="I857" t="str">
        <f t="shared" si="69"/>
        <v>insert into dbax_dime_conc (codi_dein, pref_dime, codi_dime, pref_conc, codi_conc, orde_conc) values ('pre_cl-ci_ifrs-7_2012-03-29_role-822400(2013)','cl-ci','ObligacionesConPublicoTabla','cl-ci','Hasta90DiasObligacionesPublicoContable','850')</v>
      </c>
    </row>
    <row r="858" spans="1:9" x14ac:dyDescent="0.25">
      <c r="A858" t="s">
        <v>131</v>
      </c>
      <c r="B858" t="s">
        <v>814</v>
      </c>
      <c r="C858" t="str">
        <f t="shared" si="66"/>
        <v>cl-ci</v>
      </c>
      <c r="D858" t="str">
        <f t="shared" si="67"/>
        <v>ObligacionesConPublicoTabla</v>
      </c>
      <c r="E858" t="s">
        <v>835</v>
      </c>
      <c r="F858" t="str">
        <f t="shared" si="68"/>
        <v>cl-ci</v>
      </c>
      <c r="G858" t="str">
        <f t="shared" si="65"/>
        <v>Masde90DiasHasta1AñoObligacionesPublicoContable</v>
      </c>
      <c r="H858">
        <v>860</v>
      </c>
      <c r="I858" t="str">
        <f t="shared" si="69"/>
        <v>insert into dbax_dime_conc (codi_dein, pref_dime, codi_dime, pref_conc, codi_conc, orde_conc) values ('pre_cl-ci_ifrs-7_2012-03-29_role-822400(2013)','cl-ci','ObligacionesConPublicoTabla','cl-ci','Masde90DiasHasta1AñoObligacionesPublicoContable','860')</v>
      </c>
    </row>
    <row r="859" spans="1:9" x14ac:dyDescent="0.25">
      <c r="A859" t="s">
        <v>131</v>
      </c>
      <c r="B859" t="s">
        <v>814</v>
      </c>
      <c r="C859" t="str">
        <f t="shared" si="66"/>
        <v>cl-ci</v>
      </c>
      <c r="D859" t="str">
        <f t="shared" si="67"/>
        <v>ObligacionesConPublicoTabla</v>
      </c>
      <c r="E859" t="s">
        <v>836</v>
      </c>
      <c r="F859" t="str">
        <f t="shared" si="68"/>
        <v>cl-ci</v>
      </c>
      <c r="G859" t="str">
        <f t="shared" si="65"/>
        <v>ObligacionesConPublicoNoCorrientes</v>
      </c>
      <c r="H859">
        <v>870</v>
      </c>
      <c r="I859" t="str">
        <f t="shared" si="69"/>
        <v>insert into dbax_dime_conc (codi_dein, pref_dime, codi_dime, pref_conc, codi_conc, orde_conc) values ('pre_cl-ci_ifrs-7_2012-03-29_role-822400(2013)','cl-ci','ObligacionesConPublicoTabla','cl-ci','ObligacionesConPublicoNoCorrientes','870')</v>
      </c>
    </row>
    <row r="860" spans="1:9" x14ac:dyDescent="0.25">
      <c r="A860" t="s">
        <v>131</v>
      </c>
      <c r="B860" t="s">
        <v>814</v>
      </c>
      <c r="C860" t="str">
        <f t="shared" si="66"/>
        <v>cl-ci</v>
      </c>
      <c r="D860" t="str">
        <f t="shared" si="67"/>
        <v>ObligacionesConPublicoTabla</v>
      </c>
      <c r="E860" t="s">
        <v>837</v>
      </c>
      <c r="F860" t="str">
        <f t="shared" si="68"/>
        <v>cl-ci</v>
      </c>
      <c r="G860" t="str">
        <f t="shared" si="65"/>
        <v>MasDe1AñoHasta3AñosObligacionesPublicoContable</v>
      </c>
      <c r="H860">
        <v>880</v>
      </c>
      <c r="I860" t="str">
        <f t="shared" si="69"/>
        <v>insert into dbax_dime_conc (codi_dein, pref_dime, codi_dime, pref_conc, codi_conc, orde_conc) values ('pre_cl-ci_ifrs-7_2012-03-29_role-822400(2013)','cl-ci','ObligacionesConPublicoTabla','cl-ci','MasDe1AñoHasta3AñosObligacionesPublicoContable','880')</v>
      </c>
    </row>
    <row r="861" spans="1:9" x14ac:dyDescent="0.25">
      <c r="A861" t="s">
        <v>131</v>
      </c>
      <c r="B861" t="s">
        <v>814</v>
      </c>
      <c r="C861" t="str">
        <f t="shared" si="66"/>
        <v>cl-ci</v>
      </c>
      <c r="D861" t="str">
        <f t="shared" si="67"/>
        <v>ObligacionesConPublicoTabla</v>
      </c>
      <c r="E861" t="s">
        <v>838</v>
      </c>
      <c r="F861" t="str">
        <f t="shared" si="68"/>
        <v>cl-ci</v>
      </c>
      <c r="G861" t="str">
        <f t="shared" si="65"/>
        <v>MasDe3AñosHasta5AñosObligacionesPublicoContable</v>
      </c>
      <c r="H861">
        <v>890</v>
      </c>
      <c r="I861" t="str">
        <f t="shared" si="69"/>
        <v>insert into dbax_dime_conc (codi_dein, pref_dime, codi_dime, pref_conc, codi_conc, orde_conc) values ('pre_cl-ci_ifrs-7_2012-03-29_role-822400(2013)','cl-ci','ObligacionesConPublicoTabla','cl-ci','MasDe3AñosHasta5AñosObligacionesPublicoContable','890')</v>
      </c>
    </row>
    <row r="862" spans="1:9" x14ac:dyDescent="0.25">
      <c r="A862" t="s">
        <v>131</v>
      </c>
      <c r="B862" t="s">
        <v>814</v>
      </c>
      <c r="C862" t="str">
        <f t="shared" si="66"/>
        <v>cl-ci</v>
      </c>
      <c r="D862" t="str">
        <f t="shared" si="67"/>
        <v>ObligacionesConPublicoTabla</v>
      </c>
      <c r="E862" t="s">
        <v>839</v>
      </c>
      <c r="F862" t="str">
        <f t="shared" si="68"/>
        <v>cl-ci</v>
      </c>
      <c r="G862" t="str">
        <f t="shared" si="65"/>
        <v>MasDe5AñosObligacionesPublicoContable</v>
      </c>
      <c r="H862">
        <v>900</v>
      </c>
      <c r="I862" t="str">
        <f t="shared" si="69"/>
        <v>insert into dbax_dime_conc (codi_dein, pref_dime, codi_dime, pref_conc, codi_conc, orde_conc) values ('pre_cl-ci_ifrs-7_2012-03-29_role-822400(2013)','cl-ci','ObligacionesConPublicoTabla','cl-ci','MasDe5AñosObligacionesPublicoContable','900')</v>
      </c>
    </row>
    <row r="863" spans="1:9" x14ac:dyDescent="0.25">
      <c r="A863" t="s">
        <v>131</v>
      </c>
      <c r="B863" t="s">
        <v>814</v>
      </c>
      <c r="C863" t="str">
        <f t="shared" si="66"/>
        <v>cl-ci</v>
      </c>
      <c r="D863" t="str">
        <f t="shared" si="67"/>
        <v>ObligacionesConPublicoTabla</v>
      </c>
      <c r="E863" t="s">
        <v>840</v>
      </c>
      <c r="F863" t="str">
        <f t="shared" si="68"/>
        <v>cl-ci</v>
      </c>
      <c r="G863" t="str">
        <f t="shared" si="65"/>
        <v>ObligacionesConPublico</v>
      </c>
      <c r="H863">
        <v>910</v>
      </c>
      <c r="I863" t="str">
        <f t="shared" si="69"/>
        <v>insert into dbax_dime_conc (codi_dein, pref_dime, codi_dime, pref_conc, codi_conc, orde_conc) values ('pre_cl-ci_ifrs-7_2012-03-29_role-822400(2013)','cl-ci','ObligacionesConPublicoTabla','cl-ci','ObligacionesConPublico','910')</v>
      </c>
    </row>
    <row r="864" spans="1:9" x14ac:dyDescent="0.25">
      <c r="A864" t="s">
        <v>131</v>
      </c>
      <c r="B864" t="s">
        <v>841</v>
      </c>
      <c r="C864" t="str">
        <f t="shared" si="66"/>
        <v>cl-ci</v>
      </c>
      <c r="D864" t="str">
        <f t="shared" si="67"/>
        <v>ObligacionesLeasingTabla</v>
      </c>
      <c r="E864" t="s">
        <v>815</v>
      </c>
      <c r="F864" t="str">
        <f t="shared" si="68"/>
        <v>cl-ci</v>
      </c>
      <c r="G864" t="str">
        <f t="shared" si="65"/>
        <v>RUTEntidadDeudora</v>
      </c>
      <c r="H864">
        <v>370</v>
      </c>
      <c r="I864" t="str">
        <f t="shared" si="69"/>
        <v>insert into dbax_dime_conc (codi_dein, pref_dime, codi_dime, pref_conc, codi_conc, orde_conc) values ('pre_cl-ci_ifrs-7_2012-03-29_role-822400(2013)','cl-ci','ObligacionesLeasingTabla','cl-ci','RUTEntidadDeudora','370')</v>
      </c>
    </row>
    <row r="865" spans="1:9" x14ac:dyDescent="0.25">
      <c r="A865" t="s">
        <v>131</v>
      </c>
      <c r="B865" t="s">
        <v>841</v>
      </c>
      <c r="C865" t="str">
        <f t="shared" si="66"/>
        <v>cl-ci</v>
      </c>
      <c r="D865" t="str">
        <f t="shared" si="67"/>
        <v>ObligacionesLeasingTabla</v>
      </c>
      <c r="E865" t="s">
        <v>816</v>
      </c>
      <c r="F865" t="str">
        <f t="shared" si="68"/>
        <v>cl-ci</v>
      </c>
      <c r="G865" t="str">
        <f t="shared" si="65"/>
        <v>NombreEntidadDeudora</v>
      </c>
      <c r="H865">
        <v>380</v>
      </c>
      <c r="I865" t="str">
        <f t="shared" si="69"/>
        <v>insert into dbax_dime_conc (codi_dein, pref_dime, codi_dime, pref_conc, codi_conc, orde_conc) values ('pre_cl-ci_ifrs-7_2012-03-29_role-822400(2013)','cl-ci','ObligacionesLeasingTabla','cl-ci','NombreEntidadDeudora','380')</v>
      </c>
    </row>
    <row r="866" spans="1:9" x14ac:dyDescent="0.25">
      <c r="A866" t="s">
        <v>131</v>
      </c>
      <c r="B866" t="s">
        <v>841</v>
      </c>
      <c r="C866" t="str">
        <f t="shared" si="66"/>
        <v>cl-ci</v>
      </c>
      <c r="D866" t="str">
        <f t="shared" si="67"/>
        <v>ObligacionesLeasingTabla</v>
      </c>
      <c r="E866" t="s">
        <v>817</v>
      </c>
      <c r="F866" t="str">
        <f t="shared" si="68"/>
        <v>cl-ci</v>
      </c>
      <c r="G866" t="str">
        <f t="shared" si="65"/>
        <v>PaisEmpresaDeudora</v>
      </c>
      <c r="H866">
        <v>390</v>
      </c>
      <c r="I866" t="str">
        <f t="shared" si="69"/>
        <v>insert into dbax_dime_conc (codi_dein, pref_dime, codi_dime, pref_conc, codi_conc, orde_conc) values ('pre_cl-ci_ifrs-7_2012-03-29_role-822400(2013)','cl-ci','ObligacionesLeasingTabla','cl-ci','PaisEmpresaDeudora','390')</v>
      </c>
    </row>
    <row r="867" spans="1:9" x14ac:dyDescent="0.25">
      <c r="A867" t="s">
        <v>131</v>
      </c>
      <c r="B867" t="s">
        <v>841</v>
      </c>
      <c r="C867" t="str">
        <f t="shared" si="66"/>
        <v>cl-ci</v>
      </c>
      <c r="D867" t="str">
        <f t="shared" si="67"/>
        <v>ObligacionesLeasingTabla</v>
      </c>
      <c r="E867" t="s">
        <v>842</v>
      </c>
      <c r="F867" t="str">
        <f t="shared" si="68"/>
        <v>cl-ci</v>
      </c>
      <c r="G867" t="str">
        <f t="shared" si="65"/>
        <v>NombreEntidadAcreedora</v>
      </c>
      <c r="H867">
        <v>400</v>
      </c>
      <c r="I867" t="str">
        <f t="shared" si="69"/>
        <v>insert into dbax_dime_conc (codi_dein, pref_dime, codi_dime, pref_conc, codi_conc, orde_conc) values ('pre_cl-ci_ifrs-7_2012-03-29_role-822400(2013)','cl-ci','ObligacionesLeasingTabla','cl-ci','NombreEntidadAcreedora','400')</v>
      </c>
    </row>
    <row r="868" spans="1:9" x14ac:dyDescent="0.25">
      <c r="A868" t="s">
        <v>131</v>
      </c>
      <c r="B868" t="s">
        <v>841</v>
      </c>
      <c r="C868" t="str">
        <f t="shared" si="66"/>
        <v>cl-ci</v>
      </c>
      <c r="D868" t="str">
        <f t="shared" si="67"/>
        <v>ObligacionesLeasingTabla</v>
      </c>
      <c r="E868" t="s">
        <v>821</v>
      </c>
      <c r="F868" t="str">
        <f t="shared" si="68"/>
        <v>cl-ci</v>
      </c>
      <c r="G868" t="str">
        <f t="shared" si="65"/>
        <v>MonedaOUnidadReajuste</v>
      </c>
      <c r="H868">
        <v>410</v>
      </c>
      <c r="I868" t="str">
        <f t="shared" si="69"/>
        <v>insert into dbax_dime_conc (codi_dein, pref_dime, codi_dime, pref_conc, codi_conc, orde_conc) values ('pre_cl-ci_ifrs-7_2012-03-29_role-822400(2013)','cl-ci','ObligacionesLeasingTabla','cl-ci','MonedaOUnidadReajuste','410')</v>
      </c>
    </row>
    <row r="869" spans="1:9" x14ac:dyDescent="0.25">
      <c r="A869" t="s">
        <v>131</v>
      </c>
      <c r="B869" t="s">
        <v>841</v>
      </c>
      <c r="C869" t="str">
        <f t="shared" si="66"/>
        <v>cl-ci</v>
      </c>
      <c r="D869" t="str">
        <f t="shared" si="67"/>
        <v>ObligacionesLeasingTabla</v>
      </c>
      <c r="E869" t="s">
        <v>843</v>
      </c>
      <c r="F869" t="str">
        <f t="shared" si="68"/>
        <v>cl-ci</v>
      </c>
      <c r="G869" t="str">
        <f t="shared" si="65"/>
        <v>TipoAmortizacion</v>
      </c>
      <c r="H869">
        <v>420</v>
      </c>
      <c r="I869" t="str">
        <f t="shared" si="69"/>
        <v>insert into dbax_dime_conc (codi_dein, pref_dime, codi_dime, pref_conc, codi_conc, orde_conc) values ('pre_cl-ci_ifrs-7_2012-03-29_role-822400(2013)','cl-ci','ObligacionesLeasingTabla','cl-ci','TipoAmortizacion','420')</v>
      </c>
    </row>
    <row r="870" spans="1:9" x14ac:dyDescent="0.25">
      <c r="A870" t="s">
        <v>131</v>
      </c>
      <c r="B870" t="s">
        <v>841</v>
      </c>
      <c r="C870" t="str">
        <f t="shared" si="66"/>
        <v>cl-ci</v>
      </c>
      <c r="D870" t="str">
        <f t="shared" si="67"/>
        <v>ObligacionesLeasingTabla</v>
      </c>
      <c r="E870" t="s">
        <v>823</v>
      </c>
      <c r="F870" t="str">
        <f t="shared" si="68"/>
        <v>cl-ci</v>
      </c>
      <c r="G870" t="str">
        <f t="shared" si="65"/>
        <v>TasaEfectiva</v>
      </c>
      <c r="H870">
        <v>430</v>
      </c>
      <c r="I870" t="str">
        <f t="shared" si="69"/>
        <v>insert into dbax_dime_conc (codi_dein, pref_dime, codi_dime, pref_conc, codi_conc, orde_conc) values ('pre_cl-ci_ifrs-7_2012-03-29_role-822400(2013)','cl-ci','ObligacionesLeasingTabla','cl-ci','TasaEfectiva','430')</v>
      </c>
    </row>
    <row r="871" spans="1:9" x14ac:dyDescent="0.25">
      <c r="A871" t="s">
        <v>131</v>
      </c>
      <c r="B871" t="s">
        <v>841</v>
      </c>
      <c r="C871" t="str">
        <f t="shared" si="66"/>
        <v>cl-ci</v>
      </c>
      <c r="D871" t="str">
        <f t="shared" si="67"/>
        <v>ObligacionesLeasingTabla</v>
      </c>
      <c r="E871" t="s">
        <v>824</v>
      </c>
      <c r="F871" t="str">
        <f t="shared" si="68"/>
        <v>cl-ci</v>
      </c>
      <c r="G871" t="str">
        <f t="shared" si="65"/>
        <v>TasaNominal</v>
      </c>
      <c r="H871">
        <v>440</v>
      </c>
      <c r="I871" t="str">
        <f t="shared" si="69"/>
        <v>insert into dbax_dime_conc (codi_dein, pref_dime, codi_dime, pref_conc, codi_conc, orde_conc) values ('pre_cl-ci_ifrs-7_2012-03-29_role-822400(2013)','cl-ci','ObligacionesLeasingTabla','cl-ci','TasaNominal','440')</v>
      </c>
    </row>
    <row r="872" spans="1:9" x14ac:dyDescent="0.25">
      <c r="A872" t="s">
        <v>131</v>
      </c>
      <c r="B872" t="s">
        <v>841</v>
      </c>
      <c r="C872" t="str">
        <f t="shared" si="66"/>
        <v>cl-ci</v>
      </c>
      <c r="D872" t="str">
        <f t="shared" si="67"/>
        <v>ObligacionesLeasingTabla</v>
      </c>
      <c r="E872" t="s">
        <v>844</v>
      </c>
      <c r="F872" t="str">
        <f t="shared" si="68"/>
        <v>cl-ci</v>
      </c>
      <c r="G872" t="str">
        <f t="shared" si="65"/>
        <v>MontosNominalesLeasingSinopsis</v>
      </c>
      <c r="H872">
        <v>450</v>
      </c>
      <c r="I872" t="str">
        <f t="shared" si="69"/>
        <v>insert into dbax_dime_conc (codi_dein, pref_dime, codi_dime, pref_conc, codi_conc, orde_conc) values ('pre_cl-ci_ifrs-7_2012-03-29_role-822400(2013)','cl-ci','ObligacionesLeasingTabla','cl-ci','MontosNominalesLeasingSinopsis','450')</v>
      </c>
    </row>
    <row r="873" spans="1:9" x14ac:dyDescent="0.25">
      <c r="A873" t="s">
        <v>131</v>
      </c>
      <c r="B873" t="s">
        <v>841</v>
      </c>
      <c r="C873" t="str">
        <f t="shared" si="66"/>
        <v>cl-ci</v>
      </c>
      <c r="D873" t="str">
        <f t="shared" si="67"/>
        <v>ObligacionesLeasingTabla</v>
      </c>
      <c r="E873" t="s">
        <v>845</v>
      </c>
      <c r="F873" t="str">
        <f t="shared" si="68"/>
        <v>cl-ci</v>
      </c>
      <c r="G873" t="str">
        <f t="shared" si="65"/>
        <v>Hasta90DiasLeasingNominales</v>
      </c>
      <c r="H873">
        <v>460</v>
      </c>
      <c r="I873" t="str">
        <f t="shared" si="69"/>
        <v>insert into dbax_dime_conc (codi_dein, pref_dime, codi_dime, pref_conc, codi_conc, orde_conc) values ('pre_cl-ci_ifrs-7_2012-03-29_role-822400(2013)','cl-ci','ObligacionesLeasingTabla','cl-ci','Hasta90DiasLeasingNominales','460')</v>
      </c>
    </row>
    <row r="874" spans="1:9" x14ac:dyDescent="0.25">
      <c r="A874" t="s">
        <v>131</v>
      </c>
      <c r="B874" t="s">
        <v>841</v>
      </c>
      <c r="C874" t="str">
        <f t="shared" si="66"/>
        <v>cl-ci</v>
      </c>
      <c r="D874" t="str">
        <f t="shared" si="67"/>
        <v>ObligacionesLeasingTabla</v>
      </c>
      <c r="E874" t="s">
        <v>846</v>
      </c>
      <c r="F874" t="str">
        <f t="shared" si="68"/>
        <v>cl-ci</v>
      </c>
      <c r="G874" t="str">
        <f t="shared" si="65"/>
        <v>MasDe90DiasHasta1AñoLeasingNominales</v>
      </c>
      <c r="H874">
        <v>470</v>
      </c>
      <c r="I874" t="str">
        <f t="shared" si="69"/>
        <v>insert into dbax_dime_conc (codi_dein, pref_dime, codi_dime, pref_conc, codi_conc, orde_conc) values ('pre_cl-ci_ifrs-7_2012-03-29_role-822400(2013)','cl-ci','ObligacionesLeasingTabla','cl-ci','MasDe90DiasHasta1AñoLeasingNominales','470')</v>
      </c>
    </row>
    <row r="875" spans="1:9" x14ac:dyDescent="0.25">
      <c r="A875" t="s">
        <v>131</v>
      </c>
      <c r="B875" t="s">
        <v>841</v>
      </c>
      <c r="C875" t="str">
        <f t="shared" si="66"/>
        <v>cl-ci</v>
      </c>
      <c r="D875" t="str">
        <f t="shared" si="67"/>
        <v>ObligacionesLeasingTabla</v>
      </c>
      <c r="E875" t="s">
        <v>847</v>
      </c>
      <c r="F875" t="str">
        <f t="shared" si="68"/>
        <v>cl-ci</v>
      </c>
      <c r="G875" t="str">
        <f t="shared" si="65"/>
        <v>MasDe1AñoHasta3AñosLeasingNominales</v>
      </c>
      <c r="H875">
        <v>480</v>
      </c>
      <c r="I875" t="str">
        <f t="shared" si="69"/>
        <v>insert into dbax_dime_conc (codi_dein, pref_dime, codi_dime, pref_conc, codi_conc, orde_conc) values ('pre_cl-ci_ifrs-7_2012-03-29_role-822400(2013)','cl-ci','ObligacionesLeasingTabla','cl-ci','MasDe1AñoHasta3AñosLeasingNominales','480')</v>
      </c>
    </row>
    <row r="876" spans="1:9" x14ac:dyDescent="0.25">
      <c r="A876" t="s">
        <v>131</v>
      </c>
      <c r="B876" t="s">
        <v>841</v>
      </c>
      <c r="C876" t="str">
        <f t="shared" si="66"/>
        <v>cl-ci</v>
      </c>
      <c r="D876" t="str">
        <f t="shared" si="67"/>
        <v>ObligacionesLeasingTabla</v>
      </c>
      <c r="E876" t="s">
        <v>848</v>
      </c>
      <c r="F876" t="str">
        <f t="shared" si="68"/>
        <v>cl-ci</v>
      </c>
      <c r="G876" t="str">
        <f t="shared" si="65"/>
        <v>MasDe3AñosHasta5AñosLeasingNominales</v>
      </c>
      <c r="H876">
        <v>490</v>
      </c>
      <c r="I876" t="str">
        <f t="shared" si="69"/>
        <v>insert into dbax_dime_conc (codi_dein, pref_dime, codi_dime, pref_conc, codi_conc, orde_conc) values ('pre_cl-ci_ifrs-7_2012-03-29_role-822400(2013)','cl-ci','ObligacionesLeasingTabla','cl-ci','MasDe3AñosHasta5AñosLeasingNominales','490')</v>
      </c>
    </row>
    <row r="877" spans="1:9" x14ac:dyDescent="0.25">
      <c r="A877" t="s">
        <v>131</v>
      </c>
      <c r="B877" t="s">
        <v>841</v>
      </c>
      <c r="C877" t="str">
        <f t="shared" si="66"/>
        <v>cl-ci</v>
      </c>
      <c r="D877" t="str">
        <f t="shared" si="67"/>
        <v>ObligacionesLeasingTabla</v>
      </c>
      <c r="E877" t="s">
        <v>849</v>
      </c>
      <c r="F877" t="str">
        <f t="shared" si="68"/>
        <v>cl-ci</v>
      </c>
      <c r="G877" t="str">
        <f t="shared" si="65"/>
        <v>MasDe5AñosLeasingNominales</v>
      </c>
      <c r="H877">
        <v>500</v>
      </c>
      <c r="I877" t="str">
        <f t="shared" si="69"/>
        <v>insert into dbax_dime_conc (codi_dein, pref_dime, codi_dime, pref_conc, codi_conc, orde_conc) values ('pre_cl-ci_ifrs-7_2012-03-29_role-822400(2013)','cl-ci','ObligacionesLeasingTabla','cl-ci','MasDe5AñosLeasingNominales','500')</v>
      </c>
    </row>
    <row r="878" spans="1:9" x14ac:dyDescent="0.25">
      <c r="A878" t="s">
        <v>131</v>
      </c>
      <c r="B878" t="s">
        <v>841</v>
      </c>
      <c r="C878" t="str">
        <f t="shared" si="66"/>
        <v>cl-ci</v>
      </c>
      <c r="D878" t="str">
        <f t="shared" si="67"/>
        <v>ObligacionesLeasingTabla</v>
      </c>
      <c r="E878" t="s">
        <v>850</v>
      </c>
      <c r="F878" t="str">
        <f t="shared" si="68"/>
        <v>cl-ci</v>
      </c>
      <c r="G878" t="str">
        <f t="shared" si="65"/>
        <v>MontosNominalesLeasing</v>
      </c>
      <c r="H878">
        <v>510</v>
      </c>
      <c r="I878" t="str">
        <f t="shared" si="69"/>
        <v>insert into dbax_dime_conc (codi_dein, pref_dime, codi_dime, pref_conc, codi_conc, orde_conc) values ('pre_cl-ci_ifrs-7_2012-03-29_role-822400(2013)','cl-ci','ObligacionesLeasingTabla','cl-ci','MontosNominalesLeasing','510')</v>
      </c>
    </row>
    <row r="879" spans="1:9" x14ac:dyDescent="0.25">
      <c r="A879" t="s">
        <v>131</v>
      </c>
      <c r="B879" t="s">
        <v>841</v>
      </c>
      <c r="C879" t="str">
        <f t="shared" si="66"/>
        <v>cl-ci</v>
      </c>
      <c r="D879" t="str">
        <f t="shared" si="67"/>
        <v>ObligacionesLeasingTabla</v>
      </c>
      <c r="E879" t="s">
        <v>851</v>
      </c>
      <c r="F879" t="str">
        <f t="shared" si="68"/>
        <v>cl-ci</v>
      </c>
      <c r="G879" t="str">
        <f t="shared" si="65"/>
        <v>ValoresContablesLeasingSinopsis</v>
      </c>
      <c r="H879">
        <v>520</v>
      </c>
      <c r="I879" t="str">
        <f t="shared" si="69"/>
        <v>insert into dbax_dime_conc (codi_dein, pref_dime, codi_dime, pref_conc, codi_conc, orde_conc) values ('pre_cl-ci_ifrs-7_2012-03-29_role-822400(2013)','cl-ci','ObligacionesLeasingTabla','cl-ci','ValoresContablesLeasingSinopsis','520')</v>
      </c>
    </row>
    <row r="880" spans="1:9" x14ac:dyDescent="0.25">
      <c r="A880" t="s">
        <v>131</v>
      </c>
      <c r="B880" t="s">
        <v>841</v>
      </c>
      <c r="C880" t="str">
        <f t="shared" si="66"/>
        <v>cl-ci</v>
      </c>
      <c r="D880" t="str">
        <f t="shared" si="67"/>
        <v>ObligacionesLeasingTabla</v>
      </c>
      <c r="E880" t="s">
        <v>852</v>
      </c>
      <c r="F880" t="str">
        <f t="shared" si="68"/>
        <v>cl-ci</v>
      </c>
      <c r="G880" t="str">
        <f t="shared" si="65"/>
        <v>ObligacionesPorLeasingCorrientes</v>
      </c>
      <c r="H880">
        <v>530</v>
      </c>
      <c r="I880" t="str">
        <f t="shared" si="69"/>
        <v>insert into dbax_dime_conc (codi_dein, pref_dime, codi_dime, pref_conc, codi_conc, orde_conc) values ('pre_cl-ci_ifrs-7_2012-03-29_role-822400(2013)','cl-ci','ObligacionesLeasingTabla','cl-ci','ObligacionesPorLeasingCorrientes','530')</v>
      </c>
    </row>
    <row r="881" spans="1:9" x14ac:dyDescent="0.25">
      <c r="A881" t="s">
        <v>131</v>
      </c>
      <c r="B881" t="s">
        <v>841</v>
      </c>
      <c r="C881" t="str">
        <f t="shared" si="66"/>
        <v>cl-ci</v>
      </c>
      <c r="D881" t="str">
        <f t="shared" si="67"/>
        <v>ObligacionesLeasingTabla</v>
      </c>
      <c r="E881" t="s">
        <v>853</v>
      </c>
      <c r="F881" t="str">
        <f t="shared" si="68"/>
        <v>cl-ci</v>
      </c>
      <c r="G881" t="str">
        <f t="shared" si="65"/>
        <v>Hasta90DiasLeasingContable</v>
      </c>
      <c r="H881">
        <v>540</v>
      </c>
      <c r="I881" t="str">
        <f t="shared" si="69"/>
        <v>insert into dbax_dime_conc (codi_dein, pref_dime, codi_dime, pref_conc, codi_conc, orde_conc) values ('pre_cl-ci_ifrs-7_2012-03-29_role-822400(2013)','cl-ci','ObligacionesLeasingTabla','cl-ci','Hasta90DiasLeasingContable','540')</v>
      </c>
    </row>
    <row r="882" spans="1:9" x14ac:dyDescent="0.25">
      <c r="A882" t="s">
        <v>131</v>
      </c>
      <c r="B882" t="s">
        <v>841</v>
      </c>
      <c r="C882" t="str">
        <f t="shared" si="66"/>
        <v>cl-ci</v>
      </c>
      <c r="D882" t="str">
        <f t="shared" si="67"/>
        <v>ObligacionesLeasingTabla</v>
      </c>
      <c r="E882" t="s">
        <v>854</v>
      </c>
      <c r="F882" t="str">
        <f t="shared" si="68"/>
        <v>cl-ci</v>
      </c>
      <c r="G882" t="str">
        <f t="shared" si="65"/>
        <v>Masde90DiasHasta1AñoLeasingContable</v>
      </c>
      <c r="H882">
        <v>550</v>
      </c>
      <c r="I882" t="str">
        <f t="shared" si="69"/>
        <v>insert into dbax_dime_conc (codi_dein, pref_dime, codi_dime, pref_conc, codi_conc, orde_conc) values ('pre_cl-ci_ifrs-7_2012-03-29_role-822400(2013)','cl-ci','ObligacionesLeasingTabla','cl-ci','Masde90DiasHasta1AñoLeasingContable','550')</v>
      </c>
    </row>
    <row r="883" spans="1:9" x14ac:dyDescent="0.25">
      <c r="A883" t="s">
        <v>131</v>
      </c>
      <c r="B883" t="s">
        <v>841</v>
      </c>
      <c r="C883" t="str">
        <f t="shared" si="66"/>
        <v>cl-ci</v>
      </c>
      <c r="D883" t="str">
        <f t="shared" si="67"/>
        <v>ObligacionesLeasingTabla</v>
      </c>
      <c r="E883" t="s">
        <v>855</v>
      </c>
      <c r="F883" t="str">
        <f t="shared" si="68"/>
        <v>cl-ci</v>
      </c>
      <c r="G883" t="str">
        <f t="shared" si="65"/>
        <v>ObligacionesPorLeasingNoCorrientes</v>
      </c>
      <c r="H883">
        <v>560</v>
      </c>
      <c r="I883" t="str">
        <f t="shared" si="69"/>
        <v>insert into dbax_dime_conc (codi_dein, pref_dime, codi_dime, pref_conc, codi_conc, orde_conc) values ('pre_cl-ci_ifrs-7_2012-03-29_role-822400(2013)','cl-ci','ObligacionesLeasingTabla','cl-ci','ObligacionesPorLeasingNoCorrientes','560')</v>
      </c>
    </row>
    <row r="884" spans="1:9" x14ac:dyDescent="0.25">
      <c r="A884" t="s">
        <v>131</v>
      </c>
      <c r="B884" t="s">
        <v>841</v>
      </c>
      <c r="C884" t="str">
        <f t="shared" si="66"/>
        <v>cl-ci</v>
      </c>
      <c r="D884" t="str">
        <f t="shared" si="67"/>
        <v>ObligacionesLeasingTabla</v>
      </c>
      <c r="E884" t="s">
        <v>856</v>
      </c>
      <c r="F884" t="str">
        <f t="shared" si="68"/>
        <v>cl-ci</v>
      </c>
      <c r="G884" t="str">
        <f t="shared" si="65"/>
        <v>MasDe1AñoHasta3AñosLeasingContable</v>
      </c>
      <c r="H884">
        <v>570</v>
      </c>
      <c r="I884" t="str">
        <f t="shared" si="69"/>
        <v>insert into dbax_dime_conc (codi_dein, pref_dime, codi_dime, pref_conc, codi_conc, orde_conc) values ('pre_cl-ci_ifrs-7_2012-03-29_role-822400(2013)','cl-ci','ObligacionesLeasingTabla','cl-ci','MasDe1AñoHasta3AñosLeasingContable','570')</v>
      </c>
    </row>
    <row r="885" spans="1:9" x14ac:dyDescent="0.25">
      <c r="A885" t="s">
        <v>131</v>
      </c>
      <c r="B885" t="s">
        <v>841</v>
      </c>
      <c r="C885" t="str">
        <f t="shared" si="66"/>
        <v>cl-ci</v>
      </c>
      <c r="D885" t="str">
        <f t="shared" si="67"/>
        <v>ObligacionesLeasingTabla</v>
      </c>
      <c r="E885" t="s">
        <v>857</v>
      </c>
      <c r="F885" t="str">
        <f t="shared" si="68"/>
        <v>cl-ci</v>
      </c>
      <c r="G885" t="str">
        <f t="shared" si="65"/>
        <v>MasDe3AñosHasta5AñosLeasingContable</v>
      </c>
      <c r="H885">
        <v>580</v>
      </c>
      <c r="I885" t="str">
        <f t="shared" si="69"/>
        <v>insert into dbax_dime_conc (codi_dein, pref_dime, codi_dime, pref_conc, codi_conc, orde_conc) values ('pre_cl-ci_ifrs-7_2012-03-29_role-822400(2013)','cl-ci','ObligacionesLeasingTabla','cl-ci','MasDe3AñosHasta5AñosLeasingContable','580')</v>
      </c>
    </row>
    <row r="886" spans="1:9" x14ac:dyDescent="0.25">
      <c r="A886" t="s">
        <v>131</v>
      </c>
      <c r="B886" t="s">
        <v>841</v>
      </c>
      <c r="C886" t="str">
        <f t="shared" si="66"/>
        <v>cl-ci</v>
      </c>
      <c r="D886" t="str">
        <f t="shared" si="67"/>
        <v>ObligacionesLeasingTabla</v>
      </c>
      <c r="E886" t="s">
        <v>858</v>
      </c>
      <c r="F886" t="str">
        <f t="shared" si="68"/>
        <v>cl-ci</v>
      </c>
      <c r="G886" t="str">
        <f t="shared" si="65"/>
        <v>MasDe5AñosLeasingContable</v>
      </c>
      <c r="H886">
        <v>590</v>
      </c>
      <c r="I886" t="str">
        <f t="shared" si="69"/>
        <v>insert into dbax_dime_conc (codi_dein, pref_dime, codi_dime, pref_conc, codi_conc, orde_conc) values ('pre_cl-ci_ifrs-7_2012-03-29_role-822400(2013)','cl-ci','ObligacionesLeasingTabla','cl-ci','MasDe5AñosLeasingContable','590')</v>
      </c>
    </row>
    <row r="887" spans="1:9" x14ac:dyDescent="0.25">
      <c r="A887" t="s">
        <v>131</v>
      </c>
      <c r="B887" t="s">
        <v>841</v>
      </c>
      <c r="C887" t="str">
        <f t="shared" si="66"/>
        <v>cl-ci</v>
      </c>
      <c r="D887" t="str">
        <f t="shared" si="67"/>
        <v>ObligacionesLeasingTabla</v>
      </c>
      <c r="E887" t="s">
        <v>859</v>
      </c>
      <c r="F887" t="str">
        <f t="shared" si="68"/>
        <v>cl-ci</v>
      </c>
      <c r="G887" t="str">
        <f t="shared" si="65"/>
        <v>ObligacionesPorLeasing</v>
      </c>
      <c r="H887">
        <v>600</v>
      </c>
      <c r="I887" t="str">
        <f t="shared" si="69"/>
        <v>insert into dbax_dime_conc (codi_dein, pref_dime, codi_dime, pref_conc, codi_conc, orde_conc) values ('pre_cl-ci_ifrs-7_2012-03-29_role-822400(2013)','cl-ci','ObligacionesLeasingTabla','cl-ci','ObligacionesPorLeasing','600')</v>
      </c>
    </row>
    <row r="888" spans="1:9" x14ac:dyDescent="0.25">
      <c r="A888" t="s">
        <v>131</v>
      </c>
      <c r="B888" t="s">
        <v>860</v>
      </c>
      <c r="C888" t="str">
        <f t="shared" si="66"/>
        <v>cl-ci</v>
      </c>
      <c r="D888" t="str">
        <f t="shared" si="67"/>
        <v>PrestamosBancariosTabla</v>
      </c>
      <c r="E888" t="s">
        <v>815</v>
      </c>
      <c r="F888" t="str">
        <f t="shared" si="68"/>
        <v>cl-ci</v>
      </c>
      <c r="G888" t="str">
        <f t="shared" si="65"/>
        <v>RUTEntidadDeudora</v>
      </c>
      <c r="H888">
        <v>80</v>
      </c>
      <c r="I888" t="str">
        <f t="shared" si="69"/>
        <v>insert into dbax_dime_conc (codi_dein, pref_dime, codi_dime, pref_conc, codi_conc, orde_conc) values ('pre_cl-ci_ifrs-7_2012-03-29_role-822400(2013)','cl-ci','PrestamosBancariosTabla','cl-ci','RUTEntidadDeudora','80')</v>
      </c>
    </row>
    <row r="889" spans="1:9" x14ac:dyDescent="0.25">
      <c r="A889" t="s">
        <v>131</v>
      </c>
      <c r="B889" t="s">
        <v>860</v>
      </c>
      <c r="C889" t="str">
        <f t="shared" si="66"/>
        <v>cl-ci</v>
      </c>
      <c r="D889" t="str">
        <f t="shared" si="67"/>
        <v>PrestamosBancariosTabla</v>
      </c>
      <c r="E889" t="s">
        <v>816</v>
      </c>
      <c r="F889" t="str">
        <f t="shared" si="68"/>
        <v>cl-ci</v>
      </c>
      <c r="G889" t="str">
        <f t="shared" si="65"/>
        <v>NombreEntidadDeudora</v>
      </c>
      <c r="H889">
        <v>90</v>
      </c>
      <c r="I889" t="str">
        <f t="shared" si="69"/>
        <v>insert into dbax_dime_conc (codi_dein, pref_dime, codi_dime, pref_conc, codi_conc, orde_conc) values ('pre_cl-ci_ifrs-7_2012-03-29_role-822400(2013)','cl-ci','PrestamosBancariosTabla','cl-ci','NombreEntidadDeudora','90')</v>
      </c>
    </row>
    <row r="890" spans="1:9" x14ac:dyDescent="0.25">
      <c r="A890" t="s">
        <v>131</v>
      </c>
      <c r="B890" t="s">
        <v>860</v>
      </c>
      <c r="C890" t="str">
        <f t="shared" si="66"/>
        <v>cl-ci</v>
      </c>
      <c r="D890" t="str">
        <f t="shared" si="67"/>
        <v>PrestamosBancariosTabla</v>
      </c>
      <c r="E890" t="s">
        <v>817</v>
      </c>
      <c r="F890" t="str">
        <f t="shared" si="68"/>
        <v>cl-ci</v>
      </c>
      <c r="G890" t="str">
        <f t="shared" si="65"/>
        <v>PaisEmpresaDeudora</v>
      </c>
      <c r="H890">
        <v>100</v>
      </c>
      <c r="I890" t="str">
        <f t="shared" si="69"/>
        <v>insert into dbax_dime_conc (codi_dein, pref_dime, codi_dime, pref_conc, codi_conc, orde_conc) values ('pre_cl-ci_ifrs-7_2012-03-29_role-822400(2013)','cl-ci','PrestamosBancariosTabla','cl-ci','PaisEmpresaDeudora','100')</v>
      </c>
    </row>
    <row r="891" spans="1:9" x14ac:dyDescent="0.25">
      <c r="A891" t="s">
        <v>131</v>
      </c>
      <c r="B891" t="s">
        <v>860</v>
      </c>
      <c r="C891" t="str">
        <f t="shared" si="66"/>
        <v>cl-ci</v>
      </c>
      <c r="D891" t="str">
        <f t="shared" si="67"/>
        <v>PrestamosBancariosTabla</v>
      </c>
      <c r="E891" t="s">
        <v>842</v>
      </c>
      <c r="F891" t="str">
        <f t="shared" si="68"/>
        <v>cl-ci</v>
      </c>
      <c r="G891" t="str">
        <f t="shared" si="65"/>
        <v>NombreEntidadAcreedora</v>
      </c>
      <c r="H891">
        <v>110</v>
      </c>
      <c r="I891" t="str">
        <f t="shared" si="69"/>
        <v>insert into dbax_dime_conc (codi_dein, pref_dime, codi_dime, pref_conc, codi_conc, orde_conc) values ('pre_cl-ci_ifrs-7_2012-03-29_role-822400(2013)','cl-ci','PrestamosBancariosTabla','cl-ci','NombreEntidadAcreedora','110')</v>
      </c>
    </row>
    <row r="892" spans="1:9" x14ac:dyDescent="0.25">
      <c r="A892" t="s">
        <v>131</v>
      </c>
      <c r="B892" t="s">
        <v>860</v>
      </c>
      <c r="C892" t="str">
        <f t="shared" si="66"/>
        <v>cl-ci</v>
      </c>
      <c r="D892" t="str">
        <f t="shared" si="67"/>
        <v>PrestamosBancariosTabla</v>
      </c>
      <c r="E892" t="s">
        <v>821</v>
      </c>
      <c r="F892" t="str">
        <f t="shared" si="68"/>
        <v>cl-ci</v>
      </c>
      <c r="G892" t="str">
        <f t="shared" si="65"/>
        <v>MonedaOUnidadReajuste</v>
      </c>
      <c r="H892">
        <v>120</v>
      </c>
      <c r="I892" t="str">
        <f t="shared" si="69"/>
        <v>insert into dbax_dime_conc (codi_dein, pref_dime, codi_dime, pref_conc, codi_conc, orde_conc) values ('pre_cl-ci_ifrs-7_2012-03-29_role-822400(2013)','cl-ci','PrestamosBancariosTabla','cl-ci','MonedaOUnidadReajuste','120')</v>
      </c>
    </row>
    <row r="893" spans="1:9" x14ac:dyDescent="0.25">
      <c r="A893" t="s">
        <v>131</v>
      </c>
      <c r="B893" t="s">
        <v>860</v>
      </c>
      <c r="C893" t="str">
        <f t="shared" si="66"/>
        <v>cl-ci</v>
      </c>
      <c r="D893" t="str">
        <f t="shared" si="67"/>
        <v>PrestamosBancariosTabla</v>
      </c>
      <c r="E893" t="s">
        <v>843</v>
      </c>
      <c r="F893" t="str">
        <f t="shared" si="68"/>
        <v>cl-ci</v>
      </c>
      <c r="G893" t="str">
        <f t="shared" si="65"/>
        <v>TipoAmortizacion</v>
      </c>
      <c r="H893">
        <v>130</v>
      </c>
      <c r="I893" t="str">
        <f t="shared" si="69"/>
        <v>insert into dbax_dime_conc (codi_dein, pref_dime, codi_dime, pref_conc, codi_conc, orde_conc) values ('pre_cl-ci_ifrs-7_2012-03-29_role-822400(2013)','cl-ci','PrestamosBancariosTabla','cl-ci','TipoAmortizacion','130')</v>
      </c>
    </row>
    <row r="894" spans="1:9" x14ac:dyDescent="0.25">
      <c r="A894" t="s">
        <v>131</v>
      </c>
      <c r="B894" t="s">
        <v>860</v>
      </c>
      <c r="C894" t="str">
        <f t="shared" si="66"/>
        <v>cl-ci</v>
      </c>
      <c r="D894" t="str">
        <f t="shared" si="67"/>
        <v>PrestamosBancariosTabla</v>
      </c>
      <c r="E894" t="s">
        <v>823</v>
      </c>
      <c r="F894" t="str">
        <f t="shared" si="68"/>
        <v>cl-ci</v>
      </c>
      <c r="G894" t="str">
        <f t="shared" si="65"/>
        <v>TasaEfectiva</v>
      </c>
      <c r="H894">
        <v>140</v>
      </c>
      <c r="I894" t="str">
        <f t="shared" si="69"/>
        <v>insert into dbax_dime_conc (codi_dein, pref_dime, codi_dime, pref_conc, codi_conc, orde_conc) values ('pre_cl-ci_ifrs-7_2012-03-29_role-822400(2013)','cl-ci','PrestamosBancariosTabla','cl-ci','TasaEfectiva','140')</v>
      </c>
    </row>
    <row r="895" spans="1:9" x14ac:dyDescent="0.25">
      <c r="A895" t="s">
        <v>131</v>
      </c>
      <c r="B895" t="s">
        <v>860</v>
      </c>
      <c r="C895" t="str">
        <f t="shared" si="66"/>
        <v>cl-ci</v>
      </c>
      <c r="D895" t="str">
        <f t="shared" si="67"/>
        <v>PrestamosBancariosTabla</v>
      </c>
      <c r="E895" t="s">
        <v>824</v>
      </c>
      <c r="F895" t="str">
        <f t="shared" si="68"/>
        <v>cl-ci</v>
      </c>
      <c r="G895" t="str">
        <f t="shared" si="65"/>
        <v>TasaNominal</v>
      </c>
      <c r="H895">
        <v>150</v>
      </c>
      <c r="I895" t="str">
        <f t="shared" si="69"/>
        <v>insert into dbax_dime_conc (codi_dein, pref_dime, codi_dime, pref_conc, codi_conc, orde_conc) values ('pre_cl-ci_ifrs-7_2012-03-29_role-822400(2013)','cl-ci','PrestamosBancariosTabla','cl-ci','TasaNominal','150')</v>
      </c>
    </row>
    <row r="896" spans="1:9" x14ac:dyDescent="0.25">
      <c r="A896" t="s">
        <v>131</v>
      </c>
      <c r="B896" t="s">
        <v>860</v>
      </c>
      <c r="C896" t="str">
        <f t="shared" si="66"/>
        <v>cl-ci</v>
      </c>
      <c r="D896" t="str">
        <f t="shared" si="67"/>
        <v>PrestamosBancariosTabla</v>
      </c>
      <c r="E896" t="s">
        <v>861</v>
      </c>
      <c r="F896" t="str">
        <f t="shared" si="68"/>
        <v>cl-ci</v>
      </c>
      <c r="G896" t="str">
        <f t="shared" si="65"/>
        <v>MontosNominalesPrestamosSinopsis</v>
      </c>
      <c r="H896">
        <v>160</v>
      </c>
      <c r="I896" t="str">
        <f t="shared" si="69"/>
        <v>insert into dbax_dime_conc (codi_dein, pref_dime, codi_dime, pref_conc, codi_conc, orde_conc) values ('pre_cl-ci_ifrs-7_2012-03-29_role-822400(2013)','cl-ci','PrestamosBancariosTabla','cl-ci','MontosNominalesPrestamosSinopsis','160')</v>
      </c>
    </row>
    <row r="897" spans="1:9" x14ac:dyDescent="0.25">
      <c r="A897" t="s">
        <v>131</v>
      </c>
      <c r="B897" t="s">
        <v>860</v>
      </c>
      <c r="C897" t="str">
        <f t="shared" si="66"/>
        <v>cl-ci</v>
      </c>
      <c r="D897" t="str">
        <f t="shared" si="67"/>
        <v>PrestamosBancariosTabla</v>
      </c>
      <c r="E897" t="s">
        <v>862</v>
      </c>
      <c r="F897" t="str">
        <f t="shared" si="68"/>
        <v>cl-ci</v>
      </c>
      <c r="G897" t="str">
        <f t="shared" ref="G897:G960" si="70">MID(E897,FIND("_",E897)+1,1000)</f>
        <v>Hasta90DiasPrestamosNominales</v>
      </c>
      <c r="H897">
        <v>170</v>
      </c>
      <c r="I897" t="str">
        <f t="shared" si="69"/>
        <v>insert into dbax_dime_conc (codi_dein, pref_dime, codi_dime, pref_conc, codi_conc, orde_conc) values ('pre_cl-ci_ifrs-7_2012-03-29_role-822400(2013)','cl-ci','PrestamosBancariosTabla','cl-ci','Hasta90DiasPrestamosNominales','170')</v>
      </c>
    </row>
    <row r="898" spans="1:9" x14ac:dyDescent="0.25">
      <c r="A898" t="s">
        <v>131</v>
      </c>
      <c r="B898" t="s">
        <v>860</v>
      </c>
      <c r="C898" t="str">
        <f t="shared" ref="C898:C961" si="71">MID(B898,1,FIND("_",B898)-1)</f>
        <v>cl-ci</v>
      </c>
      <c r="D898" t="str">
        <f t="shared" ref="D898:D961" si="72">MID(B898,FIND("_",B898)+1,1000)</f>
        <v>PrestamosBancariosTabla</v>
      </c>
      <c r="E898" t="s">
        <v>863</v>
      </c>
      <c r="F898" t="str">
        <f t="shared" ref="F898:F961" si="73">MID(E898,1,FIND("_",E898)-1)</f>
        <v>cl-ci</v>
      </c>
      <c r="G898" t="str">
        <f t="shared" si="70"/>
        <v>MasDe90DiasHasta1AñoPrestamosNominales</v>
      </c>
      <c r="H898">
        <v>180</v>
      </c>
      <c r="I898" t="str">
        <f t="shared" ref="I898:I961" si="74">CONCATENATE("insert into dbax_dime_conc (codi_dein, pref_dime, codi_dime, pref_conc, codi_conc, orde_conc) values ('",A898,"','",C898,"','",D898,"','",F898,"','",G898,"','",H898,"')")</f>
        <v>insert into dbax_dime_conc (codi_dein, pref_dime, codi_dime, pref_conc, codi_conc, orde_conc) values ('pre_cl-ci_ifrs-7_2012-03-29_role-822400(2013)','cl-ci','PrestamosBancariosTabla','cl-ci','MasDe90DiasHasta1AñoPrestamosNominales','180')</v>
      </c>
    </row>
    <row r="899" spans="1:9" x14ac:dyDescent="0.25">
      <c r="A899" t="s">
        <v>131</v>
      </c>
      <c r="B899" t="s">
        <v>860</v>
      </c>
      <c r="C899" t="str">
        <f t="shared" si="71"/>
        <v>cl-ci</v>
      </c>
      <c r="D899" t="str">
        <f t="shared" si="72"/>
        <v>PrestamosBancariosTabla</v>
      </c>
      <c r="E899" t="s">
        <v>864</v>
      </c>
      <c r="F899" t="str">
        <f t="shared" si="73"/>
        <v>cl-ci</v>
      </c>
      <c r="G899" t="str">
        <f t="shared" si="70"/>
        <v>MasDe1AñoHasta3AñosPrestamosNominales</v>
      </c>
      <c r="H899">
        <v>190</v>
      </c>
      <c r="I899" t="str">
        <f t="shared" si="74"/>
        <v>insert into dbax_dime_conc (codi_dein, pref_dime, codi_dime, pref_conc, codi_conc, orde_conc) values ('pre_cl-ci_ifrs-7_2012-03-29_role-822400(2013)','cl-ci','PrestamosBancariosTabla','cl-ci','MasDe1AñoHasta3AñosPrestamosNominales','190')</v>
      </c>
    </row>
    <row r="900" spans="1:9" x14ac:dyDescent="0.25">
      <c r="A900" t="s">
        <v>131</v>
      </c>
      <c r="B900" t="s">
        <v>860</v>
      </c>
      <c r="C900" t="str">
        <f t="shared" si="71"/>
        <v>cl-ci</v>
      </c>
      <c r="D900" t="str">
        <f t="shared" si="72"/>
        <v>PrestamosBancariosTabla</v>
      </c>
      <c r="E900" t="s">
        <v>865</v>
      </c>
      <c r="F900" t="str">
        <f t="shared" si="73"/>
        <v>cl-ci</v>
      </c>
      <c r="G900" t="str">
        <f t="shared" si="70"/>
        <v>MasDe3AñosHasta5AñosPrestamosNominales</v>
      </c>
      <c r="H900">
        <v>200</v>
      </c>
      <c r="I900" t="str">
        <f t="shared" si="74"/>
        <v>insert into dbax_dime_conc (codi_dein, pref_dime, codi_dime, pref_conc, codi_conc, orde_conc) values ('pre_cl-ci_ifrs-7_2012-03-29_role-822400(2013)','cl-ci','PrestamosBancariosTabla','cl-ci','MasDe3AñosHasta5AñosPrestamosNominales','200')</v>
      </c>
    </row>
    <row r="901" spans="1:9" x14ac:dyDescent="0.25">
      <c r="A901" t="s">
        <v>131</v>
      </c>
      <c r="B901" t="s">
        <v>860</v>
      </c>
      <c r="C901" t="str">
        <f t="shared" si="71"/>
        <v>cl-ci</v>
      </c>
      <c r="D901" t="str">
        <f t="shared" si="72"/>
        <v>PrestamosBancariosTabla</v>
      </c>
      <c r="E901" t="s">
        <v>866</v>
      </c>
      <c r="F901" t="str">
        <f t="shared" si="73"/>
        <v>cl-ci</v>
      </c>
      <c r="G901" t="str">
        <f t="shared" si="70"/>
        <v>MasDe5AñosPrestamosNominales</v>
      </c>
      <c r="H901">
        <v>210</v>
      </c>
      <c r="I901" t="str">
        <f t="shared" si="74"/>
        <v>insert into dbax_dime_conc (codi_dein, pref_dime, codi_dime, pref_conc, codi_conc, orde_conc) values ('pre_cl-ci_ifrs-7_2012-03-29_role-822400(2013)','cl-ci','PrestamosBancariosTabla','cl-ci','MasDe5AñosPrestamosNominales','210')</v>
      </c>
    </row>
    <row r="902" spans="1:9" x14ac:dyDescent="0.25">
      <c r="A902" t="s">
        <v>131</v>
      </c>
      <c r="B902" t="s">
        <v>860</v>
      </c>
      <c r="C902" t="str">
        <f t="shared" si="71"/>
        <v>cl-ci</v>
      </c>
      <c r="D902" t="str">
        <f t="shared" si="72"/>
        <v>PrestamosBancariosTabla</v>
      </c>
      <c r="E902" t="s">
        <v>867</v>
      </c>
      <c r="F902" t="str">
        <f t="shared" si="73"/>
        <v>cl-ci</v>
      </c>
      <c r="G902" t="str">
        <f t="shared" si="70"/>
        <v>MontosNominalesPrestamos</v>
      </c>
      <c r="H902">
        <v>220</v>
      </c>
      <c r="I902" t="str">
        <f t="shared" si="74"/>
        <v>insert into dbax_dime_conc (codi_dein, pref_dime, codi_dime, pref_conc, codi_conc, orde_conc) values ('pre_cl-ci_ifrs-7_2012-03-29_role-822400(2013)','cl-ci','PrestamosBancariosTabla','cl-ci','MontosNominalesPrestamos','220')</v>
      </c>
    </row>
    <row r="903" spans="1:9" x14ac:dyDescent="0.25">
      <c r="A903" t="s">
        <v>131</v>
      </c>
      <c r="B903" t="s">
        <v>860</v>
      </c>
      <c r="C903" t="str">
        <f t="shared" si="71"/>
        <v>cl-ci</v>
      </c>
      <c r="D903" t="str">
        <f t="shared" si="72"/>
        <v>PrestamosBancariosTabla</v>
      </c>
      <c r="E903" t="s">
        <v>868</v>
      </c>
      <c r="F903" t="str">
        <f t="shared" si="73"/>
        <v>cl-ci</v>
      </c>
      <c r="G903" t="str">
        <f t="shared" si="70"/>
        <v>ValoresContablesPrestamosSinopsis</v>
      </c>
      <c r="H903">
        <v>230</v>
      </c>
      <c r="I903" t="str">
        <f t="shared" si="74"/>
        <v>insert into dbax_dime_conc (codi_dein, pref_dime, codi_dime, pref_conc, codi_conc, orde_conc) values ('pre_cl-ci_ifrs-7_2012-03-29_role-822400(2013)','cl-ci','PrestamosBancariosTabla','cl-ci','ValoresContablesPrestamosSinopsis','230')</v>
      </c>
    </row>
    <row r="904" spans="1:9" x14ac:dyDescent="0.25">
      <c r="A904" t="s">
        <v>131</v>
      </c>
      <c r="B904" t="s">
        <v>860</v>
      </c>
      <c r="C904" t="str">
        <f t="shared" si="71"/>
        <v>cl-ci</v>
      </c>
      <c r="D904" t="str">
        <f t="shared" si="72"/>
        <v>PrestamosBancariosTabla</v>
      </c>
      <c r="E904" t="s">
        <v>869</v>
      </c>
      <c r="F904" t="str">
        <f t="shared" si="73"/>
        <v>cl-ci</v>
      </c>
      <c r="G904" t="str">
        <f t="shared" si="70"/>
        <v>PrestamosBancariosCorrientes</v>
      </c>
      <c r="H904">
        <v>240</v>
      </c>
      <c r="I904" t="str">
        <f t="shared" si="74"/>
        <v>insert into dbax_dime_conc (codi_dein, pref_dime, codi_dime, pref_conc, codi_conc, orde_conc) values ('pre_cl-ci_ifrs-7_2012-03-29_role-822400(2013)','cl-ci','PrestamosBancariosTabla','cl-ci','PrestamosBancariosCorrientes','240')</v>
      </c>
    </row>
    <row r="905" spans="1:9" x14ac:dyDescent="0.25">
      <c r="A905" t="s">
        <v>131</v>
      </c>
      <c r="B905" t="s">
        <v>860</v>
      </c>
      <c r="C905" t="str">
        <f t="shared" si="71"/>
        <v>cl-ci</v>
      </c>
      <c r="D905" t="str">
        <f t="shared" si="72"/>
        <v>PrestamosBancariosTabla</v>
      </c>
      <c r="E905" t="s">
        <v>870</v>
      </c>
      <c r="F905" t="str">
        <f t="shared" si="73"/>
        <v>cl-ci</v>
      </c>
      <c r="G905" t="str">
        <f t="shared" si="70"/>
        <v>Hasta90DiasPrestamosContable</v>
      </c>
      <c r="H905">
        <v>250</v>
      </c>
      <c r="I905" t="str">
        <f t="shared" si="74"/>
        <v>insert into dbax_dime_conc (codi_dein, pref_dime, codi_dime, pref_conc, codi_conc, orde_conc) values ('pre_cl-ci_ifrs-7_2012-03-29_role-822400(2013)','cl-ci','PrestamosBancariosTabla','cl-ci','Hasta90DiasPrestamosContable','250')</v>
      </c>
    </row>
    <row r="906" spans="1:9" x14ac:dyDescent="0.25">
      <c r="A906" t="s">
        <v>131</v>
      </c>
      <c r="B906" t="s">
        <v>860</v>
      </c>
      <c r="C906" t="str">
        <f t="shared" si="71"/>
        <v>cl-ci</v>
      </c>
      <c r="D906" t="str">
        <f t="shared" si="72"/>
        <v>PrestamosBancariosTabla</v>
      </c>
      <c r="E906" t="s">
        <v>871</v>
      </c>
      <c r="F906" t="str">
        <f t="shared" si="73"/>
        <v>cl-ci</v>
      </c>
      <c r="G906" t="str">
        <f t="shared" si="70"/>
        <v>Masde90DiasHasta1AñoPrestamosContable</v>
      </c>
      <c r="H906">
        <v>260</v>
      </c>
      <c r="I906" t="str">
        <f t="shared" si="74"/>
        <v>insert into dbax_dime_conc (codi_dein, pref_dime, codi_dime, pref_conc, codi_conc, orde_conc) values ('pre_cl-ci_ifrs-7_2012-03-29_role-822400(2013)','cl-ci','PrestamosBancariosTabla','cl-ci','Masde90DiasHasta1AñoPrestamosContable','260')</v>
      </c>
    </row>
    <row r="907" spans="1:9" x14ac:dyDescent="0.25">
      <c r="A907" t="s">
        <v>131</v>
      </c>
      <c r="B907" t="s">
        <v>860</v>
      </c>
      <c r="C907" t="str">
        <f t="shared" si="71"/>
        <v>cl-ci</v>
      </c>
      <c r="D907" t="str">
        <f t="shared" si="72"/>
        <v>PrestamosBancariosTabla</v>
      </c>
      <c r="E907" t="s">
        <v>872</v>
      </c>
      <c r="F907" t="str">
        <f t="shared" si="73"/>
        <v>cl-ci</v>
      </c>
      <c r="G907" t="str">
        <f t="shared" si="70"/>
        <v>PrestamosBancariosNoCorrientes</v>
      </c>
      <c r="H907">
        <v>270</v>
      </c>
      <c r="I907" t="str">
        <f t="shared" si="74"/>
        <v>insert into dbax_dime_conc (codi_dein, pref_dime, codi_dime, pref_conc, codi_conc, orde_conc) values ('pre_cl-ci_ifrs-7_2012-03-29_role-822400(2013)','cl-ci','PrestamosBancariosTabla','cl-ci','PrestamosBancariosNoCorrientes','270')</v>
      </c>
    </row>
    <row r="908" spans="1:9" x14ac:dyDescent="0.25">
      <c r="A908" t="s">
        <v>131</v>
      </c>
      <c r="B908" t="s">
        <v>860</v>
      </c>
      <c r="C908" t="str">
        <f t="shared" si="71"/>
        <v>cl-ci</v>
      </c>
      <c r="D908" t="str">
        <f t="shared" si="72"/>
        <v>PrestamosBancariosTabla</v>
      </c>
      <c r="E908" t="s">
        <v>873</v>
      </c>
      <c r="F908" t="str">
        <f t="shared" si="73"/>
        <v>cl-ci</v>
      </c>
      <c r="G908" t="str">
        <f t="shared" si="70"/>
        <v>MasDe1AñoHasta3AñosPrestamosContable</v>
      </c>
      <c r="H908">
        <v>280</v>
      </c>
      <c r="I908" t="str">
        <f t="shared" si="74"/>
        <v>insert into dbax_dime_conc (codi_dein, pref_dime, codi_dime, pref_conc, codi_conc, orde_conc) values ('pre_cl-ci_ifrs-7_2012-03-29_role-822400(2013)','cl-ci','PrestamosBancariosTabla','cl-ci','MasDe1AñoHasta3AñosPrestamosContable','280')</v>
      </c>
    </row>
    <row r="909" spans="1:9" x14ac:dyDescent="0.25">
      <c r="A909" t="s">
        <v>131</v>
      </c>
      <c r="B909" t="s">
        <v>860</v>
      </c>
      <c r="C909" t="str">
        <f t="shared" si="71"/>
        <v>cl-ci</v>
      </c>
      <c r="D909" t="str">
        <f t="shared" si="72"/>
        <v>PrestamosBancariosTabla</v>
      </c>
      <c r="E909" t="s">
        <v>874</v>
      </c>
      <c r="F909" t="str">
        <f t="shared" si="73"/>
        <v>cl-ci</v>
      </c>
      <c r="G909" t="str">
        <f t="shared" si="70"/>
        <v>MasDe3AñosHasta5AñosPrestamosContable</v>
      </c>
      <c r="H909">
        <v>290</v>
      </c>
      <c r="I909" t="str">
        <f t="shared" si="74"/>
        <v>insert into dbax_dime_conc (codi_dein, pref_dime, codi_dime, pref_conc, codi_conc, orde_conc) values ('pre_cl-ci_ifrs-7_2012-03-29_role-822400(2013)','cl-ci','PrestamosBancariosTabla','cl-ci','MasDe3AñosHasta5AñosPrestamosContable','290')</v>
      </c>
    </row>
    <row r="910" spans="1:9" x14ac:dyDescent="0.25">
      <c r="A910" t="s">
        <v>131</v>
      </c>
      <c r="B910" t="s">
        <v>860</v>
      </c>
      <c r="C910" t="str">
        <f t="shared" si="71"/>
        <v>cl-ci</v>
      </c>
      <c r="D910" t="str">
        <f t="shared" si="72"/>
        <v>PrestamosBancariosTabla</v>
      </c>
      <c r="E910" t="s">
        <v>875</v>
      </c>
      <c r="F910" t="str">
        <f t="shared" si="73"/>
        <v>cl-ci</v>
      </c>
      <c r="G910" t="str">
        <f t="shared" si="70"/>
        <v>MasDe5AñosPrestamosContable</v>
      </c>
      <c r="H910">
        <v>300</v>
      </c>
      <c r="I910" t="str">
        <f t="shared" si="74"/>
        <v>insert into dbax_dime_conc (codi_dein, pref_dime, codi_dime, pref_conc, codi_conc, orde_conc) values ('pre_cl-ci_ifrs-7_2012-03-29_role-822400(2013)','cl-ci','PrestamosBancariosTabla','cl-ci','MasDe5AñosPrestamosContable','300')</v>
      </c>
    </row>
    <row r="911" spans="1:9" x14ac:dyDescent="0.25">
      <c r="A911" t="s">
        <v>131</v>
      </c>
      <c r="B911" t="s">
        <v>860</v>
      </c>
      <c r="C911" t="str">
        <f t="shared" si="71"/>
        <v>cl-ci</v>
      </c>
      <c r="D911" t="str">
        <f t="shared" si="72"/>
        <v>PrestamosBancariosTabla</v>
      </c>
      <c r="E911" t="s">
        <v>876</v>
      </c>
      <c r="F911" t="str">
        <f t="shared" si="73"/>
        <v>cl-ci</v>
      </c>
      <c r="G911" t="str">
        <f t="shared" si="70"/>
        <v>PrestamosBancarios</v>
      </c>
      <c r="H911">
        <v>310</v>
      </c>
      <c r="I911" t="str">
        <f t="shared" si="74"/>
        <v>insert into dbax_dime_conc (codi_dein, pref_dime, codi_dime, pref_conc, codi_conc, orde_conc) values ('pre_cl-ci_ifrs-7_2012-03-29_role-822400(2013)','cl-ci','PrestamosBancariosTabla','cl-ci','PrestamosBancarios','310')</v>
      </c>
    </row>
    <row r="912" spans="1:9" x14ac:dyDescent="0.25">
      <c r="A912" t="s">
        <v>139</v>
      </c>
      <c r="B912" t="s">
        <v>877</v>
      </c>
      <c r="C912" t="str">
        <f t="shared" si="71"/>
        <v>ifrs</v>
      </c>
      <c r="D912" t="str">
        <f t="shared" si="72"/>
        <v>DisclosureOfGeographicalAreasTable</v>
      </c>
      <c r="E912" t="s">
        <v>878</v>
      </c>
      <c r="F912" t="str">
        <f t="shared" si="73"/>
        <v>ifrs</v>
      </c>
      <c r="G912" t="str">
        <f t="shared" si="70"/>
        <v>Revenue</v>
      </c>
      <c r="H912">
        <v>630</v>
      </c>
      <c r="I912" t="str">
        <f t="shared" si="74"/>
        <v>insert into dbax_dime_conc (codi_dein, pref_dime, codi_dime, pref_conc, codi_conc, orde_conc) values ('pre_cl-ci_ifrs-8_2012-03-29_role-871100','ifrs','DisclosureOfGeographicalAreasTable','ifrs','Revenue','630')</v>
      </c>
    </row>
    <row r="913" spans="1:9" x14ac:dyDescent="0.25">
      <c r="A913" t="s">
        <v>139</v>
      </c>
      <c r="B913" t="s">
        <v>877</v>
      </c>
      <c r="C913" t="str">
        <f t="shared" si="71"/>
        <v>ifrs</v>
      </c>
      <c r="D913" t="str">
        <f t="shared" si="72"/>
        <v>DisclosureOfGeographicalAreasTable</v>
      </c>
      <c r="E913" t="s">
        <v>879</v>
      </c>
      <c r="F913" t="str">
        <f t="shared" si="73"/>
        <v>ifrs</v>
      </c>
      <c r="G913" t="str">
        <f t="shared" si="70"/>
        <v>NoncurrentAssetsOtherThanFinancialInstrumentsDeferredTaxAssetsPostemploymentBenefitAssetsAndRightsArisingUnderInsuranceContracts</v>
      </c>
      <c r="H913">
        <v>640</v>
      </c>
      <c r="I913" t="str">
        <f t="shared" si="74"/>
        <v>insert into dbax_dime_conc (codi_dein, pref_dime, codi_dime, pref_conc, codi_conc, orde_conc) values ('pre_cl-ci_ifrs-8_2012-03-29_role-871100','ifrs','DisclosureOfGeographicalAreasTable','ifrs','NoncurrentAssetsOtherThanFinancialInstrumentsDeferredTaxAssetsPostemploymentBenefitAssetsAndRightsArisingUnderInsuranceContracts','640')</v>
      </c>
    </row>
    <row r="914" spans="1:9" x14ac:dyDescent="0.25">
      <c r="A914" t="s">
        <v>139</v>
      </c>
      <c r="B914" t="s">
        <v>880</v>
      </c>
      <c r="C914" t="str">
        <f t="shared" si="71"/>
        <v>ifrs</v>
      </c>
      <c r="D914" t="str">
        <f t="shared" si="72"/>
        <v>DisclosureOfMajorCustomersTable</v>
      </c>
      <c r="E914" t="s">
        <v>878</v>
      </c>
      <c r="F914" t="str">
        <f t="shared" si="73"/>
        <v>ifrs</v>
      </c>
      <c r="G914" t="str">
        <f t="shared" si="70"/>
        <v>Revenue</v>
      </c>
      <c r="H914">
        <v>720</v>
      </c>
      <c r="I914" t="str">
        <f t="shared" si="74"/>
        <v>insert into dbax_dime_conc (codi_dein, pref_dime, codi_dime, pref_conc, codi_conc, orde_conc) values ('pre_cl-ci_ifrs-8_2012-03-29_role-871100','ifrs','DisclosureOfMajorCustomersTable','ifrs','Revenue','720')</v>
      </c>
    </row>
    <row r="915" spans="1:9" x14ac:dyDescent="0.25">
      <c r="A915" t="s">
        <v>139</v>
      </c>
      <c r="B915" t="s">
        <v>881</v>
      </c>
      <c r="C915" t="str">
        <f t="shared" si="71"/>
        <v>ifrs</v>
      </c>
      <c r="D915" t="str">
        <f t="shared" si="72"/>
        <v>DisclosureOfOperatingSegmentsTable</v>
      </c>
      <c r="E915" t="s">
        <v>878</v>
      </c>
      <c r="F915" t="str">
        <f t="shared" si="73"/>
        <v>ifrs</v>
      </c>
      <c r="G915" t="str">
        <f t="shared" si="70"/>
        <v>Revenue</v>
      </c>
      <c r="H915">
        <v>230</v>
      </c>
      <c r="I915" t="str">
        <f t="shared" si="74"/>
        <v>insert into dbax_dime_conc (codi_dein, pref_dime, codi_dime, pref_conc, codi_conc, orde_conc) values ('pre_cl-ci_ifrs-8_2012-03-29_role-871100','ifrs','DisclosureOfOperatingSegmentsTable','ifrs','Revenue','230')</v>
      </c>
    </row>
    <row r="916" spans="1:9" x14ac:dyDescent="0.25">
      <c r="A916" t="s">
        <v>139</v>
      </c>
      <c r="B916" t="s">
        <v>881</v>
      </c>
      <c r="C916" t="str">
        <f t="shared" si="71"/>
        <v>ifrs</v>
      </c>
      <c r="D916" t="str">
        <f t="shared" si="72"/>
        <v>DisclosureOfOperatingSegmentsTable</v>
      </c>
      <c r="E916" t="s">
        <v>882</v>
      </c>
      <c r="F916" t="str">
        <f t="shared" si="73"/>
        <v>ifrs</v>
      </c>
      <c r="G916" t="str">
        <f t="shared" si="70"/>
        <v>RevenuesFromTransactionsWithOtherOperatingSegmentsOfSameEntity</v>
      </c>
      <c r="H916">
        <v>240</v>
      </c>
      <c r="I916" t="str">
        <f t="shared" si="74"/>
        <v>insert into dbax_dime_conc (codi_dein, pref_dime, codi_dime, pref_conc, codi_conc, orde_conc) values ('pre_cl-ci_ifrs-8_2012-03-29_role-871100','ifrs','DisclosureOfOperatingSegmentsTable','ifrs','RevenuesFromTransactionsWithOtherOperatingSegmentsOfSameEntity','240')</v>
      </c>
    </row>
    <row r="917" spans="1:9" x14ac:dyDescent="0.25">
      <c r="A917" t="s">
        <v>139</v>
      </c>
      <c r="B917" t="s">
        <v>881</v>
      </c>
      <c r="C917" t="str">
        <f t="shared" si="71"/>
        <v>ifrs</v>
      </c>
      <c r="D917" t="str">
        <f t="shared" si="72"/>
        <v>DisclosureOfOperatingSegmentsTable</v>
      </c>
      <c r="E917" t="s">
        <v>883</v>
      </c>
      <c r="F917" t="str">
        <f t="shared" si="73"/>
        <v>ifrs</v>
      </c>
      <c r="G917" t="str">
        <f t="shared" si="70"/>
        <v>RevenuesFromExternalCustomersAndTransactionsWithOtherOperatingSegmentsOfSameEntity</v>
      </c>
      <c r="H917">
        <v>250</v>
      </c>
      <c r="I917" t="str">
        <f t="shared" si="74"/>
        <v>insert into dbax_dime_conc (codi_dein, pref_dime, codi_dime, pref_conc, codi_conc, orde_conc) values ('pre_cl-ci_ifrs-8_2012-03-29_role-871100','ifrs','DisclosureOfOperatingSegmentsTable','ifrs','RevenuesFromExternalCustomersAndTransactionsWithOtherOperatingSegmentsOfSameEntity','250')</v>
      </c>
    </row>
    <row r="918" spans="1:9" x14ac:dyDescent="0.25">
      <c r="A918" t="s">
        <v>139</v>
      </c>
      <c r="B918" t="s">
        <v>881</v>
      </c>
      <c r="C918" t="str">
        <f t="shared" si="71"/>
        <v>ifrs</v>
      </c>
      <c r="D918" t="str">
        <f t="shared" si="72"/>
        <v>DisclosureOfOperatingSegmentsTable</v>
      </c>
      <c r="E918" t="s">
        <v>884</v>
      </c>
      <c r="F918" t="str">
        <f t="shared" si="73"/>
        <v>ifrs</v>
      </c>
      <c r="G918" t="str">
        <f t="shared" si="70"/>
        <v>RevenueFromInterest</v>
      </c>
      <c r="H918">
        <v>260</v>
      </c>
      <c r="I918" t="str">
        <f t="shared" si="74"/>
        <v>insert into dbax_dime_conc (codi_dein, pref_dime, codi_dime, pref_conc, codi_conc, orde_conc) values ('pre_cl-ci_ifrs-8_2012-03-29_role-871100','ifrs','DisclosureOfOperatingSegmentsTable','ifrs','RevenueFromInterest','260')</v>
      </c>
    </row>
    <row r="919" spans="1:9" x14ac:dyDescent="0.25">
      <c r="A919" t="s">
        <v>139</v>
      </c>
      <c r="B919" t="s">
        <v>881</v>
      </c>
      <c r="C919" t="str">
        <f t="shared" si="71"/>
        <v>ifrs</v>
      </c>
      <c r="D919" t="str">
        <f t="shared" si="72"/>
        <v>DisclosureOfOperatingSegmentsTable</v>
      </c>
      <c r="E919" t="s">
        <v>885</v>
      </c>
      <c r="F919" t="str">
        <f t="shared" si="73"/>
        <v>ifrs</v>
      </c>
      <c r="G919" t="str">
        <f t="shared" si="70"/>
        <v>InterestExpense</v>
      </c>
      <c r="H919">
        <v>270</v>
      </c>
      <c r="I919" t="str">
        <f t="shared" si="74"/>
        <v>insert into dbax_dime_conc (codi_dein, pref_dime, codi_dime, pref_conc, codi_conc, orde_conc) values ('pre_cl-ci_ifrs-8_2012-03-29_role-871100','ifrs','DisclosureOfOperatingSegmentsTable','ifrs','InterestExpense','270')</v>
      </c>
    </row>
    <row r="920" spans="1:9" x14ac:dyDescent="0.25">
      <c r="A920" t="s">
        <v>139</v>
      </c>
      <c r="B920" t="s">
        <v>881</v>
      </c>
      <c r="C920" t="str">
        <f t="shared" si="71"/>
        <v>ifrs</v>
      </c>
      <c r="D920" t="str">
        <f t="shared" si="72"/>
        <v>DisclosureOfOperatingSegmentsTable</v>
      </c>
      <c r="E920" t="s">
        <v>886</v>
      </c>
      <c r="F920" t="str">
        <f t="shared" si="73"/>
        <v>ifrs</v>
      </c>
      <c r="G920" t="str">
        <f t="shared" si="70"/>
        <v>InterestRevenueExpense</v>
      </c>
      <c r="H920">
        <v>280</v>
      </c>
      <c r="I920" t="str">
        <f t="shared" si="74"/>
        <v>insert into dbax_dime_conc (codi_dein, pref_dime, codi_dime, pref_conc, codi_conc, orde_conc) values ('pre_cl-ci_ifrs-8_2012-03-29_role-871100','ifrs','DisclosureOfOperatingSegmentsTable','ifrs','InterestRevenueExpense','280')</v>
      </c>
    </row>
    <row r="921" spans="1:9" x14ac:dyDescent="0.25">
      <c r="A921" t="s">
        <v>139</v>
      </c>
      <c r="B921" t="s">
        <v>881</v>
      </c>
      <c r="C921" t="str">
        <f t="shared" si="71"/>
        <v>ifrs</v>
      </c>
      <c r="D921" t="str">
        <f t="shared" si="72"/>
        <v>DisclosureOfOperatingSegmentsTable</v>
      </c>
      <c r="E921" t="s">
        <v>887</v>
      </c>
      <c r="F921" t="str">
        <f t="shared" si="73"/>
        <v>ifrs</v>
      </c>
      <c r="G921" t="str">
        <f t="shared" si="70"/>
        <v>DepreciationAndAmortisationExpense</v>
      </c>
      <c r="H921">
        <v>290</v>
      </c>
      <c r="I921" t="str">
        <f t="shared" si="74"/>
        <v>insert into dbax_dime_conc (codi_dein, pref_dime, codi_dime, pref_conc, codi_conc, orde_conc) values ('pre_cl-ci_ifrs-8_2012-03-29_role-871100','ifrs','DisclosureOfOperatingSegmentsTable','ifrs','DepreciationAndAmortisationExpense','290')</v>
      </c>
    </row>
    <row r="922" spans="1:9" x14ac:dyDescent="0.25">
      <c r="A922" t="s">
        <v>139</v>
      </c>
      <c r="B922" t="s">
        <v>881</v>
      </c>
      <c r="C922" t="str">
        <f t="shared" si="71"/>
        <v>ifrs</v>
      </c>
      <c r="D922" t="str">
        <f t="shared" si="72"/>
        <v>DisclosureOfOperatingSegmentsTable</v>
      </c>
      <c r="E922" t="s">
        <v>888</v>
      </c>
      <c r="F922" t="str">
        <f t="shared" si="73"/>
        <v>ifrs</v>
      </c>
      <c r="G922" t="str">
        <f t="shared" si="70"/>
        <v>ShareOfProfitLossOfAssociatesAndJointVenturesAccountedForUsingEquityMethod</v>
      </c>
      <c r="H922">
        <v>300</v>
      </c>
      <c r="I922" t="str">
        <f t="shared" si="74"/>
        <v>insert into dbax_dime_conc (codi_dein, pref_dime, codi_dime, pref_conc, codi_conc, orde_conc) values ('pre_cl-ci_ifrs-8_2012-03-29_role-871100','ifrs','DisclosureOfOperatingSegmentsTable','ifrs','ShareOfProfitLossOfAssociatesAndJointVenturesAccountedForUsingEquityMethod','300')</v>
      </c>
    </row>
    <row r="923" spans="1:9" x14ac:dyDescent="0.25">
      <c r="A923" t="s">
        <v>139</v>
      </c>
      <c r="B923" t="s">
        <v>881</v>
      </c>
      <c r="C923" t="str">
        <f t="shared" si="71"/>
        <v>ifrs</v>
      </c>
      <c r="D923" t="str">
        <f t="shared" si="72"/>
        <v>DisclosureOfOperatingSegmentsTable</v>
      </c>
      <c r="E923" t="s">
        <v>889</v>
      </c>
      <c r="F923" t="str">
        <f t="shared" si="73"/>
        <v>ifrs</v>
      </c>
      <c r="G923" t="str">
        <f t="shared" si="70"/>
        <v>IncomeTaxExpenseContinuingOperations</v>
      </c>
      <c r="H923">
        <v>310</v>
      </c>
      <c r="I923" t="str">
        <f t="shared" si="74"/>
        <v>insert into dbax_dime_conc (codi_dein, pref_dime, codi_dime, pref_conc, codi_conc, orde_conc) values ('pre_cl-ci_ifrs-8_2012-03-29_role-871100','ifrs','DisclosureOfOperatingSegmentsTable','ifrs','IncomeTaxExpenseContinuingOperations','310')</v>
      </c>
    </row>
    <row r="924" spans="1:9" x14ac:dyDescent="0.25">
      <c r="A924" t="s">
        <v>139</v>
      </c>
      <c r="B924" t="s">
        <v>881</v>
      </c>
      <c r="C924" t="str">
        <f t="shared" si="71"/>
        <v>ifrs</v>
      </c>
      <c r="D924" t="str">
        <f t="shared" si="72"/>
        <v>DisclosureOfOperatingSegmentsTable</v>
      </c>
      <c r="E924" t="s">
        <v>890</v>
      </c>
      <c r="F924" t="str">
        <f t="shared" si="73"/>
        <v>ifrs</v>
      </c>
      <c r="G924" t="str">
        <f t="shared" si="70"/>
        <v>OtherMaterialNoncashItems</v>
      </c>
      <c r="H924">
        <v>320</v>
      </c>
      <c r="I924" t="str">
        <f t="shared" si="74"/>
        <v>insert into dbax_dime_conc (codi_dein, pref_dime, codi_dime, pref_conc, codi_conc, orde_conc) values ('pre_cl-ci_ifrs-8_2012-03-29_role-871100','ifrs','DisclosureOfOperatingSegmentsTable','ifrs','OtherMaterialNoncashItems','320')</v>
      </c>
    </row>
    <row r="925" spans="1:9" x14ac:dyDescent="0.25">
      <c r="A925" t="s">
        <v>139</v>
      </c>
      <c r="B925" t="s">
        <v>881</v>
      </c>
      <c r="C925" t="str">
        <f t="shared" si="71"/>
        <v>ifrs</v>
      </c>
      <c r="D925" t="str">
        <f t="shared" si="72"/>
        <v>DisclosureOfOperatingSegmentsTable</v>
      </c>
      <c r="E925" t="s">
        <v>891</v>
      </c>
      <c r="F925" t="str">
        <f t="shared" si="73"/>
        <v>ifrs</v>
      </c>
      <c r="G925" t="str">
        <f t="shared" si="70"/>
        <v>ProfitLossBeforeTax</v>
      </c>
      <c r="H925">
        <v>330</v>
      </c>
      <c r="I925" t="str">
        <f t="shared" si="74"/>
        <v>insert into dbax_dime_conc (codi_dein, pref_dime, codi_dime, pref_conc, codi_conc, orde_conc) values ('pre_cl-ci_ifrs-8_2012-03-29_role-871100','ifrs','DisclosureOfOperatingSegmentsTable','ifrs','ProfitLossBeforeTax','330')</v>
      </c>
    </row>
    <row r="926" spans="1:9" x14ac:dyDescent="0.25">
      <c r="A926" t="s">
        <v>139</v>
      </c>
      <c r="B926" t="s">
        <v>881</v>
      </c>
      <c r="C926" t="str">
        <f t="shared" si="71"/>
        <v>ifrs</v>
      </c>
      <c r="D926" t="str">
        <f t="shared" si="72"/>
        <v>DisclosureOfOperatingSegmentsTable</v>
      </c>
      <c r="E926" t="s">
        <v>892</v>
      </c>
      <c r="F926" t="str">
        <f t="shared" si="73"/>
        <v>ifrs</v>
      </c>
      <c r="G926" t="str">
        <f t="shared" si="70"/>
        <v>ProfitLossFromContinuingOperations</v>
      </c>
      <c r="H926">
        <v>340</v>
      </c>
      <c r="I926" t="str">
        <f t="shared" si="74"/>
        <v>insert into dbax_dime_conc (codi_dein, pref_dime, codi_dime, pref_conc, codi_conc, orde_conc) values ('pre_cl-ci_ifrs-8_2012-03-29_role-871100','ifrs','DisclosureOfOperatingSegmentsTable','ifrs','ProfitLossFromContinuingOperations','340')</v>
      </c>
    </row>
    <row r="927" spans="1:9" x14ac:dyDescent="0.25">
      <c r="A927" t="s">
        <v>139</v>
      </c>
      <c r="B927" t="s">
        <v>881</v>
      </c>
      <c r="C927" t="str">
        <f t="shared" si="71"/>
        <v>ifrs</v>
      </c>
      <c r="D927" t="str">
        <f t="shared" si="72"/>
        <v>DisclosureOfOperatingSegmentsTable</v>
      </c>
      <c r="E927" t="s">
        <v>893</v>
      </c>
      <c r="F927" t="str">
        <f t="shared" si="73"/>
        <v>ifrs</v>
      </c>
      <c r="G927" t="str">
        <f t="shared" si="70"/>
        <v>ProfitLossFromDiscontinuedOperations</v>
      </c>
      <c r="H927">
        <v>345</v>
      </c>
      <c r="I927" t="str">
        <f t="shared" si="74"/>
        <v>insert into dbax_dime_conc (codi_dein, pref_dime, codi_dime, pref_conc, codi_conc, orde_conc) values ('pre_cl-ci_ifrs-8_2012-03-29_role-871100','ifrs','DisclosureOfOperatingSegmentsTable','ifrs','ProfitLossFromDiscontinuedOperations','345')</v>
      </c>
    </row>
    <row r="928" spans="1:9" x14ac:dyDescent="0.25">
      <c r="A928" t="s">
        <v>139</v>
      </c>
      <c r="B928" t="s">
        <v>881</v>
      </c>
      <c r="C928" t="str">
        <f t="shared" si="71"/>
        <v>ifrs</v>
      </c>
      <c r="D928" t="str">
        <f t="shared" si="72"/>
        <v>DisclosureOfOperatingSegmentsTable</v>
      </c>
      <c r="E928" t="s">
        <v>541</v>
      </c>
      <c r="F928" t="str">
        <f t="shared" si="73"/>
        <v>ifrs</v>
      </c>
      <c r="G928" t="str">
        <f t="shared" si="70"/>
        <v>ProfitLoss</v>
      </c>
      <c r="H928">
        <v>350</v>
      </c>
      <c r="I928" t="str">
        <f t="shared" si="74"/>
        <v>insert into dbax_dime_conc (codi_dein, pref_dime, codi_dime, pref_conc, codi_conc, orde_conc) values ('pre_cl-ci_ifrs-8_2012-03-29_role-871100','ifrs','DisclosureOfOperatingSegmentsTable','ifrs','ProfitLoss','350')</v>
      </c>
    </row>
    <row r="929" spans="1:9" x14ac:dyDescent="0.25">
      <c r="A929" t="s">
        <v>139</v>
      </c>
      <c r="B929" t="s">
        <v>881</v>
      </c>
      <c r="C929" t="str">
        <f t="shared" si="71"/>
        <v>ifrs</v>
      </c>
      <c r="D929" t="str">
        <f t="shared" si="72"/>
        <v>DisclosureOfOperatingSegmentsTable</v>
      </c>
      <c r="E929" t="s">
        <v>894</v>
      </c>
      <c r="F929" t="str">
        <f t="shared" si="73"/>
        <v>ifrs</v>
      </c>
      <c r="G929" t="str">
        <f t="shared" si="70"/>
        <v>Assets</v>
      </c>
      <c r="H929">
        <v>360</v>
      </c>
      <c r="I929" t="str">
        <f t="shared" si="74"/>
        <v>insert into dbax_dime_conc (codi_dein, pref_dime, codi_dime, pref_conc, codi_conc, orde_conc) values ('pre_cl-ci_ifrs-8_2012-03-29_role-871100','ifrs','DisclosureOfOperatingSegmentsTable','ifrs','Assets','360')</v>
      </c>
    </row>
    <row r="930" spans="1:9" x14ac:dyDescent="0.25">
      <c r="A930" t="s">
        <v>139</v>
      </c>
      <c r="B930" t="s">
        <v>881</v>
      </c>
      <c r="C930" t="str">
        <f t="shared" si="71"/>
        <v>ifrs</v>
      </c>
      <c r="D930" t="str">
        <f t="shared" si="72"/>
        <v>DisclosureOfOperatingSegmentsTable</v>
      </c>
      <c r="E930" t="s">
        <v>895</v>
      </c>
      <c r="F930" t="str">
        <f t="shared" si="73"/>
        <v>ifrs</v>
      </c>
      <c r="G930" t="str">
        <f t="shared" si="70"/>
        <v>InvestmentAccountedForUsingEquityMethod</v>
      </c>
      <c r="H930">
        <v>370</v>
      </c>
      <c r="I930" t="str">
        <f t="shared" si="74"/>
        <v>insert into dbax_dime_conc (codi_dein, pref_dime, codi_dime, pref_conc, codi_conc, orde_conc) values ('pre_cl-ci_ifrs-8_2012-03-29_role-871100','ifrs','DisclosureOfOperatingSegmentsTable','ifrs','InvestmentAccountedForUsingEquityMethod','370')</v>
      </c>
    </row>
    <row r="931" spans="1:9" x14ac:dyDescent="0.25">
      <c r="A931" t="s">
        <v>139</v>
      </c>
      <c r="B931" t="s">
        <v>881</v>
      </c>
      <c r="C931" t="str">
        <f t="shared" si="71"/>
        <v>ifrs</v>
      </c>
      <c r="D931" t="str">
        <f t="shared" si="72"/>
        <v>DisclosureOfOperatingSegmentsTable</v>
      </c>
      <c r="E931" t="s">
        <v>896</v>
      </c>
      <c r="F931" t="str">
        <f t="shared" si="73"/>
        <v>ifrs</v>
      </c>
      <c r="G931" t="str">
        <f t="shared" si="70"/>
        <v>AdditionsToNoncurrentAssets</v>
      </c>
      <c r="H931">
        <v>380</v>
      </c>
      <c r="I931" t="str">
        <f t="shared" si="74"/>
        <v>insert into dbax_dime_conc (codi_dein, pref_dime, codi_dime, pref_conc, codi_conc, orde_conc) values ('pre_cl-ci_ifrs-8_2012-03-29_role-871100','ifrs','DisclosureOfOperatingSegmentsTable','ifrs','AdditionsToNoncurrentAssets','380')</v>
      </c>
    </row>
    <row r="932" spans="1:9" x14ac:dyDescent="0.25">
      <c r="A932" t="s">
        <v>139</v>
      </c>
      <c r="B932" t="s">
        <v>881</v>
      </c>
      <c r="C932" t="str">
        <f t="shared" si="71"/>
        <v>ifrs</v>
      </c>
      <c r="D932" t="str">
        <f t="shared" si="72"/>
        <v>DisclosureOfOperatingSegmentsTable</v>
      </c>
      <c r="E932" t="s">
        <v>897</v>
      </c>
      <c r="F932" t="str">
        <f t="shared" si="73"/>
        <v>ifrs</v>
      </c>
      <c r="G932" t="str">
        <f t="shared" si="70"/>
        <v>Liabilities</v>
      </c>
      <c r="H932">
        <v>390</v>
      </c>
      <c r="I932" t="str">
        <f t="shared" si="74"/>
        <v>insert into dbax_dime_conc (codi_dein, pref_dime, codi_dime, pref_conc, codi_conc, orde_conc) values ('pre_cl-ci_ifrs-8_2012-03-29_role-871100','ifrs','DisclosureOfOperatingSegmentsTable','ifrs','Liabilities','390')</v>
      </c>
    </row>
    <row r="933" spans="1:9" x14ac:dyDescent="0.25">
      <c r="A933" t="s">
        <v>139</v>
      </c>
      <c r="B933" t="s">
        <v>881</v>
      </c>
      <c r="C933" t="str">
        <f t="shared" si="71"/>
        <v>ifrs</v>
      </c>
      <c r="D933" t="str">
        <f t="shared" si="72"/>
        <v>DisclosureOfOperatingSegmentsTable</v>
      </c>
      <c r="E933" t="s">
        <v>535</v>
      </c>
      <c r="F933" t="str">
        <f t="shared" si="73"/>
        <v>ifrs</v>
      </c>
      <c r="G933" t="str">
        <f t="shared" si="70"/>
        <v>Equity</v>
      </c>
      <c r="H933">
        <v>391</v>
      </c>
      <c r="I933" t="str">
        <f t="shared" si="74"/>
        <v>insert into dbax_dime_conc (codi_dein, pref_dime, codi_dime, pref_conc, codi_conc, orde_conc) values ('pre_cl-ci_ifrs-8_2012-03-29_role-871100','ifrs','DisclosureOfOperatingSegmentsTable','ifrs','Equity','391')</v>
      </c>
    </row>
    <row r="934" spans="1:9" x14ac:dyDescent="0.25">
      <c r="A934" t="s">
        <v>139</v>
      </c>
      <c r="B934" t="s">
        <v>881</v>
      </c>
      <c r="C934" t="str">
        <f t="shared" si="71"/>
        <v>ifrs</v>
      </c>
      <c r="D934" t="str">
        <f t="shared" si="72"/>
        <v>DisclosureOfOperatingSegmentsTable</v>
      </c>
      <c r="E934" t="s">
        <v>898</v>
      </c>
      <c r="F934" t="str">
        <f t="shared" si="73"/>
        <v>ifrs</v>
      </c>
      <c r="G934" t="str">
        <f t="shared" si="70"/>
        <v>EquityAndLiabilities</v>
      </c>
      <c r="H934">
        <v>392</v>
      </c>
      <c r="I934" t="str">
        <f t="shared" si="74"/>
        <v>insert into dbax_dime_conc (codi_dein, pref_dime, codi_dime, pref_conc, codi_conc, orde_conc) values ('pre_cl-ci_ifrs-8_2012-03-29_role-871100','ifrs','DisclosureOfOperatingSegmentsTable','ifrs','EquityAndLiabilities','392')</v>
      </c>
    </row>
    <row r="935" spans="1:9" x14ac:dyDescent="0.25">
      <c r="A935" t="s">
        <v>139</v>
      </c>
      <c r="B935" t="s">
        <v>881</v>
      </c>
      <c r="C935" t="str">
        <f t="shared" si="71"/>
        <v>ifrs</v>
      </c>
      <c r="D935" t="str">
        <f t="shared" si="72"/>
        <v>DisclosureOfOperatingSegmentsTable</v>
      </c>
      <c r="E935" t="s">
        <v>899</v>
      </c>
      <c r="F935" t="str">
        <f t="shared" si="73"/>
        <v>ifrs</v>
      </c>
      <c r="G935" t="str">
        <f t="shared" si="70"/>
        <v>ImpairmentLossRecognisedInProfitOrLoss</v>
      </c>
      <c r="H935">
        <v>400</v>
      </c>
      <c r="I935" t="str">
        <f t="shared" si="74"/>
        <v>insert into dbax_dime_conc (codi_dein, pref_dime, codi_dime, pref_conc, codi_conc, orde_conc) values ('pre_cl-ci_ifrs-8_2012-03-29_role-871100','ifrs','DisclosureOfOperatingSegmentsTable','ifrs','ImpairmentLossRecognisedInProfitOrLoss','400')</v>
      </c>
    </row>
    <row r="936" spans="1:9" x14ac:dyDescent="0.25">
      <c r="A936" t="s">
        <v>139</v>
      </c>
      <c r="B936" t="s">
        <v>881</v>
      </c>
      <c r="C936" t="str">
        <f t="shared" si="71"/>
        <v>ifrs</v>
      </c>
      <c r="D936" t="str">
        <f t="shared" si="72"/>
        <v>DisclosureOfOperatingSegmentsTable</v>
      </c>
      <c r="E936" t="s">
        <v>900</v>
      </c>
      <c r="F936" t="str">
        <f t="shared" si="73"/>
        <v>ifrs</v>
      </c>
      <c r="G936" t="str">
        <f t="shared" si="70"/>
        <v>ReversalOfImpairmentLossRecognisedInProfitOrLoss</v>
      </c>
      <c r="H936">
        <v>410</v>
      </c>
      <c r="I936" t="str">
        <f t="shared" si="74"/>
        <v>insert into dbax_dime_conc (codi_dein, pref_dime, codi_dime, pref_conc, codi_conc, orde_conc) values ('pre_cl-ci_ifrs-8_2012-03-29_role-871100','ifrs','DisclosureOfOperatingSegmentsTable','ifrs','ReversalOfImpairmentLossRecognisedInProfitOrLoss','410')</v>
      </c>
    </row>
    <row r="937" spans="1:9" x14ac:dyDescent="0.25">
      <c r="A937" t="s">
        <v>139</v>
      </c>
      <c r="B937" t="s">
        <v>881</v>
      </c>
      <c r="C937" t="str">
        <f t="shared" si="71"/>
        <v>ifrs</v>
      </c>
      <c r="D937" t="str">
        <f t="shared" si="72"/>
        <v>DisclosureOfOperatingSegmentsTable</v>
      </c>
      <c r="E937" t="s">
        <v>901</v>
      </c>
      <c r="F937" t="str">
        <f t="shared" si="73"/>
        <v>ifrs</v>
      </c>
      <c r="G937" t="str">
        <f t="shared" si="70"/>
        <v>ImpairmentLossRecognisedInOtherComprehensiveIncome</v>
      </c>
      <c r="H937">
        <v>420</v>
      </c>
      <c r="I937" t="str">
        <f t="shared" si="74"/>
        <v>insert into dbax_dime_conc (codi_dein, pref_dime, codi_dime, pref_conc, codi_conc, orde_conc) values ('pre_cl-ci_ifrs-8_2012-03-29_role-871100','ifrs','DisclosureOfOperatingSegmentsTable','ifrs','ImpairmentLossRecognisedInOtherComprehensiveIncome','420')</v>
      </c>
    </row>
    <row r="938" spans="1:9" x14ac:dyDescent="0.25">
      <c r="A938" t="s">
        <v>139</v>
      </c>
      <c r="B938" t="s">
        <v>881</v>
      </c>
      <c r="C938" t="str">
        <f t="shared" si="71"/>
        <v>ifrs</v>
      </c>
      <c r="D938" t="str">
        <f t="shared" si="72"/>
        <v>DisclosureOfOperatingSegmentsTable</v>
      </c>
      <c r="E938" t="s">
        <v>902</v>
      </c>
      <c r="F938" t="str">
        <f t="shared" si="73"/>
        <v>ifrs</v>
      </c>
      <c r="G938" t="str">
        <f t="shared" si="70"/>
        <v>ReversalOfImpairmentLossRecognisedInOtherComprehensiveIncome</v>
      </c>
      <c r="H938">
        <v>430</v>
      </c>
      <c r="I938" t="str">
        <f t="shared" si="74"/>
        <v>insert into dbax_dime_conc (codi_dein, pref_dime, codi_dime, pref_conc, codi_conc, orde_conc) values ('pre_cl-ci_ifrs-8_2012-03-29_role-871100','ifrs','DisclosureOfOperatingSegmentsTable','ifrs','ReversalOfImpairmentLossRecognisedInOtherComprehensiveIncome','430')</v>
      </c>
    </row>
    <row r="939" spans="1:9" x14ac:dyDescent="0.25">
      <c r="A939" t="s">
        <v>139</v>
      </c>
      <c r="B939" t="s">
        <v>881</v>
      </c>
      <c r="C939" t="str">
        <f t="shared" si="71"/>
        <v>ifrs</v>
      </c>
      <c r="D939" t="str">
        <f t="shared" si="72"/>
        <v>DisclosureOfOperatingSegmentsTable</v>
      </c>
      <c r="E939" t="s">
        <v>903</v>
      </c>
      <c r="F939" t="str">
        <f t="shared" si="73"/>
        <v>ifrs</v>
      </c>
      <c r="G939" t="str">
        <f t="shared" si="70"/>
        <v>CashFlowsFromUsedInOperatingActivities</v>
      </c>
      <c r="H939">
        <v>440</v>
      </c>
      <c r="I939" t="str">
        <f t="shared" si="74"/>
        <v>insert into dbax_dime_conc (codi_dein, pref_dime, codi_dime, pref_conc, codi_conc, orde_conc) values ('pre_cl-ci_ifrs-8_2012-03-29_role-871100','ifrs','DisclosureOfOperatingSegmentsTable','ifrs','CashFlowsFromUsedInOperatingActivities','440')</v>
      </c>
    </row>
    <row r="940" spans="1:9" x14ac:dyDescent="0.25">
      <c r="A940" t="s">
        <v>139</v>
      </c>
      <c r="B940" t="s">
        <v>881</v>
      </c>
      <c r="C940" t="str">
        <f t="shared" si="71"/>
        <v>ifrs</v>
      </c>
      <c r="D940" t="str">
        <f t="shared" si="72"/>
        <v>DisclosureOfOperatingSegmentsTable</v>
      </c>
      <c r="E940" t="s">
        <v>904</v>
      </c>
      <c r="F940" t="str">
        <f t="shared" si="73"/>
        <v>ifrs</v>
      </c>
      <c r="G940" t="str">
        <f t="shared" si="70"/>
        <v>CashFlowsFromUsedInInvestingActivities</v>
      </c>
      <c r="H940">
        <v>450</v>
      </c>
      <c r="I940" t="str">
        <f t="shared" si="74"/>
        <v>insert into dbax_dime_conc (codi_dein, pref_dime, codi_dime, pref_conc, codi_conc, orde_conc) values ('pre_cl-ci_ifrs-8_2012-03-29_role-871100','ifrs','DisclosureOfOperatingSegmentsTable','ifrs','CashFlowsFromUsedInInvestingActivities','450')</v>
      </c>
    </row>
    <row r="941" spans="1:9" x14ac:dyDescent="0.25">
      <c r="A941" t="s">
        <v>139</v>
      </c>
      <c r="B941" t="s">
        <v>881</v>
      </c>
      <c r="C941" t="str">
        <f t="shared" si="71"/>
        <v>ifrs</v>
      </c>
      <c r="D941" t="str">
        <f t="shared" si="72"/>
        <v>DisclosureOfOperatingSegmentsTable</v>
      </c>
      <c r="E941" t="s">
        <v>905</v>
      </c>
      <c r="F941" t="str">
        <f t="shared" si="73"/>
        <v>ifrs</v>
      </c>
      <c r="G941" t="str">
        <f t="shared" si="70"/>
        <v>CashFlowsFromUsedInFinancingActivities</v>
      </c>
      <c r="H941">
        <v>460</v>
      </c>
      <c r="I941" t="str">
        <f t="shared" si="74"/>
        <v>insert into dbax_dime_conc (codi_dein, pref_dime, codi_dime, pref_conc, codi_conc, orde_conc) values ('pre_cl-ci_ifrs-8_2012-03-29_role-871100','ifrs','DisclosureOfOperatingSegmentsTable','ifrs','CashFlowsFromUsedInFinancingActivities','460')</v>
      </c>
    </row>
    <row r="942" spans="1:9" x14ac:dyDescent="0.25">
      <c r="A942" t="s">
        <v>139</v>
      </c>
      <c r="B942" t="s">
        <v>881</v>
      </c>
      <c r="C942" t="str">
        <f t="shared" si="71"/>
        <v>ifrs</v>
      </c>
      <c r="D942" t="str">
        <f t="shared" si="72"/>
        <v>DisclosureOfOperatingSegmentsTable</v>
      </c>
      <c r="E942" t="s">
        <v>906</v>
      </c>
      <c r="F942" t="str">
        <f t="shared" si="73"/>
        <v>ifrs</v>
      </c>
      <c r="G942" t="str">
        <f t="shared" si="70"/>
        <v>DescriptionOfMaterialReconcilingItems</v>
      </c>
      <c r="H942">
        <v>470</v>
      </c>
      <c r="I942" t="str">
        <f t="shared" si="74"/>
        <v>insert into dbax_dime_conc (codi_dein, pref_dime, codi_dime, pref_conc, codi_conc, orde_conc) values ('pre_cl-ci_ifrs-8_2012-03-29_role-871100','ifrs','DisclosureOfOperatingSegmentsTable','ifrs','DescriptionOfMaterialReconcilingItems','470')</v>
      </c>
    </row>
    <row r="943" spans="1:9" x14ac:dyDescent="0.25">
      <c r="A943" t="s">
        <v>139</v>
      </c>
      <c r="B943" t="s">
        <v>907</v>
      </c>
      <c r="C943" t="str">
        <f t="shared" si="71"/>
        <v>ifrs</v>
      </c>
      <c r="D943" t="str">
        <f t="shared" si="72"/>
        <v>DisclosureOfProductsAndServicesTable</v>
      </c>
      <c r="E943" t="s">
        <v>878</v>
      </c>
      <c r="F943" t="str">
        <f t="shared" si="73"/>
        <v>ifrs</v>
      </c>
      <c r="G943" t="str">
        <f t="shared" si="70"/>
        <v>Revenue</v>
      </c>
      <c r="H943">
        <v>540</v>
      </c>
      <c r="I943" t="str">
        <f t="shared" si="74"/>
        <v>insert into dbax_dime_conc (codi_dein, pref_dime, codi_dime, pref_conc, codi_conc, orde_conc) values ('pre_cl-ci_ifrs-8_2012-03-29_role-871100','ifrs','DisclosureOfProductsAndServicesTable','ifrs','Revenue','540')</v>
      </c>
    </row>
    <row r="944" spans="1:9" x14ac:dyDescent="0.25">
      <c r="A944" t="s">
        <v>144</v>
      </c>
      <c r="B944" t="s">
        <v>877</v>
      </c>
      <c r="C944" t="str">
        <f t="shared" si="71"/>
        <v>ifrs</v>
      </c>
      <c r="D944" t="str">
        <f t="shared" si="72"/>
        <v>DisclosureOfGeographicalAreasTable</v>
      </c>
      <c r="E944" t="s">
        <v>878</v>
      </c>
      <c r="F944" t="str">
        <f t="shared" si="73"/>
        <v>ifrs</v>
      </c>
      <c r="G944" t="str">
        <f t="shared" si="70"/>
        <v>Revenue</v>
      </c>
      <c r="H944">
        <v>630</v>
      </c>
      <c r="I944" t="str">
        <f t="shared" si="74"/>
        <v>insert into dbax_dime_conc (codi_dein, pref_dime, codi_dime, pref_conc, codi_conc, orde_conc) values ('pre_cl-ci_ifrs-8_2012-03-29_role-871100(2013)','ifrs','DisclosureOfGeographicalAreasTable','ifrs','Revenue','630')</v>
      </c>
    </row>
    <row r="945" spans="1:9" x14ac:dyDescent="0.25">
      <c r="A945" t="s">
        <v>144</v>
      </c>
      <c r="B945" t="s">
        <v>877</v>
      </c>
      <c r="C945" t="str">
        <f t="shared" si="71"/>
        <v>ifrs</v>
      </c>
      <c r="D945" t="str">
        <f t="shared" si="72"/>
        <v>DisclosureOfGeographicalAreasTable</v>
      </c>
      <c r="E945" t="s">
        <v>879</v>
      </c>
      <c r="F945" t="str">
        <f t="shared" si="73"/>
        <v>ifrs</v>
      </c>
      <c r="G945" t="str">
        <f t="shared" si="70"/>
        <v>NoncurrentAssetsOtherThanFinancialInstrumentsDeferredTaxAssetsPostemploymentBenefitAssetsAndRightsArisingUnderInsuranceContracts</v>
      </c>
      <c r="H945">
        <v>640</v>
      </c>
      <c r="I945" t="str">
        <f t="shared" si="74"/>
        <v>insert into dbax_dime_conc (codi_dein, pref_dime, codi_dime, pref_conc, codi_conc, orde_conc) values ('pre_cl-ci_ifrs-8_2012-03-29_role-871100(2013)','ifrs','DisclosureOfGeographicalAreasTable','ifrs','NoncurrentAssetsOtherThanFinancialInstrumentsDeferredTaxAssetsPostemploymentBenefitAssetsAndRightsArisingUnderInsuranceContracts','640')</v>
      </c>
    </row>
    <row r="946" spans="1:9" x14ac:dyDescent="0.25">
      <c r="A946" t="s">
        <v>144</v>
      </c>
      <c r="B946" t="s">
        <v>880</v>
      </c>
      <c r="C946" t="str">
        <f t="shared" si="71"/>
        <v>ifrs</v>
      </c>
      <c r="D946" t="str">
        <f t="shared" si="72"/>
        <v>DisclosureOfMajorCustomersTable</v>
      </c>
      <c r="E946" t="s">
        <v>878</v>
      </c>
      <c r="F946" t="str">
        <f t="shared" si="73"/>
        <v>ifrs</v>
      </c>
      <c r="G946" t="str">
        <f t="shared" si="70"/>
        <v>Revenue</v>
      </c>
      <c r="H946">
        <v>720</v>
      </c>
      <c r="I946" t="str">
        <f t="shared" si="74"/>
        <v>insert into dbax_dime_conc (codi_dein, pref_dime, codi_dime, pref_conc, codi_conc, orde_conc) values ('pre_cl-ci_ifrs-8_2012-03-29_role-871100(2013)','ifrs','DisclosureOfMajorCustomersTable','ifrs','Revenue','720')</v>
      </c>
    </row>
    <row r="947" spans="1:9" x14ac:dyDescent="0.25">
      <c r="A947" t="s">
        <v>144</v>
      </c>
      <c r="B947" t="s">
        <v>881</v>
      </c>
      <c r="C947" t="str">
        <f t="shared" si="71"/>
        <v>ifrs</v>
      </c>
      <c r="D947" t="str">
        <f t="shared" si="72"/>
        <v>DisclosureOfOperatingSegmentsTable</v>
      </c>
      <c r="E947" t="s">
        <v>878</v>
      </c>
      <c r="F947" t="str">
        <f t="shared" si="73"/>
        <v>ifrs</v>
      </c>
      <c r="G947" t="str">
        <f t="shared" si="70"/>
        <v>Revenue</v>
      </c>
      <c r="H947">
        <v>230</v>
      </c>
      <c r="I947" t="str">
        <f t="shared" si="74"/>
        <v>insert into dbax_dime_conc (codi_dein, pref_dime, codi_dime, pref_conc, codi_conc, orde_conc) values ('pre_cl-ci_ifrs-8_2012-03-29_role-871100(2013)','ifrs','DisclosureOfOperatingSegmentsTable','ifrs','Revenue','230')</v>
      </c>
    </row>
    <row r="948" spans="1:9" x14ac:dyDescent="0.25">
      <c r="A948" t="s">
        <v>144</v>
      </c>
      <c r="B948" t="s">
        <v>881</v>
      </c>
      <c r="C948" t="str">
        <f t="shared" si="71"/>
        <v>ifrs</v>
      </c>
      <c r="D948" t="str">
        <f t="shared" si="72"/>
        <v>DisclosureOfOperatingSegmentsTable</v>
      </c>
      <c r="E948" t="s">
        <v>882</v>
      </c>
      <c r="F948" t="str">
        <f t="shared" si="73"/>
        <v>ifrs</v>
      </c>
      <c r="G948" t="str">
        <f t="shared" si="70"/>
        <v>RevenuesFromTransactionsWithOtherOperatingSegmentsOfSameEntity</v>
      </c>
      <c r="H948">
        <v>240</v>
      </c>
      <c r="I948" t="str">
        <f t="shared" si="74"/>
        <v>insert into dbax_dime_conc (codi_dein, pref_dime, codi_dime, pref_conc, codi_conc, orde_conc) values ('pre_cl-ci_ifrs-8_2012-03-29_role-871100(2013)','ifrs','DisclosureOfOperatingSegmentsTable','ifrs','RevenuesFromTransactionsWithOtherOperatingSegmentsOfSameEntity','240')</v>
      </c>
    </row>
    <row r="949" spans="1:9" x14ac:dyDescent="0.25">
      <c r="A949" t="s">
        <v>144</v>
      </c>
      <c r="B949" t="s">
        <v>881</v>
      </c>
      <c r="C949" t="str">
        <f t="shared" si="71"/>
        <v>ifrs</v>
      </c>
      <c r="D949" t="str">
        <f t="shared" si="72"/>
        <v>DisclosureOfOperatingSegmentsTable</v>
      </c>
      <c r="E949" t="s">
        <v>883</v>
      </c>
      <c r="F949" t="str">
        <f t="shared" si="73"/>
        <v>ifrs</v>
      </c>
      <c r="G949" t="str">
        <f t="shared" si="70"/>
        <v>RevenuesFromExternalCustomersAndTransactionsWithOtherOperatingSegmentsOfSameEntity</v>
      </c>
      <c r="H949">
        <v>250</v>
      </c>
      <c r="I949" t="str">
        <f t="shared" si="74"/>
        <v>insert into dbax_dime_conc (codi_dein, pref_dime, codi_dime, pref_conc, codi_conc, orde_conc) values ('pre_cl-ci_ifrs-8_2012-03-29_role-871100(2013)','ifrs','DisclosureOfOperatingSegmentsTable','ifrs','RevenuesFromExternalCustomersAndTransactionsWithOtherOperatingSegmentsOfSameEntity','250')</v>
      </c>
    </row>
    <row r="950" spans="1:9" x14ac:dyDescent="0.25">
      <c r="A950" t="s">
        <v>144</v>
      </c>
      <c r="B950" t="s">
        <v>881</v>
      </c>
      <c r="C950" t="str">
        <f t="shared" si="71"/>
        <v>ifrs</v>
      </c>
      <c r="D950" t="str">
        <f t="shared" si="72"/>
        <v>DisclosureOfOperatingSegmentsTable</v>
      </c>
      <c r="E950" t="s">
        <v>884</v>
      </c>
      <c r="F950" t="str">
        <f t="shared" si="73"/>
        <v>ifrs</v>
      </c>
      <c r="G950" t="str">
        <f t="shared" si="70"/>
        <v>RevenueFromInterest</v>
      </c>
      <c r="H950">
        <v>260</v>
      </c>
      <c r="I950" t="str">
        <f t="shared" si="74"/>
        <v>insert into dbax_dime_conc (codi_dein, pref_dime, codi_dime, pref_conc, codi_conc, orde_conc) values ('pre_cl-ci_ifrs-8_2012-03-29_role-871100(2013)','ifrs','DisclosureOfOperatingSegmentsTable','ifrs','RevenueFromInterest','260')</v>
      </c>
    </row>
    <row r="951" spans="1:9" x14ac:dyDescent="0.25">
      <c r="A951" t="s">
        <v>144</v>
      </c>
      <c r="B951" t="s">
        <v>881</v>
      </c>
      <c r="C951" t="str">
        <f t="shared" si="71"/>
        <v>ifrs</v>
      </c>
      <c r="D951" t="str">
        <f t="shared" si="72"/>
        <v>DisclosureOfOperatingSegmentsTable</v>
      </c>
      <c r="E951" t="s">
        <v>885</v>
      </c>
      <c r="F951" t="str">
        <f t="shared" si="73"/>
        <v>ifrs</v>
      </c>
      <c r="G951" t="str">
        <f t="shared" si="70"/>
        <v>InterestExpense</v>
      </c>
      <c r="H951">
        <v>270</v>
      </c>
      <c r="I951" t="str">
        <f t="shared" si="74"/>
        <v>insert into dbax_dime_conc (codi_dein, pref_dime, codi_dime, pref_conc, codi_conc, orde_conc) values ('pre_cl-ci_ifrs-8_2012-03-29_role-871100(2013)','ifrs','DisclosureOfOperatingSegmentsTable','ifrs','InterestExpense','270')</v>
      </c>
    </row>
    <row r="952" spans="1:9" x14ac:dyDescent="0.25">
      <c r="A952" t="s">
        <v>144</v>
      </c>
      <c r="B952" t="s">
        <v>881</v>
      </c>
      <c r="C952" t="str">
        <f t="shared" si="71"/>
        <v>ifrs</v>
      </c>
      <c r="D952" t="str">
        <f t="shared" si="72"/>
        <v>DisclosureOfOperatingSegmentsTable</v>
      </c>
      <c r="E952" t="s">
        <v>886</v>
      </c>
      <c r="F952" t="str">
        <f t="shared" si="73"/>
        <v>ifrs</v>
      </c>
      <c r="G952" t="str">
        <f t="shared" si="70"/>
        <v>InterestRevenueExpense</v>
      </c>
      <c r="H952">
        <v>280</v>
      </c>
      <c r="I952" t="str">
        <f t="shared" si="74"/>
        <v>insert into dbax_dime_conc (codi_dein, pref_dime, codi_dime, pref_conc, codi_conc, orde_conc) values ('pre_cl-ci_ifrs-8_2012-03-29_role-871100(2013)','ifrs','DisclosureOfOperatingSegmentsTable','ifrs','InterestRevenueExpense','280')</v>
      </c>
    </row>
    <row r="953" spans="1:9" x14ac:dyDescent="0.25">
      <c r="A953" t="s">
        <v>144</v>
      </c>
      <c r="B953" t="s">
        <v>881</v>
      </c>
      <c r="C953" t="str">
        <f t="shared" si="71"/>
        <v>ifrs</v>
      </c>
      <c r="D953" t="str">
        <f t="shared" si="72"/>
        <v>DisclosureOfOperatingSegmentsTable</v>
      </c>
      <c r="E953" t="s">
        <v>887</v>
      </c>
      <c r="F953" t="str">
        <f t="shared" si="73"/>
        <v>ifrs</v>
      </c>
      <c r="G953" t="str">
        <f t="shared" si="70"/>
        <v>DepreciationAndAmortisationExpense</v>
      </c>
      <c r="H953">
        <v>290</v>
      </c>
      <c r="I953" t="str">
        <f t="shared" si="74"/>
        <v>insert into dbax_dime_conc (codi_dein, pref_dime, codi_dime, pref_conc, codi_conc, orde_conc) values ('pre_cl-ci_ifrs-8_2012-03-29_role-871100(2013)','ifrs','DisclosureOfOperatingSegmentsTable','ifrs','DepreciationAndAmortisationExpense','290')</v>
      </c>
    </row>
    <row r="954" spans="1:9" x14ac:dyDescent="0.25">
      <c r="A954" t="s">
        <v>144</v>
      </c>
      <c r="B954" t="s">
        <v>881</v>
      </c>
      <c r="C954" t="str">
        <f t="shared" si="71"/>
        <v>ifrs</v>
      </c>
      <c r="D954" t="str">
        <f t="shared" si="72"/>
        <v>DisclosureOfOperatingSegmentsTable</v>
      </c>
      <c r="E954" t="s">
        <v>908</v>
      </c>
      <c r="F954" t="str">
        <f t="shared" si="73"/>
        <v>cl-ci</v>
      </c>
      <c r="G954" t="str">
        <f t="shared" si="70"/>
        <v>ParticipacionGananciasAsociadasNegociosConjuntosContabilicenUtilizandoMetodoParticipacionNota</v>
      </c>
      <c r="H954">
        <v>300</v>
      </c>
      <c r="I954" t="str">
        <f t="shared" si="74"/>
        <v>insert into dbax_dime_conc (codi_dein, pref_dime, codi_dime, pref_conc, codi_conc, orde_conc) values ('pre_cl-ci_ifrs-8_2012-03-29_role-871100(2013)','ifrs','DisclosureOfOperatingSegmentsTable','cl-ci','ParticipacionGananciasAsociadasNegociosConjuntosContabilicenUtilizandoMetodoParticipacionNota','300')</v>
      </c>
    </row>
    <row r="955" spans="1:9" x14ac:dyDescent="0.25">
      <c r="A955" t="s">
        <v>144</v>
      </c>
      <c r="B955" t="s">
        <v>881</v>
      </c>
      <c r="C955" t="str">
        <f t="shared" si="71"/>
        <v>ifrs</v>
      </c>
      <c r="D955" t="str">
        <f t="shared" si="72"/>
        <v>DisclosureOfOperatingSegmentsTable</v>
      </c>
      <c r="E955" t="s">
        <v>889</v>
      </c>
      <c r="F955" t="str">
        <f t="shared" si="73"/>
        <v>ifrs</v>
      </c>
      <c r="G955" t="str">
        <f t="shared" si="70"/>
        <v>IncomeTaxExpenseContinuingOperations</v>
      </c>
      <c r="H955">
        <v>310</v>
      </c>
      <c r="I955" t="str">
        <f t="shared" si="74"/>
        <v>insert into dbax_dime_conc (codi_dein, pref_dime, codi_dime, pref_conc, codi_conc, orde_conc) values ('pre_cl-ci_ifrs-8_2012-03-29_role-871100(2013)','ifrs','DisclosureOfOperatingSegmentsTable','ifrs','IncomeTaxExpenseContinuingOperations','310')</v>
      </c>
    </row>
    <row r="956" spans="1:9" x14ac:dyDescent="0.25">
      <c r="A956" t="s">
        <v>144</v>
      </c>
      <c r="B956" t="s">
        <v>881</v>
      </c>
      <c r="C956" t="str">
        <f t="shared" si="71"/>
        <v>ifrs</v>
      </c>
      <c r="D956" t="str">
        <f t="shared" si="72"/>
        <v>DisclosureOfOperatingSegmentsTable</v>
      </c>
      <c r="E956" t="s">
        <v>890</v>
      </c>
      <c r="F956" t="str">
        <f t="shared" si="73"/>
        <v>ifrs</v>
      </c>
      <c r="G956" t="str">
        <f t="shared" si="70"/>
        <v>OtherMaterialNoncashItems</v>
      </c>
      <c r="H956">
        <v>320</v>
      </c>
      <c r="I956" t="str">
        <f t="shared" si="74"/>
        <v>insert into dbax_dime_conc (codi_dein, pref_dime, codi_dime, pref_conc, codi_conc, orde_conc) values ('pre_cl-ci_ifrs-8_2012-03-29_role-871100(2013)','ifrs','DisclosureOfOperatingSegmentsTable','ifrs','OtherMaterialNoncashItems','320')</v>
      </c>
    </row>
    <row r="957" spans="1:9" x14ac:dyDescent="0.25">
      <c r="A957" t="s">
        <v>144</v>
      </c>
      <c r="B957" t="s">
        <v>881</v>
      </c>
      <c r="C957" t="str">
        <f t="shared" si="71"/>
        <v>ifrs</v>
      </c>
      <c r="D957" t="str">
        <f t="shared" si="72"/>
        <v>DisclosureOfOperatingSegmentsTable</v>
      </c>
      <c r="E957" t="s">
        <v>891</v>
      </c>
      <c r="F957" t="str">
        <f t="shared" si="73"/>
        <v>ifrs</v>
      </c>
      <c r="G957" t="str">
        <f t="shared" si="70"/>
        <v>ProfitLossBeforeTax</v>
      </c>
      <c r="H957">
        <v>330</v>
      </c>
      <c r="I957" t="str">
        <f t="shared" si="74"/>
        <v>insert into dbax_dime_conc (codi_dein, pref_dime, codi_dime, pref_conc, codi_conc, orde_conc) values ('pre_cl-ci_ifrs-8_2012-03-29_role-871100(2013)','ifrs','DisclosureOfOperatingSegmentsTable','ifrs','ProfitLossBeforeTax','330')</v>
      </c>
    </row>
    <row r="958" spans="1:9" x14ac:dyDescent="0.25">
      <c r="A958" t="s">
        <v>144</v>
      </c>
      <c r="B958" t="s">
        <v>881</v>
      </c>
      <c r="C958" t="str">
        <f t="shared" si="71"/>
        <v>ifrs</v>
      </c>
      <c r="D958" t="str">
        <f t="shared" si="72"/>
        <v>DisclosureOfOperatingSegmentsTable</v>
      </c>
      <c r="E958" t="s">
        <v>892</v>
      </c>
      <c r="F958" t="str">
        <f t="shared" si="73"/>
        <v>ifrs</v>
      </c>
      <c r="G958" t="str">
        <f t="shared" si="70"/>
        <v>ProfitLossFromContinuingOperations</v>
      </c>
      <c r="H958">
        <v>340</v>
      </c>
      <c r="I958" t="str">
        <f t="shared" si="74"/>
        <v>insert into dbax_dime_conc (codi_dein, pref_dime, codi_dime, pref_conc, codi_conc, orde_conc) values ('pre_cl-ci_ifrs-8_2012-03-29_role-871100(2013)','ifrs','DisclosureOfOperatingSegmentsTable','ifrs','ProfitLossFromContinuingOperations','340')</v>
      </c>
    </row>
    <row r="959" spans="1:9" x14ac:dyDescent="0.25">
      <c r="A959" t="s">
        <v>144</v>
      </c>
      <c r="B959" t="s">
        <v>881</v>
      </c>
      <c r="C959" t="str">
        <f t="shared" si="71"/>
        <v>ifrs</v>
      </c>
      <c r="D959" t="str">
        <f t="shared" si="72"/>
        <v>DisclosureOfOperatingSegmentsTable</v>
      </c>
      <c r="E959" t="s">
        <v>893</v>
      </c>
      <c r="F959" t="str">
        <f t="shared" si="73"/>
        <v>ifrs</v>
      </c>
      <c r="G959" t="str">
        <f t="shared" si="70"/>
        <v>ProfitLossFromDiscontinuedOperations</v>
      </c>
      <c r="H959">
        <v>345</v>
      </c>
      <c r="I959" t="str">
        <f t="shared" si="74"/>
        <v>insert into dbax_dime_conc (codi_dein, pref_dime, codi_dime, pref_conc, codi_conc, orde_conc) values ('pre_cl-ci_ifrs-8_2012-03-29_role-871100(2013)','ifrs','DisclosureOfOperatingSegmentsTable','ifrs','ProfitLossFromDiscontinuedOperations','345')</v>
      </c>
    </row>
    <row r="960" spans="1:9" x14ac:dyDescent="0.25">
      <c r="A960" t="s">
        <v>144</v>
      </c>
      <c r="B960" t="s">
        <v>881</v>
      </c>
      <c r="C960" t="str">
        <f t="shared" si="71"/>
        <v>ifrs</v>
      </c>
      <c r="D960" t="str">
        <f t="shared" si="72"/>
        <v>DisclosureOfOperatingSegmentsTable</v>
      </c>
      <c r="E960" t="s">
        <v>541</v>
      </c>
      <c r="F960" t="str">
        <f t="shared" si="73"/>
        <v>ifrs</v>
      </c>
      <c r="G960" t="str">
        <f t="shared" si="70"/>
        <v>ProfitLoss</v>
      </c>
      <c r="H960">
        <v>350</v>
      </c>
      <c r="I960" t="str">
        <f t="shared" si="74"/>
        <v>insert into dbax_dime_conc (codi_dein, pref_dime, codi_dime, pref_conc, codi_conc, orde_conc) values ('pre_cl-ci_ifrs-8_2012-03-29_role-871100(2013)','ifrs','DisclosureOfOperatingSegmentsTable','ifrs','ProfitLoss','350')</v>
      </c>
    </row>
    <row r="961" spans="1:9" x14ac:dyDescent="0.25">
      <c r="A961" t="s">
        <v>144</v>
      </c>
      <c r="B961" t="s">
        <v>881</v>
      </c>
      <c r="C961" t="str">
        <f t="shared" si="71"/>
        <v>ifrs</v>
      </c>
      <c r="D961" t="str">
        <f t="shared" si="72"/>
        <v>DisclosureOfOperatingSegmentsTable</v>
      </c>
      <c r="E961" t="s">
        <v>894</v>
      </c>
      <c r="F961" t="str">
        <f t="shared" si="73"/>
        <v>ifrs</v>
      </c>
      <c r="G961" t="str">
        <f t="shared" ref="G961:G1024" si="75">MID(E961,FIND("_",E961)+1,1000)</f>
        <v>Assets</v>
      </c>
      <c r="H961">
        <v>360</v>
      </c>
      <c r="I961" t="str">
        <f t="shared" si="74"/>
        <v>insert into dbax_dime_conc (codi_dein, pref_dime, codi_dime, pref_conc, codi_conc, orde_conc) values ('pre_cl-ci_ifrs-8_2012-03-29_role-871100(2013)','ifrs','DisclosureOfOperatingSegmentsTable','ifrs','Assets','360')</v>
      </c>
    </row>
    <row r="962" spans="1:9" x14ac:dyDescent="0.25">
      <c r="A962" t="s">
        <v>144</v>
      </c>
      <c r="B962" t="s">
        <v>881</v>
      </c>
      <c r="C962" t="str">
        <f t="shared" ref="C962:C1025" si="76">MID(B962,1,FIND("_",B962)-1)</f>
        <v>ifrs</v>
      </c>
      <c r="D962" t="str">
        <f t="shared" ref="D962:D1025" si="77">MID(B962,FIND("_",B962)+1,1000)</f>
        <v>DisclosureOfOperatingSegmentsTable</v>
      </c>
      <c r="E962" t="s">
        <v>909</v>
      </c>
      <c r="F962" t="str">
        <f t="shared" ref="F962:F1025" si="78">MID(E962,1,FIND("_",E962)-1)</f>
        <v>cl-ci</v>
      </c>
      <c r="G962" t="str">
        <f t="shared" si="75"/>
        <v>InversionesContabilizadasMetodoParticipacion</v>
      </c>
      <c r="H962">
        <v>370</v>
      </c>
      <c r="I962" t="str">
        <f t="shared" ref="I962:I1025" si="79">CONCATENATE("insert into dbax_dime_conc (codi_dein, pref_dime, codi_dime, pref_conc, codi_conc, orde_conc) values ('",A962,"','",C962,"','",D962,"','",F962,"','",G962,"','",H962,"')")</f>
        <v>insert into dbax_dime_conc (codi_dein, pref_dime, codi_dime, pref_conc, codi_conc, orde_conc) values ('pre_cl-ci_ifrs-8_2012-03-29_role-871100(2013)','ifrs','DisclosureOfOperatingSegmentsTable','cl-ci','InversionesContabilizadasMetodoParticipacion','370')</v>
      </c>
    </row>
    <row r="963" spans="1:9" x14ac:dyDescent="0.25">
      <c r="A963" t="s">
        <v>144</v>
      </c>
      <c r="B963" t="s">
        <v>881</v>
      </c>
      <c r="C963" t="str">
        <f t="shared" si="76"/>
        <v>ifrs</v>
      </c>
      <c r="D963" t="str">
        <f t="shared" si="77"/>
        <v>DisclosureOfOperatingSegmentsTable</v>
      </c>
      <c r="E963" t="s">
        <v>896</v>
      </c>
      <c r="F963" t="str">
        <f t="shared" si="78"/>
        <v>ifrs</v>
      </c>
      <c r="G963" t="str">
        <f t="shared" si="75"/>
        <v>AdditionsToNoncurrentAssets</v>
      </c>
      <c r="H963">
        <v>380</v>
      </c>
      <c r="I963" t="str">
        <f t="shared" si="79"/>
        <v>insert into dbax_dime_conc (codi_dein, pref_dime, codi_dime, pref_conc, codi_conc, orde_conc) values ('pre_cl-ci_ifrs-8_2012-03-29_role-871100(2013)','ifrs','DisclosureOfOperatingSegmentsTable','ifrs','AdditionsToNoncurrentAssets','380')</v>
      </c>
    </row>
    <row r="964" spans="1:9" x14ac:dyDescent="0.25">
      <c r="A964" t="s">
        <v>144</v>
      </c>
      <c r="B964" t="s">
        <v>881</v>
      </c>
      <c r="C964" t="str">
        <f t="shared" si="76"/>
        <v>ifrs</v>
      </c>
      <c r="D964" t="str">
        <f t="shared" si="77"/>
        <v>DisclosureOfOperatingSegmentsTable</v>
      </c>
      <c r="E964" t="s">
        <v>897</v>
      </c>
      <c r="F964" t="str">
        <f t="shared" si="78"/>
        <v>ifrs</v>
      </c>
      <c r="G964" t="str">
        <f t="shared" si="75"/>
        <v>Liabilities</v>
      </c>
      <c r="H964">
        <v>390</v>
      </c>
      <c r="I964" t="str">
        <f t="shared" si="79"/>
        <v>insert into dbax_dime_conc (codi_dein, pref_dime, codi_dime, pref_conc, codi_conc, orde_conc) values ('pre_cl-ci_ifrs-8_2012-03-29_role-871100(2013)','ifrs','DisclosureOfOperatingSegmentsTable','ifrs','Liabilities','390')</v>
      </c>
    </row>
    <row r="965" spans="1:9" x14ac:dyDescent="0.25">
      <c r="A965" t="s">
        <v>144</v>
      </c>
      <c r="B965" t="s">
        <v>881</v>
      </c>
      <c r="C965" t="str">
        <f t="shared" si="76"/>
        <v>ifrs</v>
      </c>
      <c r="D965" t="str">
        <f t="shared" si="77"/>
        <v>DisclosureOfOperatingSegmentsTable</v>
      </c>
      <c r="E965" t="s">
        <v>535</v>
      </c>
      <c r="F965" t="str">
        <f t="shared" si="78"/>
        <v>ifrs</v>
      </c>
      <c r="G965" t="str">
        <f t="shared" si="75"/>
        <v>Equity</v>
      </c>
      <c r="H965">
        <v>391</v>
      </c>
      <c r="I965" t="str">
        <f t="shared" si="79"/>
        <v>insert into dbax_dime_conc (codi_dein, pref_dime, codi_dime, pref_conc, codi_conc, orde_conc) values ('pre_cl-ci_ifrs-8_2012-03-29_role-871100(2013)','ifrs','DisclosureOfOperatingSegmentsTable','ifrs','Equity','391')</v>
      </c>
    </row>
    <row r="966" spans="1:9" x14ac:dyDescent="0.25">
      <c r="A966" t="s">
        <v>144</v>
      </c>
      <c r="B966" t="s">
        <v>881</v>
      </c>
      <c r="C966" t="str">
        <f t="shared" si="76"/>
        <v>ifrs</v>
      </c>
      <c r="D966" t="str">
        <f t="shared" si="77"/>
        <v>DisclosureOfOperatingSegmentsTable</v>
      </c>
      <c r="E966" t="s">
        <v>898</v>
      </c>
      <c r="F966" t="str">
        <f t="shared" si="78"/>
        <v>ifrs</v>
      </c>
      <c r="G966" t="str">
        <f t="shared" si="75"/>
        <v>EquityAndLiabilities</v>
      </c>
      <c r="H966">
        <v>392</v>
      </c>
      <c r="I966" t="str">
        <f t="shared" si="79"/>
        <v>insert into dbax_dime_conc (codi_dein, pref_dime, codi_dime, pref_conc, codi_conc, orde_conc) values ('pre_cl-ci_ifrs-8_2012-03-29_role-871100(2013)','ifrs','DisclosureOfOperatingSegmentsTable','ifrs','EquityAndLiabilities','392')</v>
      </c>
    </row>
    <row r="967" spans="1:9" x14ac:dyDescent="0.25">
      <c r="A967" t="s">
        <v>144</v>
      </c>
      <c r="B967" t="s">
        <v>881</v>
      </c>
      <c r="C967" t="str">
        <f t="shared" si="76"/>
        <v>ifrs</v>
      </c>
      <c r="D967" t="str">
        <f t="shared" si="77"/>
        <v>DisclosureOfOperatingSegmentsTable</v>
      </c>
      <c r="E967" t="s">
        <v>899</v>
      </c>
      <c r="F967" t="str">
        <f t="shared" si="78"/>
        <v>ifrs</v>
      </c>
      <c r="G967" t="str">
        <f t="shared" si="75"/>
        <v>ImpairmentLossRecognisedInProfitOrLoss</v>
      </c>
      <c r="H967">
        <v>400</v>
      </c>
      <c r="I967" t="str">
        <f t="shared" si="79"/>
        <v>insert into dbax_dime_conc (codi_dein, pref_dime, codi_dime, pref_conc, codi_conc, orde_conc) values ('pre_cl-ci_ifrs-8_2012-03-29_role-871100(2013)','ifrs','DisclosureOfOperatingSegmentsTable','ifrs','ImpairmentLossRecognisedInProfitOrLoss','400')</v>
      </c>
    </row>
    <row r="968" spans="1:9" x14ac:dyDescent="0.25">
      <c r="A968" t="s">
        <v>144</v>
      </c>
      <c r="B968" t="s">
        <v>881</v>
      </c>
      <c r="C968" t="str">
        <f t="shared" si="76"/>
        <v>ifrs</v>
      </c>
      <c r="D968" t="str">
        <f t="shared" si="77"/>
        <v>DisclosureOfOperatingSegmentsTable</v>
      </c>
      <c r="E968" t="s">
        <v>900</v>
      </c>
      <c r="F968" t="str">
        <f t="shared" si="78"/>
        <v>ifrs</v>
      </c>
      <c r="G968" t="str">
        <f t="shared" si="75"/>
        <v>ReversalOfImpairmentLossRecognisedInProfitOrLoss</v>
      </c>
      <c r="H968">
        <v>410</v>
      </c>
      <c r="I968" t="str">
        <f t="shared" si="79"/>
        <v>insert into dbax_dime_conc (codi_dein, pref_dime, codi_dime, pref_conc, codi_conc, orde_conc) values ('pre_cl-ci_ifrs-8_2012-03-29_role-871100(2013)','ifrs','DisclosureOfOperatingSegmentsTable','ifrs','ReversalOfImpairmentLossRecognisedInProfitOrLoss','410')</v>
      </c>
    </row>
    <row r="969" spans="1:9" x14ac:dyDescent="0.25">
      <c r="A969" t="s">
        <v>144</v>
      </c>
      <c r="B969" t="s">
        <v>881</v>
      </c>
      <c r="C969" t="str">
        <f t="shared" si="76"/>
        <v>ifrs</v>
      </c>
      <c r="D969" t="str">
        <f t="shared" si="77"/>
        <v>DisclosureOfOperatingSegmentsTable</v>
      </c>
      <c r="E969" t="s">
        <v>901</v>
      </c>
      <c r="F969" t="str">
        <f t="shared" si="78"/>
        <v>ifrs</v>
      </c>
      <c r="G969" t="str">
        <f t="shared" si="75"/>
        <v>ImpairmentLossRecognisedInOtherComprehensiveIncome</v>
      </c>
      <c r="H969">
        <v>420</v>
      </c>
      <c r="I969" t="str">
        <f t="shared" si="79"/>
        <v>insert into dbax_dime_conc (codi_dein, pref_dime, codi_dime, pref_conc, codi_conc, orde_conc) values ('pre_cl-ci_ifrs-8_2012-03-29_role-871100(2013)','ifrs','DisclosureOfOperatingSegmentsTable','ifrs','ImpairmentLossRecognisedInOtherComprehensiveIncome','420')</v>
      </c>
    </row>
    <row r="970" spans="1:9" x14ac:dyDescent="0.25">
      <c r="A970" t="s">
        <v>144</v>
      </c>
      <c r="B970" t="s">
        <v>881</v>
      </c>
      <c r="C970" t="str">
        <f t="shared" si="76"/>
        <v>ifrs</v>
      </c>
      <c r="D970" t="str">
        <f t="shared" si="77"/>
        <v>DisclosureOfOperatingSegmentsTable</v>
      </c>
      <c r="E970" t="s">
        <v>902</v>
      </c>
      <c r="F970" t="str">
        <f t="shared" si="78"/>
        <v>ifrs</v>
      </c>
      <c r="G970" t="str">
        <f t="shared" si="75"/>
        <v>ReversalOfImpairmentLossRecognisedInOtherComprehensiveIncome</v>
      </c>
      <c r="H970">
        <v>430</v>
      </c>
      <c r="I970" t="str">
        <f t="shared" si="79"/>
        <v>insert into dbax_dime_conc (codi_dein, pref_dime, codi_dime, pref_conc, codi_conc, orde_conc) values ('pre_cl-ci_ifrs-8_2012-03-29_role-871100(2013)','ifrs','DisclosureOfOperatingSegmentsTable','ifrs','ReversalOfImpairmentLossRecognisedInOtherComprehensiveIncome','430')</v>
      </c>
    </row>
    <row r="971" spans="1:9" x14ac:dyDescent="0.25">
      <c r="A971" t="s">
        <v>144</v>
      </c>
      <c r="B971" t="s">
        <v>881</v>
      </c>
      <c r="C971" t="str">
        <f t="shared" si="76"/>
        <v>ifrs</v>
      </c>
      <c r="D971" t="str">
        <f t="shared" si="77"/>
        <v>DisclosureOfOperatingSegmentsTable</v>
      </c>
      <c r="E971" t="s">
        <v>903</v>
      </c>
      <c r="F971" t="str">
        <f t="shared" si="78"/>
        <v>ifrs</v>
      </c>
      <c r="G971" t="str">
        <f t="shared" si="75"/>
        <v>CashFlowsFromUsedInOperatingActivities</v>
      </c>
      <c r="H971">
        <v>440</v>
      </c>
      <c r="I971" t="str">
        <f t="shared" si="79"/>
        <v>insert into dbax_dime_conc (codi_dein, pref_dime, codi_dime, pref_conc, codi_conc, orde_conc) values ('pre_cl-ci_ifrs-8_2012-03-29_role-871100(2013)','ifrs','DisclosureOfOperatingSegmentsTable','ifrs','CashFlowsFromUsedInOperatingActivities','440')</v>
      </c>
    </row>
    <row r="972" spans="1:9" x14ac:dyDescent="0.25">
      <c r="A972" t="s">
        <v>144</v>
      </c>
      <c r="B972" t="s">
        <v>881</v>
      </c>
      <c r="C972" t="str">
        <f t="shared" si="76"/>
        <v>ifrs</v>
      </c>
      <c r="D972" t="str">
        <f t="shared" si="77"/>
        <v>DisclosureOfOperatingSegmentsTable</v>
      </c>
      <c r="E972" t="s">
        <v>904</v>
      </c>
      <c r="F972" t="str">
        <f t="shared" si="78"/>
        <v>ifrs</v>
      </c>
      <c r="G972" t="str">
        <f t="shared" si="75"/>
        <v>CashFlowsFromUsedInInvestingActivities</v>
      </c>
      <c r="H972">
        <v>450</v>
      </c>
      <c r="I972" t="str">
        <f t="shared" si="79"/>
        <v>insert into dbax_dime_conc (codi_dein, pref_dime, codi_dime, pref_conc, codi_conc, orde_conc) values ('pre_cl-ci_ifrs-8_2012-03-29_role-871100(2013)','ifrs','DisclosureOfOperatingSegmentsTable','ifrs','CashFlowsFromUsedInInvestingActivities','450')</v>
      </c>
    </row>
    <row r="973" spans="1:9" x14ac:dyDescent="0.25">
      <c r="A973" t="s">
        <v>144</v>
      </c>
      <c r="B973" t="s">
        <v>881</v>
      </c>
      <c r="C973" t="str">
        <f t="shared" si="76"/>
        <v>ifrs</v>
      </c>
      <c r="D973" t="str">
        <f t="shared" si="77"/>
        <v>DisclosureOfOperatingSegmentsTable</v>
      </c>
      <c r="E973" t="s">
        <v>905</v>
      </c>
      <c r="F973" t="str">
        <f t="shared" si="78"/>
        <v>ifrs</v>
      </c>
      <c r="G973" t="str">
        <f t="shared" si="75"/>
        <v>CashFlowsFromUsedInFinancingActivities</v>
      </c>
      <c r="H973">
        <v>460</v>
      </c>
      <c r="I973" t="str">
        <f t="shared" si="79"/>
        <v>insert into dbax_dime_conc (codi_dein, pref_dime, codi_dime, pref_conc, codi_conc, orde_conc) values ('pre_cl-ci_ifrs-8_2012-03-29_role-871100(2013)','ifrs','DisclosureOfOperatingSegmentsTable','ifrs','CashFlowsFromUsedInFinancingActivities','460')</v>
      </c>
    </row>
    <row r="974" spans="1:9" x14ac:dyDescent="0.25">
      <c r="A974" t="s">
        <v>144</v>
      </c>
      <c r="B974" t="s">
        <v>881</v>
      </c>
      <c r="C974" t="str">
        <f t="shared" si="76"/>
        <v>ifrs</v>
      </c>
      <c r="D974" t="str">
        <f t="shared" si="77"/>
        <v>DisclosureOfOperatingSegmentsTable</v>
      </c>
      <c r="E974" t="s">
        <v>906</v>
      </c>
      <c r="F974" t="str">
        <f t="shared" si="78"/>
        <v>ifrs</v>
      </c>
      <c r="G974" t="str">
        <f t="shared" si="75"/>
        <v>DescriptionOfMaterialReconcilingItems</v>
      </c>
      <c r="H974">
        <v>470</v>
      </c>
      <c r="I974" t="str">
        <f t="shared" si="79"/>
        <v>insert into dbax_dime_conc (codi_dein, pref_dime, codi_dime, pref_conc, codi_conc, orde_conc) values ('pre_cl-ci_ifrs-8_2012-03-29_role-871100(2013)','ifrs','DisclosureOfOperatingSegmentsTable','ifrs','DescriptionOfMaterialReconcilingItems','470')</v>
      </c>
    </row>
    <row r="975" spans="1:9" x14ac:dyDescent="0.25">
      <c r="A975" t="s">
        <v>144</v>
      </c>
      <c r="B975" t="s">
        <v>907</v>
      </c>
      <c r="C975" t="str">
        <f t="shared" si="76"/>
        <v>ifrs</v>
      </c>
      <c r="D975" t="str">
        <f t="shared" si="77"/>
        <v>DisclosureOfProductsAndServicesTable</v>
      </c>
      <c r="E975" t="s">
        <v>878</v>
      </c>
      <c r="F975" t="str">
        <f t="shared" si="78"/>
        <v>ifrs</v>
      </c>
      <c r="G975" t="str">
        <f t="shared" si="75"/>
        <v>Revenue</v>
      </c>
      <c r="H975">
        <v>540</v>
      </c>
      <c r="I975" t="str">
        <f t="shared" si="79"/>
        <v>insert into dbax_dime_conc (codi_dein, pref_dime, codi_dime, pref_conc, codi_conc, orde_conc) values ('pre_cl-ci_ifrs-8_2012-03-29_role-871100(2013)','ifrs','DisclosureOfProductsAndServicesTable','ifrs','Revenue','540')</v>
      </c>
    </row>
    <row r="976" spans="1:9" x14ac:dyDescent="0.25">
      <c r="A976" t="s">
        <v>145</v>
      </c>
      <c r="B976" t="s">
        <v>910</v>
      </c>
      <c r="C976" t="str">
        <f t="shared" si="76"/>
        <v>cl-cs</v>
      </c>
      <c r="D976" t="str">
        <f t="shared" si="77"/>
        <v>CuadroCostosAdministracionTabla</v>
      </c>
      <c r="E976" t="s">
        <v>911</v>
      </c>
      <c r="F976" t="str">
        <f t="shared" si="78"/>
        <v>cl-cs</v>
      </c>
      <c r="G976" t="str">
        <f t="shared" si="75"/>
        <v>RamosGenerales</v>
      </c>
      <c r="H976">
        <v>415</v>
      </c>
      <c r="I976" t="str">
        <f t="shared" si="79"/>
        <v>insert into dbax_dime_conc (codi_dein, pref_dime, codi_dime, pref_conc, codi_conc, orde_conc) values ('pre_cl-cs_cuadro-601_role-906011(2013)','cl-cs','CuadroCostosAdministracionTabla','cl-cs','RamosGenerales','415')</v>
      </c>
    </row>
    <row r="977" spans="1:9" x14ac:dyDescent="0.25">
      <c r="A977" t="s">
        <v>145</v>
      </c>
      <c r="B977" t="s">
        <v>910</v>
      </c>
      <c r="C977" t="str">
        <f t="shared" si="76"/>
        <v>cl-cs</v>
      </c>
      <c r="D977" t="str">
        <f t="shared" si="77"/>
        <v>CuadroCostosAdministracionTabla</v>
      </c>
      <c r="E977" t="s">
        <v>912</v>
      </c>
      <c r="F977" t="str">
        <f t="shared" si="78"/>
        <v>cl-cs</v>
      </c>
      <c r="G977" t="str">
        <f t="shared" si="75"/>
        <v>CostosAdministracion</v>
      </c>
      <c r="H977">
        <v>420</v>
      </c>
      <c r="I977" t="str">
        <f t="shared" si="79"/>
        <v>insert into dbax_dime_conc (codi_dein, pref_dime, codi_dime, pref_conc, codi_conc, orde_conc) values ('pre_cl-cs_cuadro-601_role-906011(2013)','cl-cs','CuadroCostosAdministracionTabla','cl-cs','CostosAdministracion','420')</v>
      </c>
    </row>
    <row r="978" spans="1:9" x14ac:dyDescent="0.25">
      <c r="A978" t="s">
        <v>145</v>
      </c>
      <c r="B978" t="s">
        <v>910</v>
      </c>
      <c r="C978" t="str">
        <f t="shared" si="76"/>
        <v>cl-cs</v>
      </c>
      <c r="D978" t="str">
        <f t="shared" si="77"/>
        <v>CuadroCostosAdministracionTabla</v>
      </c>
      <c r="E978" t="s">
        <v>913</v>
      </c>
      <c r="F978" t="str">
        <f t="shared" si="78"/>
        <v>cl-cs</v>
      </c>
      <c r="G978" t="str">
        <f t="shared" si="75"/>
        <v>CostosAdministracionDirectos</v>
      </c>
      <c r="H978">
        <v>430</v>
      </c>
      <c r="I978" t="str">
        <f t="shared" si="79"/>
        <v>insert into dbax_dime_conc (codi_dein, pref_dime, codi_dime, pref_conc, codi_conc, orde_conc) values ('pre_cl-cs_cuadro-601_role-906011(2013)','cl-cs','CuadroCostosAdministracionTabla','cl-cs','CostosAdministracionDirectos','430')</v>
      </c>
    </row>
    <row r="979" spans="1:9" x14ac:dyDescent="0.25">
      <c r="A979" t="s">
        <v>145</v>
      </c>
      <c r="B979" t="s">
        <v>910</v>
      </c>
      <c r="C979" t="str">
        <f t="shared" si="76"/>
        <v>cl-cs</v>
      </c>
      <c r="D979" t="str">
        <f t="shared" si="77"/>
        <v>CuadroCostosAdministracionTabla</v>
      </c>
      <c r="E979" t="s">
        <v>914</v>
      </c>
      <c r="F979" t="str">
        <f t="shared" si="78"/>
        <v>cl-cs</v>
      </c>
      <c r="G979" t="str">
        <f t="shared" si="75"/>
        <v>RemuneracionesDirectas</v>
      </c>
      <c r="H979">
        <v>440</v>
      </c>
      <c r="I979" t="str">
        <f t="shared" si="79"/>
        <v>insert into dbax_dime_conc (codi_dein, pref_dime, codi_dime, pref_conc, codi_conc, orde_conc) values ('pre_cl-cs_cuadro-601_role-906011(2013)','cl-cs','CuadroCostosAdministracionTabla','cl-cs','RemuneracionesDirectas','440')</v>
      </c>
    </row>
    <row r="980" spans="1:9" x14ac:dyDescent="0.25">
      <c r="A980" t="s">
        <v>145</v>
      </c>
      <c r="B980" t="s">
        <v>910</v>
      </c>
      <c r="C980" t="str">
        <f t="shared" si="76"/>
        <v>cl-cs</v>
      </c>
      <c r="D980" t="str">
        <f t="shared" si="77"/>
        <v>CuadroCostosAdministracionTabla</v>
      </c>
      <c r="E980" t="s">
        <v>915</v>
      </c>
      <c r="F980" t="str">
        <f t="shared" si="78"/>
        <v>cl-cs</v>
      </c>
      <c r="G980" t="str">
        <f t="shared" si="75"/>
        <v>GastosAsociadosCanalDistribucionDirectos</v>
      </c>
      <c r="H980">
        <v>450</v>
      </c>
      <c r="I980" t="str">
        <f t="shared" si="79"/>
        <v>insert into dbax_dime_conc (codi_dein, pref_dime, codi_dime, pref_conc, codi_conc, orde_conc) values ('pre_cl-cs_cuadro-601_role-906011(2013)','cl-cs','CuadroCostosAdministracionTabla','cl-cs','GastosAsociadosCanalDistribucionDirectos','450')</v>
      </c>
    </row>
    <row r="981" spans="1:9" x14ac:dyDescent="0.25">
      <c r="A981" t="s">
        <v>145</v>
      </c>
      <c r="B981" t="s">
        <v>910</v>
      </c>
      <c r="C981" t="str">
        <f t="shared" si="76"/>
        <v>cl-cs</v>
      </c>
      <c r="D981" t="str">
        <f t="shared" si="77"/>
        <v>CuadroCostosAdministracionTabla</v>
      </c>
      <c r="E981" t="s">
        <v>916</v>
      </c>
      <c r="F981" t="str">
        <f t="shared" si="78"/>
        <v>cl-cs</v>
      </c>
      <c r="G981" t="str">
        <f t="shared" si="75"/>
        <v>OtrosCostosAdministracionDirectos</v>
      </c>
      <c r="H981">
        <v>460</v>
      </c>
      <c r="I981" t="str">
        <f t="shared" si="79"/>
        <v>insert into dbax_dime_conc (codi_dein, pref_dime, codi_dime, pref_conc, codi_conc, orde_conc) values ('pre_cl-cs_cuadro-601_role-906011(2013)','cl-cs','CuadroCostosAdministracionTabla','cl-cs','OtrosCostosAdministracionDirectos','460')</v>
      </c>
    </row>
    <row r="982" spans="1:9" x14ac:dyDescent="0.25">
      <c r="A982" t="s">
        <v>145</v>
      </c>
      <c r="B982" t="s">
        <v>910</v>
      </c>
      <c r="C982" t="str">
        <f t="shared" si="76"/>
        <v>cl-cs</v>
      </c>
      <c r="D982" t="str">
        <f t="shared" si="77"/>
        <v>CuadroCostosAdministracionTabla</v>
      </c>
      <c r="E982" t="s">
        <v>917</v>
      </c>
      <c r="F982" t="str">
        <f t="shared" si="78"/>
        <v>cl-cs</v>
      </c>
      <c r="G982" t="str">
        <f t="shared" si="75"/>
        <v>CostosAdministracionIndirectos</v>
      </c>
      <c r="H982">
        <v>470</v>
      </c>
      <c r="I982" t="str">
        <f t="shared" si="79"/>
        <v>insert into dbax_dime_conc (codi_dein, pref_dime, codi_dime, pref_conc, codi_conc, orde_conc) values ('pre_cl-cs_cuadro-601_role-906011(2013)','cl-cs','CuadroCostosAdministracionTabla','cl-cs','CostosAdministracionIndirectos','470')</v>
      </c>
    </row>
    <row r="983" spans="1:9" x14ac:dyDescent="0.25">
      <c r="A983" t="s">
        <v>145</v>
      </c>
      <c r="B983" t="s">
        <v>910</v>
      </c>
      <c r="C983" t="str">
        <f t="shared" si="76"/>
        <v>cl-cs</v>
      </c>
      <c r="D983" t="str">
        <f t="shared" si="77"/>
        <v>CuadroCostosAdministracionTabla</v>
      </c>
      <c r="E983" t="s">
        <v>918</v>
      </c>
      <c r="F983" t="str">
        <f t="shared" si="78"/>
        <v>cl-cs</v>
      </c>
      <c r="G983" t="str">
        <f t="shared" si="75"/>
        <v>RemuneracionesIndirectas</v>
      </c>
      <c r="H983">
        <v>480</v>
      </c>
      <c r="I983" t="str">
        <f t="shared" si="79"/>
        <v>insert into dbax_dime_conc (codi_dein, pref_dime, codi_dime, pref_conc, codi_conc, orde_conc) values ('pre_cl-cs_cuadro-601_role-906011(2013)','cl-cs','CuadroCostosAdministracionTabla','cl-cs','RemuneracionesIndirectas','480')</v>
      </c>
    </row>
    <row r="984" spans="1:9" x14ac:dyDescent="0.25">
      <c r="A984" t="s">
        <v>145</v>
      </c>
      <c r="B984" t="s">
        <v>910</v>
      </c>
      <c r="C984" t="str">
        <f t="shared" si="76"/>
        <v>cl-cs</v>
      </c>
      <c r="D984" t="str">
        <f t="shared" si="77"/>
        <v>CuadroCostosAdministracionTabla</v>
      </c>
      <c r="E984" t="s">
        <v>919</v>
      </c>
      <c r="F984" t="str">
        <f t="shared" si="78"/>
        <v>cl-cs</v>
      </c>
      <c r="G984" t="str">
        <f t="shared" si="75"/>
        <v>GastosAsociadosCanalDistribucionIndirectos</v>
      </c>
      <c r="H984">
        <v>490</v>
      </c>
      <c r="I984" t="str">
        <f t="shared" si="79"/>
        <v>insert into dbax_dime_conc (codi_dein, pref_dime, codi_dime, pref_conc, codi_conc, orde_conc) values ('pre_cl-cs_cuadro-601_role-906011(2013)','cl-cs','CuadroCostosAdministracionTabla','cl-cs','GastosAsociadosCanalDistribucionIndirectos','490')</v>
      </c>
    </row>
    <row r="985" spans="1:9" x14ac:dyDescent="0.25">
      <c r="A985" t="s">
        <v>145</v>
      </c>
      <c r="B985" t="s">
        <v>910</v>
      </c>
      <c r="C985" t="str">
        <f t="shared" si="76"/>
        <v>cl-cs</v>
      </c>
      <c r="D985" t="str">
        <f t="shared" si="77"/>
        <v>CuadroCostosAdministracionTabla</v>
      </c>
      <c r="E985" t="s">
        <v>920</v>
      </c>
      <c r="F985" t="str">
        <f t="shared" si="78"/>
        <v>cl-cs</v>
      </c>
      <c r="G985" t="str">
        <f t="shared" si="75"/>
        <v>OtrosCostosAdministracionIndirectos</v>
      </c>
      <c r="H985">
        <v>500</v>
      </c>
      <c r="I985" t="str">
        <f t="shared" si="79"/>
        <v>insert into dbax_dime_conc (codi_dein, pref_dime, codi_dime, pref_conc, codi_conc, orde_conc) values ('pre_cl-cs_cuadro-601_role-906011(2013)','cl-cs','CuadroCostosAdministracionTabla','cl-cs','OtrosCostosAdministracionIndirectos','500')</v>
      </c>
    </row>
    <row r="986" spans="1:9" x14ac:dyDescent="0.25">
      <c r="A986" t="s">
        <v>145</v>
      </c>
      <c r="B986" t="s">
        <v>921</v>
      </c>
      <c r="C986" t="str">
        <f t="shared" si="76"/>
        <v>cl-cs</v>
      </c>
      <c r="D986" t="str">
        <f t="shared" si="77"/>
        <v>CuadroMargenContribucionTabla</v>
      </c>
      <c r="E986" t="s">
        <v>911</v>
      </c>
      <c r="F986" t="str">
        <f t="shared" si="78"/>
        <v>cl-cs</v>
      </c>
      <c r="G986" t="str">
        <f t="shared" si="75"/>
        <v>RamosGenerales</v>
      </c>
      <c r="H986">
        <v>155</v>
      </c>
      <c r="I986" t="str">
        <f t="shared" si="79"/>
        <v>insert into dbax_dime_conc (codi_dein, pref_dime, codi_dime, pref_conc, codi_conc, orde_conc) values ('pre_cl-cs_cuadro-601_role-906011(2013)','cl-cs','CuadroMargenContribucionTabla','cl-cs','RamosGenerales','155')</v>
      </c>
    </row>
    <row r="987" spans="1:9" x14ac:dyDescent="0.25">
      <c r="A987" t="s">
        <v>145</v>
      </c>
      <c r="B987" t="s">
        <v>921</v>
      </c>
      <c r="C987" t="str">
        <f t="shared" si="76"/>
        <v>cl-cs</v>
      </c>
      <c r="D987" t="str">
        <f t="shared" si="77"/>
        <v>CuadroMargenContribucionTabla</v>
      </c>
      <c r="E987" t="s">
        <v>922</v>
      </c>
      <c r="F987" t="str">
        <f t="shared" si="78"/>
        <v>cl-cs</v>
      </c>
      <c r="G987" t="str">
        <f t="shared" si="75"/>
        <v>MargenDeContribucion</v>
      </c>
      <c r="H987">
        <v>160</v>
      </c>
      <c r="I987" t="str">
        <f t="shared" si="79"/>
        <v>insert into dbax_dime_conc (codi_dein, pref_dime, codi_dime, pref_conc, codi_conc, orde_conc) values ('pre_cl-cs_cuadro-601_role-906011(2013)','cl-cs','CuadroMargenContribucionTabla','cl-cs','MargenDeContribucion','160')</v>
      </c>
    </row>
    <row r="988" spans="1:9" x14ac:dyDescent="0.25">
      <c r="A988" t="s">
        <v>145</v>
      </c>
      <c r="B988" t="s">
        <v>921</v>
      </c>
      <c r="C988" t="str">
        <f t="shared" si="76"/>
        <v>cl-cs</v>
      </c>
      <c r="D988" t="str">
        <f t="shared" si="77"/>
        <v>CuadroMargenContribucionTabla</v>
      </c>
      <c r="E988" t="s">
        <v>923</v>
      </c>
      <c r="F988" t="str">
        <f t="shared" si="78"/>
        <v>cl-cs</v>
      </c>
      <c r="G988" t="str">
        <f t="shared" si="75"/>
        <v>PrimasRetenidas</v>
      </c>
      <c r="H988">
        <v>170</v>
      </c>
      <c r="I988" t="str">
        <f t="shared" si="79"/>
        <v>insert into dbax_dime_conc (codi_dein, pref_dime, codi_dime, pref_conc, codi_conc, orde_conc) values ('pre_cl-cs_cuadro-601_role-906011(2013)','cl-cs','CuadroMargenContribucionTabla','cl-cs','PrimasRetenidas','170')</v>
      </c>
    </row>
    <row r="989" spans="1:9" x14ac:dyDescent="0.25">
      <c r="A989" t="s">
        <v>145</v>
      </c>
      <c r="B989" t="s">
        <v>921</v>
      </c>
      <c r="C989" t="str">
        <f t="shared" si="76"/>
        <v>cl-cs</v>
      </c>
      <c r="D989" t="str">
        <f t="shared" si="77"/>
        <v>CuadroMargenContribucionTabla</v>
      </c>
      <c r="E989" t="s">
        <v>924</v>
      </c>
      <c r="F989" t="str">
        <f t="shared" si="78"/>
        <v>cl-cs</v>
      </c>
      <c r="G989" t="str">
        <f t="shared" si="75"/>
        <v>PrimasDirectas</v>
      </c>
      <c r="H989">
        <v>180</v>
      </c>
      <c r="I989" t="str">
        <f t="shared" si="79"/>
        <v>insert into dbax_dime_conc (codi_dein, pref_dime, codi_dime, pref_conc, codi_conc, orde_conc) values ('pre_cl-cs_cuadro-601_role-906011(2013)','cl-cs','CuadroMargenContribucionTabla','cl-cs','PrimasDirectas','180')</v>
      </c>
    </row>
    <row r="990" spans="1:9" x14ac:dyDescent="0.25">
      <c r="A990" t="s">
        <v>145</v>
      </c>
      <c r="B990" t="s">
        <v>921</v>
      </c>
      <c r="C990" t="str">
        <f t="shared" si="76"/>
        <v>cl-cs</v>
      </c>
      <c r="D990" t="str">
        <f t="shared" si="77"/>
        <v>CuadroMargenContribucionTabla</v>
      </c>
      <c r="E990" t="s">
        <v>925</v>
      </c>
      <c r="F990" t="str">
        <f t="shared" si="78"/>
        <v>cl-cs</v>
      </c>
      <c r="G990" t="str">
        <f t="shared" si="75"/>
        <v>PrimasAceptadas</v>
      </c>
      <c r="H990">
        <v>190</v>
      </c>
      <c r="I990" t="str">
        <f t="shared" si="79"/>
        <v>insert into dbax_dime_conc (codi_dein, pref_dime, codi_dime, pref_conc, codi_conc, orde_conc) values ('pre_cl-cs_cuadro-601_role-906011(2013)','cl-cs','CuadroMargenContribucionTabla','cl-cs','PrimasAceptadas','190')</v>
      </c>
    </row>
    <row r="991" spans="1:9" x14ac:dyDescent="0.25">
      <c r="A991" t="s">
        <v>145</v>
      </c>
      <c r="B991" t="s">
        <v>921</v>
      </c>
      <c r="C991" t="str">
        <f t="shared" si="76"/>
        <v>cl-cs</v>
      </c>
      <c r="D991" t="str">
        <f t="shared" si="77"/>
        <v>CuadroMargenContribucionTabla</v>
      </c>
      <c r="E991" t="s">
        <v>926</v>
      </c>
      <c r="F991" t="str">
        <f t="shared" si="78"/>
        <v>cl-cs</v>
      </c>
      <c r="G991" t="str">
        <f t="shared" si="75"/>
        <v>PrimasCedidas</v>
      </c>
      <c r="H991">
        <v>200</v>
      </c>
      <c r="I991" t="str">
        <f t="shared" si="79"/>
        <v>insert into dbax_dime_conc (codi_dein, pref_dime, codi_dime, pref_conc, codi_conc, orde_conc) values ('pre_cl-cs_cuadro-601_role-906011(2013)','cl-cs','CuadroMargenContribucionTabla','cl-cs','PrimasCedidas','200')</v>
      </c>
    </row>
    <row r="992" spans="1:9" x14ac:dyDescent="0.25">
      <c r="A992" t="s">
        <v>145</v>
      </c>
      <c r="B992" t="s">
        <v>921</v>
      </c>
      <c r="C992" t="str">
        <f t="shared" si="76"/>
        <v>cl-cs</v>
      </c>
      <c r="D992" t="str">
        <f t="shared" si="77"/>
        <v>CuadroMargenContribucionTabla</v>
      </c>
      <c r="E992" t="s">
        <v>927</v>
      </c>
      <c r="F992" t="str">
        <f t="shared" si="78"/>
        <v>cl-cs</v>
      </c>
      <c r="G992" t="str">
        <f t="shared" si="75"/>
        <v>VariacionReservasTecnicas</v>
      </c>
      <c r="H992">
        <v>210</v>
      </c>
      <c r="I992" t="str">
        <f t="shared" si="79"/>
        <v>insert into dbax_dime_conc (codi_dein, pref_dime, codi_dime, pref_conc, codi_conc, orde_conc) values ('pre_cl-cs_cuadro-601_role-906011(2013)','cl-cs','CuadroMargenContribucionTabla','cl-cs','VariacionReservasTecnicas','210')</v>
      </c>
    </row>
    <row r="993" spans="1:9" x14ac:dyDescent="0.25">
      <c r="A993" t="s">
        <v>145</v>
      </c>
      <c r="B993" t="s">
        <v>921</v>
      </c>
      <c r="C993" t="str">
        <f t="shared" si="76"/>
        <v>cl-cs</v>
      </c>
      <c r="D993" t="str">
        <f t="shared" si="77"/>
        <v>CuadroMargenContribucionTabla</v>
      </c>
      <c r="E993" t="s">
        <v>928</v>
      </c>
      <c r="F993" t="str">
        <f t="shared" si="78"/>
        <v>cl-cs</v>
      </c>
      <c r="G993" t="str">
        <f t="shared" si="75"/>
        <v>VariacionReservaDeRiesgoEnCurso</v>
      </c>
      <c r="H993">
        <v>220</v>
      </c>
      <c r="I993" t="str">
        <f t="shared" si="79"/>
        <v>insert into dbax_dime_conc (codi_dein, pref_dime, codi_dime, pref_conc, codi_conc, orde_conc) values ('pre_cl-cs_cuadro-601_role-906011(2013)','cl-cs','CuadroMargenContribucionTabla','cl-cs','VariacionReservaDeRiesgoEnCurso','220')</v>
      </c>
    </row>
    <row r="994" spans="1:9" x14ac:dyDescent="0.25">
      <c r="A994" t="s">
        <v>145</v>
      </c>
      <c r="B994" t="s">
        <v>921</v>
      </c>
      <c r="C994" t="str">
        <f t="shared" si="76"/>
        <v>cl-cs</v>
      </c>
      <c r="D994" t="str">
        <f t="shared" si="77"/>
        <v>CuadroMargenContribucionTabla</v>
      </c>
      <c r="E994" t="s">
        <v>929</v>
      </c>
      <c r="F994" t="str">
        <f t="shared" si="78"/>
        <v>cl-cs</v>
      </c>
      <c r="G994" t="str">
        <f t="shared" si="75"/>
        <v>VariacionReservaCatastroficaDeTerremoto</v>
      </c>
      <c r="H994">
        <v>230</v>
      </c>
      <c r="I994" t="str">
        <f t="shared" si="79"/>
        <v>insert into dbax_dime_conc (codi_dein, pref_dime, codi_dime, pref_conc, codi_conc, orde_conc) values ('pre_cl-cs_cuadro-601_role-906011(2013)','cl-cs','CuadroMargenContribucionTabla','cl-cs','VariacionReservaCatastroficaDeTerremoto','230')</v>
      </c>
    </row>
    <row r="995" spans="1:9" x14ac:dyDescent="0.25">
      <c r="A995" t="s">
        <v>145</v>
      </c>
      <c r="B995" t="s">
        <v>921</v>
      </c>
      <c r="C995" t="str">
        <f t="shared" si="76"/>
        <v>cl-cs</v>
      </c>
      <c r="D995" t="str">
        <f t="shared" si="77"/>
        <v>CuadroMargenContribucionTabla</v>
      </c>
      <c r="E995" t="s">
        <v>930</v>
      </c>
      <c r="F995" t="str">
        <f t="shared" si="78"/>
        <v>cl-cs</v>
      </c>
      <c r="G995" t="str">
        <f t="shared" si="75"/>
        <v>VariacionReservaInsuficienciaPrimas</v>
      </c>
      <c r="H995">
        <v>240</v>
      </c>
      <c r="I995" t="str">
        <f t="shared" si="79"/>
        <v>insert into dbax_dime_conc (codi_dein, pref_dime, codi_dime, pref_conc, codi_conc, orde_conc) values ('pre_cl-cs_cuadro-601_role-906011(2013)','cl-cs','CuadroMargenContribucionTabla','cl-cs','VariacionReservaInsuficienciaPrimas','240')</v>
      </c>
    </row>
    <row r="996" spans="1:9" x14ac:dyDescent="0.25">
      <c r="A996" t="s">
        <v>145</v>
      </c>
      <c r="B996" t="s">
        <v>921</v>
      </c>
      <c r="C996" t="str">
        <f t="shared" si="76"/>
        <v>cl-cs</v>
      </c>
      <c r="D996" t="str">
        <f t="shared" si="77"/>
        <v>CuadroMargenContribucionTabla</v>
      </c>
      <c r="E996" t="s">
        <v>931</v>
      </c>
      <c r="F996" t="str">
        <f t="shared" si="78"/>
        <v>cl-cs</v>
      </c>
      <c r="G996" t="str">
        <f t="shared" si="75"/>
        <v>VariacionOtrasReservasTecnicas</v>
      </c>
      <c r="H996">
        <v>250</v>
      </c>
      <c r="I996" t="str">
        <f t="shared" si="79"/>
        <v>insert into dbax_dime_conc (codi_dein, pref_dime, codi_dime, pref_conc, codi_conc, orde_conc) values ('pre_cl-cs_cuadro-601_role-906011(2013)','cl-cs','CuadroMargenContribucionTabla','cl-cs','VariacionOtrasReservasTecnicas','250')</v>
      </c>
    </row>
    <row r="997" spans="1:9" x14ac:dyDescent="0.25">
      <c r="A997" t="s">
        <v>145</v>
      </c>
      <c r="B997" t="s">
        <v>921</v>
      </c>
      <c r="C997" t="str">
        <f t="shared" si="76"/>
        <v>cl-cs</v>
      </c>
      <c r="D997" t="str">
        <f t="shared" si="77"/>
        <v>CuadroMargenContribucionTabla</v>
      </c>
      <c r="E997" t="s">
        <v>932</v>
      </c>
      <c r="F997" t="str">
        <f t="shared" si="78"/>
        <v>cl-cs</v>
      </c>
      <c r="G997" t="str">
        <f t="shared" si="75"/>
        <v>CostoSiniestrosDelEjercicio</v>
      </c>
      <c r="H997">
        <v>260</v>
      </c>
      <c r="I997" t="str">
        <f t="shared" si="79"/>
        <v>insert into dbax_dime_conc (codi_dein, pref_dime, codi_dime, pref_conc, codi_conc, orde_conc) values ('pre_cl-cs_cuadro-601_role-906011(2013)','cl-cs','CuadroMargenContribucionTabla','cl-cs','CostoSiniestrosDelEjercicio','260')</v>
      </c>
    </row>
    <row r="998" spans="1:9" x14ac:dyDescent="0.25">
      <c r="A998" t="s">
        <v>145</v>
      </c>
      <c r="B998" t="s">
        <v>921</v>
      </c>
      <c r="C998" t="str">
        <f t="shared" si="76"/>
        <v>cl-cs</v>
      </c>
      <c r="D998" t="str">
        <f t="shared" si="77"/>
        <v>CuadroMargenContribucionTabla</v>
      </c>
      <c r="E998" t="s">
        <v>933</v>
      </c>
      <c r="F998" t="str">
        <f t="shared" si="78"/>
        <v>cl-cs</v>
      </c>
      <c r="G998" t="str">
        <f t="shared" si="75"/>
        <v>SiniestrosDirectos</v>
      </c>
      <c r="H998">
        <v>270</v>
      </c>
      <c r="I998" t="str">
        <f t="shared" si="79"/>
        <v>insert into dbax_dime_conc (codi_dein, pref_dime, codi_dime, pref_conc, codi_conc, orde_conc) values ('pre_cl-cs_cuadro-601_role-906011(2013)','cl-cs','CuadroMargenContribucionTabla','cl-cs','SiniestrosDirectos','270')</v>
      </c>
    </row>
    <row r="999" spans="1:9" x14ac:dyDescent="0.25">
      <c r="A999" t="s">
        <v>145</v>
      </c>
      <c r="B999" t="s">
        <v>921</v>
      </c>
      <c r="C999" t="str">
        <f t="shared" si="76"/>
        <v>cl-cs</v>
      </c>
      <c r="D999" t="str">
        <f t="shared" si="77"/>
        <v>CuadroMargenContribucionTabla</v>
      </c>
      <c r="E999" t="s">
        <v>934</v>
      </c>
      <c r="F999" t="str">
        <f t="shared" si="78"/>
        <v>cl-cs</v>
      </c>
      <c r="G999" t="str">
        <f t="shared" si="75"/>
        <v>SiniestrosCedidos</v>
      </c>
      <c r="H999">
        <v>280</v>
      </c>
      <c r="I999" t="str">
        <f t="shared" si="79"/>
        <v>insert into dbax_dime_conc (codi_dein, pref_dime, codi_dime, pref_conc, codi_conc, orde_conc) values ('pre_cl-cs_cuadro-601_role-906011(2013)','cl-cs','CuadroMargenContribucionTabla','cl-cs','SiniestrosCedidos','280')</v>
      </c>
    </row>
    <row r="1000" spans="1:9" x14ac:dyDescent="0.25">
      <c r="A1000" t="s">
        <v>145</v>
      </c>
      <c r="B1000" t="s">
        <v>921</v>
      </c>
      <c r="C1000" t="str">
        <f t="shared" si="76"/>
        <v>cl-cs</v>
      </c>
      <c r="D1000" t="str">
        <f t="shared" si="77"/>
        <v>CuadroMargenContribucionTabla</v>
      </c>
      <c r="E1000" t="s">
        <v>935</v>
      </c>
      <c r="F1000" t="str">
        <f t="shared" si="78"/>
        <v>cl-cs</v>
      </c>
      <c r="G1000" t="str">
        <f t="shared" si="75"/>
        <v>SiniestrosAceptados</v>
      </c>
      <c r="H1000">
        <v>290</v>
      </c>
      <c r="I1000" t="str">
        <f t="shared" si="79"/>
        <v>insert into dbax_dime_conc (codi_dein, pref_dime, codi_dime, pref_conc, codi_conc, orde_conc) values ('pre_cl-cs_cuadro-601_role-906011(2013)','cl-cs','CuadroMargenContribucionTabla','cl-cs','SiniestrosAceptados','290')</v>
      </c>
    </row>
    <row r="1001" spans="1:9" x14ac:dyDescent="0.25">
      <c r="A1001" t="s">
        <v>145</v>
      </c>
      <c r="B1001" t="s">
        <v>921</v>
      </c>
      <c r="C1001" t="str">
        <f t="shared" si="76"/>
        <v>cl-cs</v>
      </c>
      <c r="D1001" t="str">
        <f t="shared" si="77"/>
        <v>CuadroMargenContribucionTabla</v>
      </c>
      <c r="E1001" t="s">
        <v>936</v>
      </c>
      <c r="F1001" t="str">
        <f t="shared" si="78"/>
        <v>cl-cs</v>
      </c>
      <c r="G1001" t="str">
        <f t="shared" si="75"/>
        <v>ResultadoDeIntermediacion</v>
      </c>
      <c r="H1001">
        <v>300</v>
      </c>
      <c r="I1001" t="str">
        <f t="shared" si="79"/>
        <v>insert into dbax_dime_conc (codi_dein, pref_dime, codi_dime, pref_conc, codi_conc, orde_conc) values ('pre_cl-cs_cuadro-601_role-906011(2013)','cl-cs','CuadroMargenContribucionTabla','cl-cs','ResultadoDeIntermediacion','300')</v>
      </c>
    </row>
    <row r="1002" spans="1:9" x14ac:dyDescent="0.25">
      <c r="A1002" t="s">
        <v>145</v>
      </c>
      <c r="B1002" t="s">
        <v>921</v>
      </c>
      <c r="C1002" t="str">
        <f t="shared" si="76"/>
        <v>cl-cs</v>
      </c>
      <c r="D1002" t="str">
        <f t="shared" si="77"/>
        <v>CuadroMargenContribucionTabla</v>
      </c>
      <c r="E1002" t="s">
        <v>937</v>
      </c>
      <c r="F1002" t="str">
        <f t="shared" si="78"/>
        <v>cl-cs</v>
      </c>
      <c r="G1002" t="str">
        <f t="shared" si="75"/>
        <v>ComisionAgentesDirectos</v>
      </c>
      <c r="H1002">
        <v>310</v>
      </c>
      <c r="I1002" t="str">
        <f t="shared" si="79"/>
        <v>insert into dbax_dime_conc (codi_dein, pref_dime, codi_dime, pref_conc, codi_conc, orde_conc) values ('pre_cl-cs_cuadro-601_role-906011(2013)','cl-cs','CuadroMargenContribucionTabla','cl-cs','ComisionAgentesDirectos','310')</v>
      </c>
    </row>
    <row r="1003" spans="1:9" x14ac:dyDescent="0.25">
      <c r="A1003" t="s">
        <v>145</v>
      </c>
      <c r="B1003" t="s">
        <v>921</v>
      </c>
      <c r="C1003" t="str">
        <f t="shared" si="76"/>
        <v>cl-cs</v>
      </c>
      <c r="D1003" t="str">
        <f t="shared" si="77"/>
        <v>CuadroMargenContribucionTabla</v>
      </c>
      <c r="E1003" t="s">
        <v>938</v>
      </c>
      <c r="F1003" t="str">
        <f t="shared" si="78"/>
        <v>cl-cs</v>
      </c>
      <c r="G1003" t="str">
        <f t="shared" si="75"/>
        <v>ComisionCorredoresYRetribucionAsesoresPrevisionales</v>
      </c>
      <c r="H1003">
        <v>320</v>
      </c>
      <c r="I1003" t="str">
        <f t="shared" si="79"/>
        <v>insert into dbax_dime_conc (codi_dein, pref_dime, codi_dime, pref_conc, codi_conc, orde_conc) values ('pre_cl-cs_cuadro-601_role-906011(2013)','cl-cs','CuadroMargenContribucionTabla','cl-cs','ComisionCorredoresYRetribucionAsesoresPrevisionales','320')</v>
      </c>
    </row>
    <row r="1004" spans="1:9" x14ac:dyDescent="0.25">
      <c r="A1004" t="s">
        <v>145</v>
      </c>
      <c r="B1004" t="s">
        <v>921</v>
      </c>
      <c r="C1004" t="str">
        <f t="shared" si="76"/>
        <v>cl-cs</v>
      </c>
      <c r="D1004" t="str">
        <f t="shared" si="77"/>
        <v>CuadroMargenContribucionTabla</v>
      </c>
      <c r="E1004" t="s">
        <v>939</v>
      </c>
      <c r="F1004" t="str">
        <f t="shared" si="78"/>
        <v>cl-cs</v>
      </c>
      <c r="G1004" t="str">
        <f t="shared" si="75"/>
        <v>ComisionesReaseguroAceptado</v>
      </c>
      <c r="H1004">
        <v>330</v>
      </c>
      <c r="I1004" t="str">
        <f t="shared" si="79"/>
        <v>insert into dbax_dime_conc (codi_dein, pref_dime, codi_dime, pref_conc, codi_conc, orde_conc) values ('pre_cl-cs_cuadro-601_role-906011(2013)','cl-cs','CuadroMargenContribucionTabla','cl-cs','ComisionesReaseguroAceptado','330')</v>
      </c>
    </row>
    <row r="1005" spans="1:9" x14ac:dyDescent="0.25">
      <c r="A1005" t="s">
        <v>145</v>
      </c>
      <c r="B1005" t="s">
        <v>921</v>
      </c>
      <c r="C1005" t="str">
        <f t="shared" si="76"/>
        <v>cl-cs</v>
      </c>
      <c r="D1005" t="str">
        <f t="shared" si="77"/>
        <v>CuadroMargenContribucionTabla</v>
      </c>
      <c r="E1005" t="s">
        <v>940</v>
      </c>
      <c r="F1005" t="str">
        <f t="shared" si="78"/>
        <v>cl-cs</v>
      </c>
      <c r="G1005" t="str">
        <f t="shared" si="75"/>
        <v>ComisionesReaseguroCedido</v>
      </c>
      <c r="H1005">
        <v>340</v>
      </c>
      <c r="I1005" t="str">
        <f t="shared" si="79"/>
        <v>insert into dbax_dime_conc (codi_dein, pref_dime, codi_dime, pref_conc, codi_conc, orde_conc) values ('pre_cl-cs_cuadro-601_role-906011(2013)','cl-cs','CuadroMargenContribucionTabla','cl-cs','ComisionesReaseguroCedido','340')</v>
      </c>
    </row>
    <row r="1006" spans="1:9" x14ac:dyDescent="0.25">
      <c r="A1006" t="s">
        <v>145</v>
      </c>
      <c r="B1006" t="s">
        <v>921</v>
      </c>
      <c r="C1006" t="str">
        <f t="shared" si="76"/>
        <v>cl-cs</v>
      </c>
      <c r="D1006" t="str">
        <f t="shared" si="77"/>
        <v>CuadroMargenContribucionTabla</v>
      </c>
      <c r="E1006" t="s">
        <v>941</v>
      </c>
      <c r="F1006" t="str">
        <f t="shared" si="78"/>
        <v>cl-cs</v>
      </c>
      <c r="G1006" t="str">
        <f t="shared" si="75"/>
        <v>GastosPorReaseguroNoProporcional</v>
      </c>
      <c r="H1006">
        <v>350</v>
      </c>
      <c r="I1006" t="str">
        <f t="shared" si="79"/>
        <v>insert into dbax_dime_conc (codi_dein, pref_dime, codi_dime, pref_conc, codi_conc, orde_conc) values ('pre_cl-cs_cuadro-601_role-906011(2013)','cl-cs','CuadroMargenContribucionTabla','cl-cs','GastosPorReaseguroNoProporcional','350')</v>
      </c>
    </row>
    <row r="1007" spans="1:9" x14ac:dyDescent="0.25">
      <c r="A1007" t="s">
        <v>145</v>
      </c>
      <c r="B1007" t="s">
        <v>921</v>
      </c>
      <c r="C1007" t="str">
        <f t="shared" si="76"/>
        <v>cl-cs</v>
      </c>
      <c r="D1007" t="str">
        <f t="shared" si="77"/>
        <v>CuadroMargenContribucionTabla</v>
      </c>
      <c r="E1007" t="s">
        <v>942</v>
      </c>
      <c r="F1007" t="str">
        <f t="shared" si="78"/>
        <v>cl-cs</v>
      </c>
      <c r="G1007" t="str">
        <f t="shared" si="75"/>
        <v>DeterioroSeguros</v>
      </c>
      <c r="H1007">
        <v>360</v>
      </c>
      <c r="I1007" t="str">
        <f t="shared" si="79"/>
        <v>insert into dbax_dime_conc (codi_dein, pref_dime, codi_dime, pref_conc, codi_conc, orde_conc) values ('pre_cl-cs_cuadro-601_role-906011(2013)','cl-cs','CuadroMargenContribucionTabla','cl-cs','DeterioroSeguros','360')</v>
      </c>
    </row>
    <row r="1008" spans="1:9" x14ac:dyDescent="0.25">
      <c r="A1008" t="s">
        <v>149</v>
      </c>
      <c r="B1008" t="s">
        <v>910</v>
      </c>
      <c r="C1008" t="str">
        <f t="shared" si="76"/>
        <v>cl-cs</v>
      </c>
      <c r="D1008" t="str">
        <f t="shared" si="77"/>
        <v>CuadroCostosAdministracionTabla</v>
      </c>
      <c r="E1008" t="s">
        <v>943</v>
      </c>
      <c r="F1008" t="str">
        <f t="shared" si="78"/>
        <v>cl-cs</v>
      </c>
      <c r="G1008" t="str">
        <f t="shared" si="75"/>
        <v>RamosVida</v>
      </c>
      <c r="H1008">
        <v>465</v>
      </c>
      <c r="I1008" t="str">
        <f t="shared" si="79"/>
        <v>insert into dbax_dime_conc (codi_dein, pref_dime, codi_dime, pref_conc, codi_conc, orde_conc) values ('pre_cl-cs_cuadro-601_role-906012(2013)','cl-cs','CuadroCostosAdministracionTabla','cl-cs','RamosVida','465')</v>
      </c>
    </row>
    <row r="1009" spans="1:9" x14ac:dyDescent="0.25">
      <c r="A1009" t="s">
        <v>149</v>
      </c>
      <c r="B1009" t="s">
        <v>910</v>
      </c>
      <c r="C1009" t="str">
        <f t="shared" si="76"/>
        <v>cl-cs</v>
      </c>
      <c r="D1009" t="str">
        <f t="shared" si="77"/>
        <v>CuadroCostosAdministracionTabla</v>
      </c>
      <c r="E1009" t="s">
        <v>912</v>
      </c>
      <c r="F1009" t="str">
        <f t="shared" si="78"/>
        <v>cl-cs</v>
      </c>
      <c r="G1009" t="str">
        <f t="shared" si="75"/>
        <v>CostosAdministracion</v>
      </c>
      <c r="H1009">
        <v>470</v>
      </c>
      <c r="I1009" t="str">
        <f t="shared" si="79"/>
        <v>insert into dbax_dime_conc (codi_dein, pref_dime, codi_dime, pref_conc, codi_conc, orde_conc) values ('pre_cl-cs_cuadro-601_role-906012(2013)','cl-cs','CuadroCostosAdministracionTabla','cl-cs','CostosAdministracion','470')</v>
      </c>
    </row>
    <row r="1010" spans="1:9" x14ac:dyDescent="0.25">
      <c r="A1010" t="s">
        <v>149</v>
      </c>
      <c r="B1010" t="s">
        <v>910</v>
      </c>
      <c r="C1010" t="str">
        <f t="shared" si="76"/>
        <v>cl-cs</v>
      </c>
      <c r="D1010" t="str">
        <f t="shared" si="77"/>
        <v>CuadroCostosAdministracionTabla</v>
      </c>
      <c r="E1010" t="s">
        <v>913</v>
      </c>
      <c r="F1010" t="str">
        <f t="shared" si="78"/>
        <v>cl-cs</v>
      </c>
      <c r="G1010" t="str">
        <f t="shared" si="75"/>
        <v>CostosAdministracionDirectos</v>
      </c>
      <c r="H1010">
        <v>480</v>
      </c>
      <c r="I1010" t="str">
        <f t="shared" si="79"/>
        <v>insert into dbax_dime_conc (codi_dein, pref_dime, codi_dime, pref_conc, codi_conc, orde_conc) values ('pre_cl-cs_cuadro-601_role-906012(2013)','cl-cs','CuadroCostosAdministracionTabla','cl-cs','CostosAdministracionDirectos','480')</v>
      </c>
    </row>
    <row r="1011" spans="1:9" x14ac:dyDescent="0.25">
      <c r="A1011" t="s">
        <v>149</v>
      </c>
      <c r="B1011" t="s">
        <v>910</v>
      </c>
      <c r="C1011" t="str">
        <f t="shared" si="76"/>
        <v>cl-cs</v>
      </c>
      <c r="D1011" t="str">
        <f t="shared" si="77"/>
        <v>CuadroCostosAdministracionTabla</v>
      </c>
      <c r="E1011" t="s">
        <v>914</v>
      </c>
      <c r="F1011" t="str">
        <f t="shared" si="78"/>
        <v>cl-cs</v>
      </c>
      <c r="G1011" t="str">
        <f t="shared" si="75"/>
        <v>RemuneracionesDirectas</v>
      </c>
      <c r="H1011">
        <v>490</v>
      </c>
      <c r="I1011" t="str">
        <f t="shared" si="79"/>
        <v>insert into dbax_dime_conc (codi_dein, pref_dime, codi_dime, pref_conc, codi_conc, orde_conc) values ('pre_cl-cs_cuadro-601_role-906012(2013)','cl-cs','CuadroCostosAdministracionTabla','cl-cs','RemuneracionesDirectas','490')</v>
      </c>
    </row>
    <row r="1012" spans="1:9" x14ac:dyDescent="0.25">
      <c r="A1012" t="s">
        <v>149</v>
      </c>
      <c r="B1012" t="s">
        <v>910</v>
      </c>
      <c r="C1012" t="str">
        <f t="shared" si="76"/>
        <v>cl-cs</v>
      </c>
      <c r="D1012" t="str">
        <f t="shared" si="77"/>
        <v>CuadroCostosAdministracionTabla</v>
      </c>
      <c r="E1012" t="s">
        <v>915</v>
      </c>
      <c r="F1012" t="str">
        <f t="shared" si="78"/>
        <v>cl-cs</v>
      </c>
      <c r="G1012" t="str">
        <f t="shared" si="75"/>
        <v>GastosAsociadosCanalDistribucionDirectos</v>
      </c>
      <c r="H1012">
        <v>500</v>
      </c>
      <c r="I1012" t="str">
        <f t="shared" si="79"/>
        <v>insert into dbax_dime_conc (codi_dein, pref_dime, codi_dime, pref_conc, codi_conc, orde_conc) values ('pre_cl-cs_cuadro-601_role-906012(2013)','cl-cs','CuadroCostosAdministracionTabla','cl-cs','GastosAsociadosCanalDistribucionDirectos','500')</v>
      </c>
    </row>
    <row r="1013" spans="1:9" x14ac:dyDescent="0.25">
      <c r="A1013" t="s">
        <v>149</v>
      </c>
      <c r="B1013" t="s">
        <v>910</v>
      </c>
      <c r="C1013" t="str">
        <f t="shared" si="76"/>
        <v>cl-cs</v>
      </c>
      <c r="D1013" t="str">
        <f t="shared" si="77"/>
        <v>CuadroCostosAdministracionTabla</v>
      </c>
      <c r="E1013" t="s">
        <v>916</v>
      </c>
      <c r="F1013" t="str">
        <f t="shared" si="78"/>
        <v>cl-cs</v>
      </c>
      <c r="G1013" t="str">
        <f t="shared" si="75"/>
        <v>OtrosCostosAdministracionDirectos</v>
      </c>
      <c r="H1013">
        <v>510</v>
      </c>
      <c r="I1013" t="str">
        <f t="shared" si="79"/>
        <v>insert into dbax_dime_conc (codi_dein, pref_dime, codi_dime, pref_conc, codi_conc, orde_conc) values ('pre_cl-cs_cuadro-601_role-906012(2013)','cl-cs','CuadroCostosAdministracionTabla','cl-cs','OtrosCostosAdministracionDirectos','510')</v>
      </c>
    </row>
    <row r="1014" spans="1:9" x14ac:dyDescent="0.25">
      <c r="A1014" t="s">
        <v>149</v>
      </c>
      <c r="B1014" t="s">
        <v>910</v>
      </c>
      <c r="C1014" t="str">
        <f t="shared" si="76"/>
        <v>cl-cs</v>
      </c>
      <c r="D1014" t="str">
        <f t="shared" si="77"/>
        <v>CuadroCostosAdministracionTabla</v>
      </c>
      <c r="E1014" t="s">
        <v>917</v>
      </c>
      <c r="F1014" t="str">
        <f t="shared" si="78"/>
        <v>cl-cs</v>
      </c>
      <c r="G1014" t="str">
        <f t="shared" si="75"/>
        <v>CostosAdministracionIndirectos</v>
      </c>
      <c r="H1014">
        <v>520</v>
      </c>
      <c r="I1014" t="str">
        <f t="shared" si="79"/>
        <v>insert into dbax_dime_conc (codi_dein, pref_dime, codi_dime, pref_conc, codi_conc, orde_conc) values ('pre_cl-cs_cuadro-601_role-906012(2013)','cl-cs','CuadroCostosAdministracionTabla','cl-cs','CostosAdministracionIndirectos','520')</v>
      </c>
    </row>
    <row r="1015" spans="1:9" x14ac:dyDescent="0.25">
      <c r="A1015" t="s">
        <v>149</v>
      </c>
      <c r="B1015" t="s">
        <v>910</v>
      </c>
      <c r="C1015" t="str">
        <f t="shared" si="76"/>
        <v>cl-cs</v>
      </c>
      <c r="D1015" t="str">
        <f t="shared" si="77"/>
        <v>CuadroCostosAdministracionTabla</v>
      </c>
      <c r="E1015" t="s">
        <v>918</v>
      </c>
      <c r="F1015" t="str">
        <f t="shared" si="78"/>
        <v>cl-cs</v>
      </c>
      <c r="G1015" t="str">
        <f t="shared" si="75"/>
        <v>RemuneracionesIndirectas</v>
      </c>
      <c r="H1015">
        <v>530</v>
      </c>
      <c r="I1015" t="str">
        <f t="shared" si="79"/>
        <v>insert into dbax_dime_conc (codi_dein, pref_dime, codi_dime, pref_conc, codi_conc, orde_conc) values ('pre_cl-cs_cuadro-601_role-906012(2013)','cl-cs','CuadroCostosAdministracionTabla','cl-cs','RemuneracionesIndirectas','530')</v>
      </c>
    </row>
    <row r="1016" spans="1:9" x14ac:dyDescent="0.25">
      <c r="A1016" t="s">
        <v>149</v>
      </c>
      <c r="B1016" t="s">
        <v>910</v>
      </c>
      <c r="C1016" t="str">
        <f t="shared" si="76"/>
        <v>cl-cs</v>
      </c>
      <c r="D1016" t="str">
        <f t="shared" si="77"/>
        <v>CuadroCostosAdministracionTabla</v>
      </c>
      <c r="E1016" t="s">
        <v>919</v>
      </c>
      <c r="F1016" t="str">
        <f t="shared" si="78"/>
        <v>cl-cs</v>
      </c>
      <c r="G1016" t="str">
        <f t="shared" si="75"/>
        <v>GastosAsociadosCanalDistribucionIndirectos</v>
      </c>
      <c r="H1016">
        <v>540</v>
      </c>
      <c r="I1016" t="str">
        <f t="shared" si="79"/>
        <v>insert into dbax_dime_conc (codi_dein, pref_dime, codi_dime, pref_conc, codi_conc, orde_conc) values ('pre_cl-cs_cuadro-601_role-906012(2013)','cl-cs','CuadroCostosAdministracionTabla','cl-cs','GastosAsociadosCanalDistribucionIndirectos','540')</v>
      </c>
    </row>
    <row r="1017" spans="1:9" x14ac:dyDescent="0.25">
      <c r="A1017" t="s">
        <v>149</v>
      </c>
      <c r="B1017" t="s">
        <v>910</v>
      </c>
      <c r="C1017" t="str">
        <f t="shared" si="76"/>
        <v>cl-cs</v>
      </c>
      <c r="D1017" t="str">
        <f t="shared" si="77"/>
        <v>CuadroCostosAdministracionTabla</v>
      </c>
      <c r="E1017" t="s">
        <v>920</v>
      </c>
      <c r="F1017" t="str">
        <f t="shared" si="78"/>
        <v>cl-cs</v>
      </c>
      <c r="G1017" t="str">
        <f t="shared" si="75"/>
        <v>OtrosCostosAdministracionIndirectos</v>
      </c>
      <c r="H1017">
        <v>550</v>
      </c>
      <c r="I1017" t="str">
        <f t="shared" si="79"/>
        <v>insert into dbax_dime_conc (codi_dein, pref_dime, codi_dime, pref_conc, codi_conc, orde_conc) values ('pre_cl-cs_cuadro-601_role-906012(2013)','cl-cs','CuadroCostosAdministracionTabla','cl-cs','OtrosCostosAdministracionIndirectos','550')</v>
      </c>
    </row>
    <row r="1018" spans="1:9" x14ac:dyDescent="0.25">
      <c r="A1018" t="s">
        <v>149</v>
      </c>
      <c r="B1018" t="s">
        <v>921</v>
      </c>
      <c r="C1018" t="str">
        <f t="shared" si="76"/>
        <v>cl-cs</v>
      </c>
      <c r="D1018" t="str">
        <f t="shared" si="77"/>
        <v>CuadroMargenContribucionTabla</v>
      </c>
      <c r="E1018" t="s">
        <v>943</v>
      </c>
      <c r="F1018" t="str">
        <f t="shared" si="78"/>
        <v>cl-cs</v>
      </c>
      <c r="G1018" t="str">
        <f t="shared" si="75"/>
        <v>RamosVida</v>
      </c>
      <c r="H1018">
        <v>155</v>
      </c>
      <c r="I1018" t="str">
        <f t="shared" si="79"/>
        <v>insert into dbax_dime_conc (codi_dein, pref_dime, codi_dime, pref_conc, codi_conc, orde_conc) values ('pre_cl-cs_cuadro-601_role-906012(2013)','cl-cs','CuadroMargenContribucionTabla','cl-cs','RamosVida','155')</v>
      </c>
    </row>
    <row r="1019" spans="1:9" x14ac:dyDescent="0.25">
      <c r="A1019" t="s">
        <v>149</v>
      </c>
      <c r="B1019" t="s">
        <v>921</v>
      </c>
      <c r="C1019" t="str">
        <f t="shared" si="76"/>
        <v>cl-cs</v>
      </c>
      <c r="D1019" t="str">
        <f t="shared" si="77"/>
        <v>CuadroMargenContribucionTabla</v>
      </c>
      <c r="E1019" t="s">
        <v>922</v>
      </c>
      <c r="F1019" t="str">
        <f t="shared" si="78"/>
        <v>cl-cs</v>
      </c>
      <c r="G1019" t="str">
        <f t="shared" si="75"/>
        <v>MargenDeContribucion</v>
      </c>
      <c r="H1019">
        <v>160</v>
      </c>
      <c r="I1019" t="str">
        <f t="shared" si="79"/>
        <v>insert into dbax_dime_conc (codi_dein, pref_dime, codi_dime, pref_conc, codi_conc, orde_conc) values ('pre_cl-cs_cuadro-601_role-906012(2013)','cl-cs','CuadroMargenContribucionTabla','cl-cs','MargenDeContribucion','160')</v>
      </c>
    </row>
    <row r="1020" spans="1:9" x14ac:dyDescent="0.25">
      <c r="A1020" t="s">
        <v>149</v>
      </c>
      <c r="B1020" t="s">
        <v>921</v>
      </c>
      <c r="C1020" t="str">
        <f t="shared" si="76"/>
        <v>cl-cs</v>
      </c>
      <c r="D1020" t="str">
        <f t="shared" si="77"/>
        <v>CuadroMargenContribucionTabla</v>
      </c>
      <c r="E1020" t="s">
        <v>923</v>
      </c>
      <c r="F1020" t="str">
        <f t="shared" si="78"/>
        <v>cl-cs</v>
      </c>
      <c r="G1020" t="str">
        <f t="shared" si="75"/>
        <v>PrimasRetenidas</v>
      </c>
      <c r="H1020">
        <v>170</v>
      </c>
      <c r="I1020" t="str">
        <f t="shared" si="79"/>
        <v>insert into dbax_dime_conc (codi_dein, pref_dime, codi_dime, pref_conc, codi_conc, orde_conc) values ('pre_cl-cs_cuadro-601_role-906012(2013)','cl-cs','CuadroMargenContribucionTabla','cl-cs','PrimasRetenidas','170')</v>
      </c>
    </row>
    <row r="1021" spans="1:9" x14ac:dyDescent="0.25">
      <c r="A1021" t="s">
        <v>149</v>
      </c>
      <c r="B1021" t="s">
        <v>921</v>
      </c>
      <c r="C1021" t="str">
        <f t="shared" si="76"/>
        <v>cl-cs</v>
      </c>
      <c r="D1021" t="str">
        <f t="shared" si="77"/>
        <v>CuadroMargenContribucionTabla</v>
      </c>
      <c r="E1021" t="s">
        <v>924</v>
      </c>
      <c r="F1021" t="str">
        <f t="shared" si="78"/>
        <v>cl-cs</v>
      </c>
      <c r="G1021" t="str">
        <f t="shared" si="75"/>
        <v>PrimasDirectas</v>
      </c>
      <c r="H1021">
        <v>180</v>
      </c>
      <c r="I1021" t="str">
        <f t="shared" si="79"/>
        <v>insert into dbax_dime_conc (codi_dein, pref_dime, codi_dime, pref_conc, codi_conc, orde_conc) values ('pre_cl-cs_cuadro-601_role-906012(2013)','cl-cs','CuadroMargenContribucionTabla','cl-cs','PrimasDirectas','180')</v>
      </c>
    </row>
    <row r="1022" spans="1:9" x14ac:dyDescent="0.25">
      <c r="A1022" t="s">
        <v>149</v>
      </c>
      <c r="B1022" t="s">
        <v>921</v>
      </c>
      <c r="C1022" t="str">
        <f t="shared" si="76"/>
        <v>cl-cs</v>
      </c>
      <c r="D1022" t="str">
        <f t="shared" si="77"/>
        <v>CuadroMargenContribucionTabla</v>
      </c>
      <c r="E1022" t="s">
        <v>925</v>
      </c>
      <c r="F1022" t="str">
        <f t="shared" si="78"/>
        <v>cl-cs</v>
      </c>
      <c r="G1022" t="str">
        <f t="shared" si="75"/>
        <v>PrimasAceptadas</v>
      </c>
      <c r="H1022">
        <v>190</v>
      </c>
      <c r="I1022" t="str">
        <f t="shared" si="79"/>
        <v>insert into dbax_dime_conc (codi_dein, pref_dime, codi_dime, pref_conc, codi_conc, orde_conc) values ('pre_cl-cs_cuadro-601_role-906012(2013)','cl-cs','CuadroMargenContribucionTabla','cl-cs','PrimasAceptadas','190')</v>
      </c>
    </row>
    <row r="1023" spans="1:9" x14ac:dyDescent="0.25">
      <c r="A1023" t="s">
        <v>149</v>
      </c>
      <c r="B1023" t="s">
        <v>921</v>
      </c>
      <c r="C1023" t="str">
        <f t="shared" si="76"/>
        <v>cl-cs</v>
      </c>
      <c r="D1023" t="str">
        <f t="shared" si="77"/>
        <v>CuadroMargenContribucionTabla</v>
      </c>
      <c r="E1023" t="s">
        <v>926</v>
      </c>
      <c r="F1023" t="str">
        <f t="shared" si="78"/>
        <v>cl-cs</v>
      </c>
      <c r="G1023" t="str">
        <f t="shared" si="75"/>
        <v>PrimasCedidas</v>
      </c>
      <c r="H1023">
        <v>200</v>
      </c>
      <c r="I1023" t="str">
        <f t="shared" si="79"/>
        <v>insert into dbax_dime_conc (codi_dein, pref_dime, codi_dime, pref_conc, codi_conc, orde_conc) values ('pre_cl-cs_cuadro-601_role-906012(2013)','cl-cs','CuadroMargenContribucionTabla','cl-cs','PrimasCedidas','200')</v>
      </c>
    </row>
    <row r="1024" spans="1:9" x14ac:dyDescent="0.25">
      <c r="A1024" t="s">
        <v>149</v>
      </c>
      <c r="B1024" t="s">
        <v>921</v>
      </c>
      <c r="C1024" t="str">
        <f t="shared" si="76"/>
        <v>cl-cs</v>
      </c>
      <c r="D1024" t="str">
        <f t="shared" si="77"/>
        <v>CuadroMargenContribucionTabla</v>
      </c>
      <c r="E1024" t="s">
        <v>927</v>
      </c>
      <c r="F1024" t="str">
        <f t="shared" si="78"/>
        <v>cl-cs</v>
      </c>
      <c r="G1024" t="str">
        <f t="shared" si="75"/>
        <v>VariacionReservasTecnicas</v>
      </c>
      <c r="H1024">
        <v>210</v>
      </c>
      <c r="I1024" t="str">
        <f t="shared" si="79"/>
        <v>insert into dbax_dime_conc (codi_dein, pref_dime, codi_dime, pref_conc, codi_conc, orde_conc) values ('pre_cl-cs_cuadro-601_role-906012(2013)','cl-cs','CuadroMargenContribucionTabla','cl-cs','VariacionReservasTecnicas','210')</v>
      </c>
    </row>
    <row r="1025" spans="1:9" x14ac:dyDescent="0.25">
      <c r="A1025" t="s">
        <v>149</v>
      </c>
      <c r="B1025" t="s">
        <v>921</v>
      </c>
      <c r="C1025" t="str">
        <f t="shared" si="76"/>
        <v>cl-cs</v>
      </c>
      <c r="D1025" t="str">
        <f t="shared" si="77"/>
        <v>CuadroMargenContribucionTabla</v>
      </c>
      <c r="E1025" t="s">
        <v>928</v>
      </c>
      <c r="F1025" t="str">
        <f t="shared" si="78"/>
        <v>cl-cs</v>
      </c>
      <c r="G1025" t="str">
        <f t="shared" ref="G1025:G1088" si="80">MID(E1025,FIND("_",E1025)+1,1000)</f>
        <v>VariacionReservaDeRiesgoEnCurso</v>
      </c>
      <c r="H1025">
        <v>220</v>
      </c>
      <c r="I1025" t="str">
        <f t="shared" si="79"/>
        <v>insert into dbax_dime_conc (codi_dein, pref_dime, codi_dime, pref_conc, codi_conc, orde_conc) values ('pre_cl-cs_cuadro-601_role-906012(2013)','cl-cs','CuadroMargenContribucionTabla','cl-cs','VariacionReservaDeRiesgoEnCurso','220')</v>
      </c>
    </row>
    <row r="1026" spans="1:9" x14ac:dyDescent="0.25">
      <c r="A1026" t="s">
        <v>149</v>
      </c>
      <c r="B1026" t="s">
        <v>921</v>
      </c>
      <c r="C1026" t="str">
        <f t="shared" ref="C1026:C1089" si="81">MID(B1026,1,FIND("_",B1026)-1)</f>
        <v>cl-cs</v>
      </c>
      <c r="D1026" t="str">
        <f t="shared" ref="D1026:D1089" si="82">MID(B1026,FIND("_",B1026)+1,1000)</f>
        <v>CuadroMargenContribucionTabla</v>
      </c>
      <c r="E1026" t="s">
        <v>944</v>
      </c>
      <c r="F1026" t="str">
        <f t="shared" ref="F1026:F1089" si="83">MID(E1026,1,FIND("_",E1026)-1)</f>
        <v>cl-cs</v>
      </c>
      <c r="G1026" t="str">
        <f t="shared" si="80"/>
        <v>VariacionReservaMatematica</v>
      </c>
      <c r="H1026">
        <v>225</v>
      </c>
      <c r="I1026" t="str">
        <f t="shared" ref="I1026:I1089" si="84">CONCATENATE("insert into dbax_dime_conc (codi_dein, pref_dime, codi_dime, pref_conc, codi_conc, orde_conc) values ('",A1026,"','",C1026,"','",D1026,"','",F1026,"','",G1026,"','",H1026,"')")</f>
        <v>insert into dbax_dime_conc (codi_dein, pref_dime, codi_dime, pref_conc, codi_conc, orde_conc) values ('pre_cl-cs_cuadro-601_role-906012(2013)','cl-cs','CuadroMargenContribucionTabla','cl-cs','VariacionReservaMatematica','225')</v>
      </c>
    </row>
    <row r="1027" spans="1:9" x14ac:dyDescent="0.25">
      <c r="A1027" t="s">
        <v>149</v>
      </c>
      <c r="B1027" t="s">
        <v>921</v>
      </c>
      <c r="C1027" t="str">
        <f t="shared" si="81"/>
        <v>cl-cs</v>
      </c>
      <c r="D1027" t="str">
        <f t="shared" si="82"/>
        <v>CuadroMargenContribucionTabla</v>
      </c>
      <c r="E1027" t="s">
        <v>945</v>
      </c>
      <c r="F1027" t="str">
        <f t="shared" si="83"/>
        <v>cl-cs</v>
      </c>
      <c r="G1027" t="str">
        <f t="shared" si="80"/>
        <v>VariacionReservaValorDelFondo</v>
      </c>
      <c r="H1027">
        <v>230</v>
      </c>
      <c r="I1027" t="str">
        <f t="shared" si="84"/>
        <v>insert into dbax_dime_conc (codi_dein, pref_dime, codi_dime, pref_conc, codi_conc, orde_conc) values ('pre_cl-cs_cuadro-601_role-906012(2013)','cl-cs','CuadroMargenContribucionTabla','cl-cs','VariacionReservaValorDelFondo','230')</v>
      </c>
    </row>
    <row r="1028" spans="1:9" x14ac:dyDescent="0.25">
      <c r="A1028" t="s">
        <v>149</v>
      </c>
      <c r="B1028" t="s">
        <v>921</v>
      </c>
      <c r="C1028" t="str">
        <f t="shared" si="81"/>
        <v>cl-cs</v>
      </c>
      <c r="D1028" t="str">
        <f t="shared" si="82"/>
        <v>CuadroMargenContribucionTabla</v>
      </c>
      <c r="E1028" t="s">
        <v>930</v>
      </c>
      <c r="F1028" t="str">
        <f t="shared" si="83"/>
        <v>cl-cs</v>
      </c>
      <c r="G1028" t="str">
        <f t="shared" si="80"/>
        <v>VariacionReservaInsuficienciaPrimas</v>
      </c>
      <c r="H1028">
        <v>240</v>
      </c>
      <c r="I1028" t="str">
        <f t="shared" si="84"/>
        <v>insert into dbax_dime_conc (codi_dein, pref_dime, codi_dime, pref_conc, codi_conc, orde_conc) values ('pre_cl-cs_cuadro-601_role-906012(2013)','cl-cs','CuadroMargenContribucionTabla','cl-cs','VariacionReservaInsuficienciaPrimas','240')</v>
      </c>
    </row>
    <row r="1029" spans="1:9" x14ac:dyDescent="0.25">
      <c r="A1029" t="s">
        <v>149</v>
      </c>
      <c r="B1029" t="s">
        <v>921</v>
      </c>
      <c r="C1029" t="str">
        <f t="shared" si="81"/>
        <v>cl-cs</v>
      </c>
      <c r="D1029" t="str">
        <f t="shared" si="82"/>
        <v>CuadroMargenContribucionTabla</v>
      </c>
      <c r="E1029" t="s">
        <v>931</v>
      </c>
      <c r="F1029" t="str">
        <f t="shared" si="83"/>
        <v>cl-cs</v>
      </c>
      <c r="G1029" t="str">
        <f t="shared" si="80"/>
        <v>VariacionOtrasReservasTecnicas</v>
      </c>
      <c r="H1029">
        <v>250</v>
      </c>
      <c r="I1029" t="str">
        <f t="shared" si="84"/>
        <v>insert into dbax_dime_conc (codi_dein, pref_dime, codi_dime, pref_conc, codi_conc, orde_conc) values ('pre_cl-cs_cuadro-601_role-906012(2013)','cl-cs','CuadroMargenContribucionTabla','cl-cs','VariacionOtrasReservasTecnicas','250')</v>
      </c>
    </row>
    <row r="1030" spans="1:9" x14ac:dyDescent="0.25">
      <c r="A1030" t="s">
        <v>149</v>
      </c>
      <c r="B1030" t="s">
        <v>921</v>
      </c>
      <c r="C1030" t="str">
        <f t="shared" si="81"/>
        <v>cl-cs</v>
      </c>
      <c r="D1030" t="str">
        <f t="shared" si="82"/>
        <v>CuadroMargenContribucionTabla</v>
      </c>
      <c r="E1030" t="s">
        <v>932</v>
      </c>
      <c r="F1030" t="str">
        <f t="shared" si="83"/>
        <v>cl-cs</v>
      </c>
      <c r="G1030" t="str">
        <f t="shared" si="80"/>
        <v>CostoSiniestrosDelEjercicio</v>
      </c>
      <c r="H1030">
        <v>260</v>
      </c>
      <c r="I1030" t="str">
        <f t="shared" si="84"/>
        <v>insert into dbax_dime_conc (codi_dein, pref_dime, codi_dime, pref_conc, codi_conc, orde_conc) values ('pre_cl-cs_cuadro-601_role-906012(2013)','cl-cs','CuadroMargenContribucionTabla','cl-cs','CostoSiniestrosDelEjercicio','260')</v>
      </c>
    </row>
    <row r="1031" spans="1:9" x14ac:dyDescent="0.25">
      <c r="A1031" t="s">
        <v>149</v>
      </c>
      <c r="B1031" t="s">
        <v>921</v>
      </c>
      <c r="C1031" t="str">
        <f t="shared" si="81"/>
        <v>cl-cs</v>
      </c>
      <c r="D1031" t="str">
        <f t="shared" si="82"/>
        <v>CuadroMargenContribucionTabla</v>
      </c>
      <c r="E1031" t="s">
        <v>933</v>
      </c>
      <c r="F1031" t="str">
        <f t="shared" si="83"/>
        <v>cl-cs</v>
      </c>
      <c r="G1031" t="str">
        <f t="shared" si="80"/>
        <v>SiniestrosDirectos</v>
      </c>
      <c r="H1031">
        <v>270</v>
      </c>
      <c r="I1031" t="str">
        <f t="shared" si="84"/>
        <v>insert into dbax_dime_conc (codi_dein, pref_dime, codi_dime, pref_conc, codi_conc, orde_conc) values ('pre_cl-cs_cuadro-601_role-906012(2013)','cl-cs','CuadroMargenContribucionTabla','cl-cs','SiniestrosDirectos','270')</v>
      </c>
    </row>
    <row r="1032" spans="1:9" x14ac:dyDescent="0.25">
      <c r="A1032" t="s">
        <v>149</v>
      </c>
      <c r="B1032" t="s">
        <v>921</v>
      </c>
      <c r="C1032" t="str">
        <f t="shared" si="81"/>
        <v>cl-cs</v>
      </c>
      <c r="D1032" t="str">
        <f t="shared" si="82"/>
        <v>CuadroMargenContribucionTabla</v>
      </c>
      <c r="E1032" t="s">
        <v>934</v>
      </c>
      <c r="F1032" t="str">
        <f t="shared" si="83"/>
        <v>cl-cs</v>
      </c>
      <c r="G1032" t="str">
        <f t="shared" si="80"/>
        <v>SiniestrosCedidos</v>
      </c>
      <c r="H1032">
        <v>280</v>
      </c>
      <c r="I1032" t="str">
        <f t="shared" si="84"/>
        <v>insert into dbax_dime_conc (codi_dein, pref_dime, codi_dime, pref_conc, codi_conc, orde_conc) values ('pre_cl-cs_cuadro-601_role-906012(2013)','cl-cs','CuadroMargenContribucionTabla','cl-cs','SiniestrosCedidos','280')</v>
      </c>
    </row>
    <row r="1033" spans="1:9" x14ac:dyDescent="0.25">
      <c r="A1033" t="s">
        <v>149</v>
      </c>
      <c r="B1033" t="s">
        <v>921</v>
      </c>
      <c r="C1033" t="str">
        <f t="shared" si="81"/>
        <v>cl-cs</v>
      </c>
      <c r="D1033" t="str">
        <f t="shared" si="82"/>
        <v>CuadroMargenContribucionTabla</v>
      </c>
      <c r="E1033" t="s">
        <v>935</v>
      </c>
      <c r="F1033" t="str">
        <f t="shared" si="83"/>
        <v>cl-cs</v>
      </c>
      <c r="G1033" t="str">
        <f t="shared" si="80"/>
        <v>SiniestrosAceptados</v>
      </c>
      <c r="H1033">
        <v>290</v>
      </c>
      <c r="I1033" t="str">
        <f t="shared" si="84"/>
        <v>insert into dbax_dime_conc (codi_dein, pref_dime, codi_dime, pref_conc, codi_conc, orde_conc) values ('pre_cl-cs_cuadro-601_role-906012(2013)','cl-cs','CuadroMargenContribucionTabla','cl-cs','SiniestrosAceptados','290')</v>
      </c>
    </row>
    <row r="1034" spans="1:9" x14ac:dyDescent="0.25">
      <c r="A1034" t="s">
        <v>149</v>
      </c>
      <c r="B1034" t="s">
        <v>921</v>
      </c>
      <c r="C1034" t="str">
        <f t="shared" si="81"/>
        <v>cl-cs</v>
      </c>
      <c r="D1034" t="str">
        <f t="shared" si="82"/>
        <v>CuadroMargenContribucionTabla</v>
      </c>
      <c r="E1034" t="s">
        <v>946</v>
      </c>
      <c r="F1034" t="str">
        <f t="shared" si="83"/>
        <v>cl-cs</v>
      </c>
      <c r="G1034" t="str">
        <f t="shared" si="80"/>
        <v>CostoDeRentasDelEjercicio</v>
      </c>
      <c r="H1034">
        <v>300</v>
      </c>
      <c r="I1034" t="str">
        <f t="shared" si="84"/>
        <v>insert into dbax_dime_conc (codi_dein, pref_dime, codi_dime, pref_conc, codi_conc, orde_conc) values ('pre_cl-cs_cuadro-601_role-906012(2013)','cl-cs','CuadroMargenContribucionTabla','cl-cs','CostoDeRentasDelEjercicio','300')</v>
      </c>
    </row>
    <row r="1035" spans="1:9" x14ac:dyDescent="0.25">
      <c r="A1035" t="s">
        <v>149</v>
      </c>
      <c r="B1035" t="s">
        <v>921</v>
      </c>
      <c r="C1035" t="str">
        <f t="shared" si="81"/>
        <v>cl-cs</v>
      </c>
      <c r="D1035" t="str">
        <f t="shared" si="82"/>
        <v>CuadroMargenContribucionTabla</v>
      </c>
      <c r="E1035" t="s">
        <v>947</v>
      </c>
      <c r="F1035" t="str">
        <f t="shared" si="83"/>
        <v>cl-cs</v>
      </c>
      <c r="G1035" t="str">
        <f t="shared" si="80"/>
        <v>RentasDirectas</v>
      </c>
      <c r="H1035">
        <v>310</v>
      </c>
      <c r="I1035" t="str">
        <f t="shared" si="84"/>
        <v>insert into dbax_dime_conc (codi_dein, pref_dime, codi_dime, pref_conc, codi_conc, orde_conc) values ('pre_cl-cs_cuadro-601_role-906012(2013)','cl-cs','CuadroMargenContribucionTabla','cl-cs','RentasDirectas','310')</v>
      </c>
    </row>
    <row r="1036" spans="1:9" x14ac:dyDescent="0.25">
      <c r="A1036" t="s">
        <v>149</v>
      </c>
      <c r="B1036" t="s">
        <v>921</v>
      </c>
      <c r="C1036" t="str">
        <f t="shared" si="81"/>
        <v>cl-cs</v>
      </c>
      <c r="D1036" t="str">
        <f t="shared" si="82"/>
        <v>CuadroMargenContribucionTabla</v>
      </c>
      <c r="E1036" t="s">
        <v>948</v>
      </c>
      <c r="F1036" t="str">
        <f t="shared" si="83"/>
        <v>cl-cs</v>
      </c>
      <c r="G1036" t="str">
        <f t="shared" si="80"/>
        <v>RentasCedidas</v>
      </c>
      <c r="H1036">
        <v>320</v>
      </c>
      <c r="I1036" t="str">
        <f t="shared" si="84"/>
        <v>insert into dbax_dime_conc (codi_dein, pref_dime, codi_dime, pref_conc, codi_conc, orde_conc) values ('pre_cl-cs_cuadro-601_role-906012(2013)','cl-cs','CuadroMargenContribucionTabla','cl-cs','RentasCedidas','320')</v>
      </c>
    </row>
    <row r="1037" spans="1:9" x14ac:dyDescent="0.25">
      <c r="A1037" t="s">
        <v>149</v>
      </c>
      <c r="B1037" t="s">
        <v>921</v>
      </c>
      <c r="C1037" t="str">
        <f t="shared" si="81"/>
        <v>cl-cs</v>
      </c>
      <c r="D1037" t="str">
        <f t="shared" si="82"/>
        <v>CuadroMargenContribucionTabla</v>
      </c>
      <c r="E1037" t="s">
        <v>949</v>
      </c>
      <c r="F1037" t="str">
        <f t="shared" si="83"/>
        <v>cl-cs</v>
      </c>
      <c r="G1037" t="str">
        <f t="shared" si="80"/>
        <v>RentasAceptadas</v>
      </c>
      <c r="H1037">
        <v>330</v>
      </c>
      <c r="I1037" t="str">
        <f t="shared" si="84"/>
        <v>insert into dbax_dime_conc (codi_dein, pref_dime, codi_dime, pref_conc, codi_conc, orde_conc) values ('pre_cl-cs_cuadro-601_role-906012(2013)','cl-cs','CuadroMargenContribucionTabla','cl-cs','RentasAceptadas','330')</v>
      </c>
    </row>
    <row r="1038" spans="1:9" x14ac:dyDescent="0.25">
      <c r="A1038" t="s">
        <v>149</v>
      </c>
      <c r="B1038" t="s">
        <v>921</v>
      </c>
      <c r="C1038" t="str">
        <f t="shared" si="81"/>
        <v>cl-cs</v>
      </c>
      <c r="D1038" t="str">
        <f t="shared" si="82"/>
        <v>CuadroMargenContribucionTabla</v>
      </c>
      <c r="E1038" t="s">
        <v>936</v>
      </c>
      <c r="F1038" t="str">
        <f t="shared" si="83"/>
        <v>cl-cs</v>
      </c>
      <c r="G1038" t="str">
        <f t="shared" si="80"/>
        <v>ResultadoDeIntermediacion</v>
      </c>
      <c r="H1038">
        <v>340</v>
      </c>
      <c r="I1038" t="str">
        <f t="shared" si="84"/>
        <v>insert into dbax_dime_conc (codi_dein, pref_dime, codi_dime, pref_conc, codi_conc, orde_conc) values ('pre_cl-cs_cuadro-601_role-906012(2013)','cl-cs','CuadroMargenContribucionTabla','cl-cs','ResultadoDeIntermediacion','340')</v>
      </c>
    </row>
    <row r="1039" spans="1:9" x14ac:dyDescent="0.25">
      <c r="A1039" t="s">
        <v>149</v>
      </c>
      <c r="B1039" t="s">
        <v>921</v>
      </c>
      <c r="C1039" t="str">
        <f t="shared" si="81"/>
        <v>cl-cs</v>
      </c>
      <c r="D1039" t="str">
        <f t="shared" si="82"/>
        <v>CuadroMargenContribucionTabla</v>
      </c>
      <c r="E1039" t="s">
        <v>937</v>
      </c>
      <c r="F1039" t="str">
        <f t="shared" si="83"/>
        <v>cl-cs</v>
      </c>
      <c r="G1039" t="str">
        <f t="shared" si="80"/>
        <v>ComisionAgentesDirectos</v>
      </c>
      <c r="H1039">
        <v>350</v>
      </c>
      <c r="I1039" t="str">
        <f t="shared" si="84"/>
        <v>insert into dbax_dime_conc (codi_dein, pref_dime, codi_dime, pref_conc, codi_conc, orde_conc) values ('pre_cl-cs_cuadro-601_role-906012(2013)','cl-cs','CuadroMargenContribucionTabla','cl-cs','ComisionAgentesDirectos','350')</v>
      </c>
    </row>
    <row r="1040" spans="1:9" x14ac:dyDescent="0.25">
      <c r="A1040" t="s">
        <v>149</v>
      </c>
      <c r="B1040" t="s">
        <v>921</v>
      </c>
      <c r="C1040" t="str">
        <f t="shared" si="81"/>
        <v>cl-cs</v>
      </c>
      <c r="D1040" t="str">
        <f t="shared" si="82"/>
        <v>CuadroMargenContribucionTabla</v>
      </c>
      <c r="E1040" t="s">
        <v>938</v>
      </c>
      <c r="F1040" t="str">
        <f t="shared" si="83"/>
        <v>cl-cs</v>
      </c>
      <c r="G1040" t="str">
        <f t="shared" si="80"/>
        <v>ComisionCorredoresYRetribucionAsesoresPrevisionales</v>
      </c>
      <c r="H1040">
        <v>360</v>
      </c>
      <c r="I1040" t="str">
        <f t="shared" si="84"/>
        <v>insert into dbax_dime_conc (codi_dein, pref_dime, codi_dime, pref_conc, codi_conc, orde_conc) values ('pre_cl-cs_cuadro-601_role-906012(2013)','cl-cs','CuadroMargenContribucionTabla','cl-cs','ComisionCorredoresYRetribucionAsesoresPrevisionales','360')</v>
      </c>
    </row>
    <row r="1041" spans="1:9" x14ac:dyDescent="0.25">
      <c r="A1041" t="s">
        <v>149</v>
      </c>
      <c r="B1041" t="s">
        <v>921</v>
      </c>
      <c r="C1041" t="str">
        <f t="shared" si="81"/>
        <v>cl-cs</v>
      </c>
      <c r="D1041" t="str">
        <f t="shared" si="82"/>
        <v>CuadroMargenContribucionTabla</v>
      </c>
      <c r="E1041" t="s">
        <v>939</v>
      </c>
      <c r="F1041" t="str">
        <f t="shared" si="83"/>
        <v>cl-cs</v>
      </c>
      <c r="G1041" t="str">
        <f t="shared" si="80"/>
        <v>ComisionesReaseguroAceptado</v>
      </c>
      <c r="H1041">
        <v>370</v>
      </c>
      <c r="I1041" t="str">
        <f t="shared" si="84"/>
        <v>insert into dbax_dime_conc (codi_dein, pref_dime, codi_dime, pref_conc, codi_conc, orde_conc) values ('pre_cl-cs_cuadro-601_role-906012(2013)','cl-cs','CuadroMargenContribucionTabla','cl-cs','ComisionesReaseguroAceptado','370')</v>
      </c>
    </row>
    <row r="1042" spans="1:9" x14ac:dyDescent="0.25">
      <c r="A1042" t="s">
        <v>149</v>
      </c>
      <c r="B1042" t="s">
        <v>921</v>
      </c>
      <c r="C1042" t="str">
        <f t="shared" si="81"/>
        <v>cl-cs</v>
      </c>
      <c r="D1042" t="str">
        <f t="shared" si="82"/>
        <v>CuadroMargenContribucionTabla</v>
      </c>
      <c r="E1042" t="s">
        <v>940</v>
      </c>
      <c r="F1042" t="str">
        <f t="shared" si="83"/>
        <v>cl-cs</v>
      </c>
      <c r="G1042" t="str">
        <f t="shared" si="80"/>
        <v>ComisionesReaseguroCedido</v>
      </c>
      <c r="H1042">
        <v>380</v>
      </c>
      <c r="I1042" t="str">
        <f t="shared" si="84"/>
        <v>insert into dbax_dime_conc (codi_dein, pref_dime, codi_dime, pref_conc, codi_conc, orde_conc) values ('pre_cl-cs_cuadro-601_role-906012(2013)','cl-cs','CuadroMargenContribucionTabla','cl-cs','ComisionesReaseguroCedido','380')</v>
      </c>
    </row>
    <row r="1043" spans="1:9" x14ac:dyDescent="0.25">
      <c r="A1043" t="s">
        <v>149</v>
      </c>
      <c r="B1043" t="s">
        <v>921</v>
      </c>
      <c r="C1043" t="str">
        <f t="shared" si="81"/>
        <v>cl-cs</v>
      </c>
      <c r="D1043" t="str">
        <f t="shared" si="82"/>
        <v>CuadroMargenContribucionTabla</v>
      </c>
      <c r="E1043" t="s">
        <v>941</v>
      </c>
      <c r="F1043" t="str">
        <f t="shared" si="83"/>
        <v>cl-cs</v>
      </c>
      <c r="G1043" t="str">
        <f t="shared" si="80"/>
        <v>GastosPorReaseguroNoProporcional</v>
      </c>
      <c r="H1043">
        <v>390</v>
      </c>
      <c r="I1043" t="str">
        <f t="shared" si="84"/>
        <v>insert into dbax_dime_conc (codi_dein, pref_dime, codi_dime, pref_conc, codi_conc, orde_conc) values ('pre_cl-cs_cuadro-601_role-906012(2013)','cl-cs','CuadroMargenContribucionTabla','cl-cs','GastosPorReaseguroNoProporcional','390')</v>
      </c>
    </row>
    <row r="1044" spans="1:9" x14ac:dyDescent="0.25">
      <c r="A1044" t="s">
        <v>149</v>
      </c>
      <c r="B1044" t="s">
        <v>921</v>
      </c>
      <c r="C1044" t="str">
        <f t="shared" si="81"/>
        <v>cl-cs</v>
      </c>
      <c r="D1044" t="str">
        <f t="shared" si="82"/>
        <v>CuadroMargenContribucionTabla</v>
      </c>
      <c r="E1044" t="s">
        <v>950</v>
      </c>
      <c r="F1044" t="str">
        <f t="shared" si="83"/>
        <v>cl-cs</v>
      </c>
      <c r="G1044" t="str">
        <f t="shared" si="80"/>
        <v>GastosMedicos</v>
      </c>
      <c r="H1044">
        <v>400</v>
      </c>
      <c r="I1044" t="str">
        <f t="shared" si="84"/>
        <v>insert into dbax_dime_conc (codi_dein, pref_dime, codi_dime, pref_conc, codi_conc, orde_conc) values ('pre_cl-cs_cuadro-601_role-906012(2013)','cl-cs','CuadroMargenContribucionTabla','cl-cs','GastosMedicos','400')</v>
      </c>
    </row>
    <row r="1045" spans="1:9" x14ac:dyDescent="0.25">
      <c r="A1045" t="s">
        <v>149</v>
      </c>
      <c r="B1045" t="s">
        <v>921</v>
      </c>
      <c r="C1045" t="str">
        <f t="shared" si="81"/>
        <v>cl-cs</v>
      </c>
      <c r="D1045" t="str">
        <f t="shared" si="82"/>
        <v>CuadroMargenContribucionTabla</v>
      </c>
      <c r="E1045" t="s">
        <v>942</v>
      </c>
      <c r="F1045" t="str">
        <f t="shared" si="83"/>
        <v>cl-cs</v>
      </c>
      <c r="G1045" t="str">
        <f t="shared" si="80"/>
        <v>DeterioroSeguros</v>
      </c>
      <c r="H1045">
        <v>410</v>
      </c>
      <c r="I1045" t="str">
        <f t="shared" si="84"/>
        <v>insert into dbax_dime_conc (codi_dein, pref_dime, codi_dime, pref_conc, codi_conc, orde_conc) values ('pre_cl-cs_cuadro-601_role-906012(2013)','cl-cs','CuadroMargenContribucionTabla','cl-cs','DeterioroSeguros','410')</v>
      </c>
    </row>
    <row r="1046" spans="1:9" x14ac:dyDescent="0.25">
      <c r="A1046" t="s">
        <v>151</v>
      </c>
      <c r="B1046" t="s">
        <v>951</v>
      </c>
      <c r="C1046" t="str">
        <f t="shared" si="81"/>
        <v>cl-cs</v>
      </c>
      <c r="D1046" t="str">
        <f t="shared" si="82"/>
        <v>PrimaRetenidaNetaTabla</v>
      </c>
      <c r="E1046" t="s">
        <v>943</v>
      </c>
      <c r="F1046" t="str">
        <f t="shared" si="83"/>
        <v>cl-cs</v>
      </c>
      <c r="G1046" t="str">
        <f t="shared" si="80"/>
        <v>RamosVida</v>
      </c>
      <c r="H1046">
        <v>155</v>
      </c>
      <c r="I1046" t="str">
        <f t="shared" si="84"/>
        <v>insert into dbax_dime_conc (codi_dein, pref_dime, codi_dime, pref_conc, codi_conc, orde_conc) values ('pre_cl-cs_cuadro-602_role-906022(2013)','cl-cs','PrimaRetenidaNetaTabla','cl-cs','RamosVida','155')</v>
      </c>
    </row>
    <row r="1047" spans="1:9" x14ac:dyDescent="0.25">
      <c r="A1047" t="s">
        <v>151</v>
      </c>
      <c r="B1047" t="s">
        <v>951</v>
      </c>
      <c r="C1047" t="str">
        <f t="shared" si="81"/>
        <v>cl-cs</v>
      </c>
      <c r="D1047" t="str">
        <f t="shared" si="82"/>
        <v>PrimaRetenidaNetaTabla</v>
      </c>
      <c r="E1047" t="s">
        <v>923</v>
      </c>
      <c r="F1047" t="str">
        <f t="shared" si="83"/>
        <v>cl-cs</v>
      </c>
      <c r="G1047" t="str">
        <f t="shared" si="80"/>
        <v>PrimasRetenidas</v>
      </c>
      <c r="H1047">
        <v>160</v>
      </c>
      <c r="I1047" t="str">
        <f t="shared" si="84"/>
        <v>insert into dbax_dime_conc (codi_dein, pref_dime, codi_dime, pref_conc, codi_conc, orde_conc) values ('pre_cl-cs_cuadro-602_role-906022(2013)','cl-cs','PrimaRetenidaNetaTabla','cl-cs','PrimasRetenidas','160')</v>
      </c>
    </row>
    <row r="1048" spans="1:9" x14ac:dyDescent="0.25">
      <c r="A1048" t="s">
        <v>151</v>
      </c>
      <c r="B1048" t="s">
        <v>951</v>
      </c>
      <c r="C1048" t="str">
        <f t="shared" si="81"/>
        <v>cl-cs</v>
      </c>
      <c r="D1048" t="str">
        <f t="shared" si="82"/>
        <v>PrimaRetenidaNetaTabla</v>
      </c>
      <c r="E1048" t="s">
        <v>924</v>
      </c>
      <c r="F1048" t="str">
        <f t="shared" si="83"/>
        <v>cl-cs</v>
      </c>
      <c r="G1048" t="str">
        <f t="shared" si="80"/>
        <v>PrimasDirectas</v>
      </c>
      <c r="H1048">
        <v>170</v>
      </c>
      <c r="I1048" t="str">
        <f t="shared" si="84"/>
        <v>insert into dbax_dime_conc (codi_dein, pref_dime, codi_dime, pref_conc, codi_conc, orde_conc) values ('pre_cl-cs_cuadro-602_role-906022(2013)','cl-cs','PrimaRetenidaNetaTabla','cl-cs','PrimasDirectas','170')</v>
      </c>
    </row>
    <row r="1049" spans="1:9" x14ac:dyDescent="0.25">
      <c r="A1049" t="s">
        <v>151</v>
      </c>
      <c r="B1049" t="s">
        <v>951</v>
      </c>
      <c r="C1049" t="str">
        <f t="shared" si="81"/>
        <v>cl-cs</v>
      </c>
      <c r="D1049" t="str">
        <f t="shared" si="82"/>
        <v>PrimaRetenidaNetaTabla</v>
      </c>
      <c r="E1049" t="s">
        <v>952</v>
      </c>
      <c r="F1049" t="str">
        <f t="shared" si="83"/>
        <v>cl-cs</v>
      </c>
      <c r="G1049" t="str">
        <f t="shared" si="80"/>
        <v>PrimaDirectaTotal</v>
      </c>
      <c r="H1049">
        <v>180</v>
      </c>
      <c r="I1049" t="str">
        <f t="shared" si="84"/>
        <v>insert into dbax_dime_conc (codi_dein, pref_dime, codi_dime, pref_conc, codi_conc, orde_conc) values ('pre_cl-cs_cuadro-602_role-906022(2013)','cl-cs','PrimaRetenidaNetaTabla','cl-cs','PrimaDirectaTotal','180')</v>
      </c>
    </row>
    <row r="1050" spans="1:9" x14ac:dyDescent="0.25">
      <c r="A1050" t="s">
        <v>151</v>
      </c>
      <c r="B1050" t="s">
        <v>951</v>
      </c>
      <c r="C1050" t="str">
        <f t="shared" si="81"/>
        <v>cl-cs</v>
      </c>
      <c r="D1050" t="str">
        <f t="shared" si="82"/>
        <v>PrimaRetenidaNetaTabla</v>
      </c>
      <c r="E1050" t="s">
        <v>953</v>
      </c>
      <c r="F1050" t="str">
        <f t="shared" si="83"/>
        <v>cl-cs</v>
      </c>
      <c r="G1050" t="str">
        <f t="shared" si="80"/>
        <v>AjustePorContrato</v>
      </c>
      <c r="H1050">
        <v>190</v>
      </c>
      <c r="I1050" t="str">
        <f t="shared" si="84"/>
        <v>insert into dbax_dime_conc (codi_dein, pref_dime, codi_dime, pref_conc, codi_conc, orde_conc) values ('pre_cl-cs_cuadro-602_role-906022(2013)','cl-cs','PrimaRetenidaNetaTabla','cl-cs','AjustePorContrato','190')</v>
      </c>
    </row>
    <row r="1051" spans="1:9" x14ac:dyDescent="0.25">
      <c r="A1051" t="s">
        <v>151</v>
      </c>
      <c r="B1051" t="s">
        <v>951</v>
      </c>
      <c r="C1051" t="str">
        <f t="shared" si="81"/>
        <v>cl-cs</v>
      </c>
      <c r="D1051" t="str">
        <f t="shared" si="82"/>
        <v>PrimaRetenidaNetaTabla</v>
      </c>
      <c r="E1051" t="s">
        <v>925</v>
      </c>
      <c r="F1051" t="str">
        <f t="shared" si="83"/>
        <v>cl-cs</v>
      </c>
      <c r="G1051" t="str">
        <f t="shared" si="80"/>
        <v>PrimasAceptadas</v>
      </c>
      <c r="H1051">
        <v>200</v>
      </c>
      <c r="I1051" t="str">
        <f t="shared" si="84"/>
        <v>insert into dbax_dime_conc (codi_dein, pref_dime, codi_dime, pref_conc, codi_conc, orde_conc) values ('pre_cl-cs_cuadro-602_role-906022(2013)','cl-cs','PrimaRetenidaNetaTabla','cl-cs','PrimasAceptadas','200')</v>
      </c>
    </row>
    <row r="1052" spans="1:9" x14ac:dyDescent="0.25">
      <c r="A1052" t="s">
        <v>151</v>
      </c>
      <c r="B1052" t="s">
        <v>951</v>
      </c>
      <c r="C1052" t="str">
        <f t="shared" si="81"/>
        <v>cl-cs</v>
      </c>
      <c r="D1052" t="str">
        <f t="shared" si="82"/>
        <v>PrimaRetenidaNetaTabla</v>
      </c>
      <c r="E1052" t="s">
        <v>926</v>
      </c>
      <c r="F1052" t="str">
        <f t="shared" si="83"/>
        <v>cl-cs</v>
      </c>
      <c r="G1052" t="str">
        <f t="shared" si="80"/>
        <v>PrimasCedidas</v>
      </c>
      <c r="H1052">
        <v>210</v>
      </c>
      <c r="I1052" t="str">
        <f t="shared" si="84"/>
        <v>insert into dbax_dime_conc (codi_dein, pref_dime, codi_dime, pref_conc, codi_conc, orde_conc) values ('pre_cl-cs_cuadro-602_role-906022(2013)','cl-cs','PrimaRetenidaNetaTabla','cl-cs','PrimasCedidas','210')</v>
      </c>
    </row>
    <row r="1053" spans="1:9" x14ac:dyDescent="0.25">
      <c r="A1053" t="s">
        <v>151</v>
      </c>
      <c r="B1053" t="s">
        <v>954</v>
      </c>
      <c r="C1053" t="str">
        <f t="shared" si="81"/>
        <v>cl-cs</v>
      </c>
      <c r="D1053" t="str">
        <f t="shared" si="82"/>
        <v>ReservaDeRiesgoEnCursoTabla</v>
      </c>
      <c r="E1053" t="s">
        <v>943</v>
      </c>
      <c r="F1053" t="str">
        <f t="shared" si="83"/>
        <v>cl-cs</v>
      </c>
      <c r="G1053" t="str">
        <f t="shared" si="80"/>
        <v>RamosVida</v>
      </c>
      <c r="H1053">
        <v>345</v>
      </c>
      <c r="I1053" t="str">
        <f t="shared" si="84"/>
        <v>insert into dbax_dime_conc (codi_dein, pref_dime, codi_dime, pref_conc, codi_conc, orde_conc) values ('pre_cl-cs_cuadro-602_role-906022(2013)','cl-cs','ReservaDeRiesgoEnCursoTabla','cl-cs','RamosVida','345')</v>
      </c>
    </row>
    <row r="1054" spans="1:9" x14ac:dyDescent="0.25">
      <c r="A1054" t="s">
        <v>151</v>
      </c>
      <c r="B1054" t="s">
        <v>954</v>
      </c>
      <c r="C1054" t="str">
        <f t="shared" si="81"/>
        <v>cl-cs</v>
      </c>
      <c r="D1054" t="str">
        <f t="shared" si="82"/>
        <v>ReservaDeRiesgoEnCursoTabla</v>
      </c>
      <c r="E1054" t="s">
        <v>955</v>
      </c>
      <c r="F1054" t="str">
        <f t="shared" si="83"/>
        <v>cl-cs</v>
      </c>
      <c r="G1054" t="str">
        <f t="shared" si="80"/>
        <v>PrimaRetenidaNetaReservaRiesgoEnCurso</v>
      </c>
      <c r="H1054">
        <v>350</v>
      </c>
      <c r="I1054" t="str">
        <f t="shared" si="84"/>
        <v>insert into dbax_dime_conc (codi_dein, pref_dime, codi_dime, pref_conc, codi_conc, orde_conc) values ('pre_cl-cs_cuadro-602_role-906022(2013)','cl-cs','ReservaDeRiesgoEnCursoTabla','cl-cs','PrimaRetenidaNetaReservaRiesgoEnCurso','350')</v>
      </c>
    </row>
    <row r="1055" spans="1:9" x14ac:dyDescent="0.25">
      <c r="A1055" t="s">
        <v>151</v>
      </c>
      <c r="B1055" t="s">
        <v>954</v>
      </c>
      <c r="C1055" t="str">
        <f t="shared" si="81"/>
        <v>cl-cs</v>
      </c>
      <c r="D1055" t="str">
        <f t="shared" si="82"/>
        <v>ReservaDeRiesgoEnCursoTabla</v>
      </c>
      <c r="E1055" t="s">
        <v>956</v>
      </c>
      <c r="F1055" t="str">
        <f t="shared" si="83"/>
        <v>cl-cs</v>
      </c>
      <c r="G1055" t="str">
        <f t="shared" si="80"/>
        <v>PrimaDirectaReservaRiesgoEnCurso</v>
      </c>
      <c r="H1055">
        <v>360</v>
      </c>
      <c r="I1055" t="str">
        <f t="shared" si="84"/>
        <v>insert into dbax_dime_conc (codi_dein, pref_dime, codi_dime, pref_conc, codi_conc, orde_conc) values ('pre_cl-cs_cuadro-602_role-906022(2013)','cl-cs','ReservaDeRiesgoEnCursoTabla','cl-cs','PrimaDirectaReservaRiesgoEnCurso','360')</v>
      </c>
    </row>
    <row r="1056" spans="1:9" x14ac:dyDescent="0.25">
      <c r="A1056" t="s">
        <v>151</v>
      </c>
      <c r="B1056" t="s">
        <v>954</v>
      </c>
      <c r="C1056" t="str">
        <f t="shared" si="81"/>
        <v>cl-cs</v>
      </c>
      <c r="D1056" t="str">
        <f t="shared" si="82"/>
        <v>ReservaDeRiesgoEnCursoTabla</v>
      </c>
      <c r="E1056" t="s">
        <v>957</v>
      </c>
      <c r="F1056" t="str">
        <f t="shared" si="83"/>
        <v>cl-cs</v>
      </c>
      <c r="G1056" t="str">
        <f t="shared" si="80"/>
        <v>PrimaAceptadaReservaRiesgoEnCurso</v>
      </c>
      <c r="H1056">
        <v>370</v>
      </c>
      <c r="I1056" t="str">
        <f t="shared" si="84"/>
        <v>insert into dbax_dime_conc (codi_dein, pref_dime, codi_dime, pref_conc, codi_conc, orde_conc) values ('pre_cl-cs_cuadro-602_role-906022(2013)','cl-cs','ReservaDeRiesgoEnCursoTabla','cl-cs','PrimaAceptadaReservaRiesgoEnCurso','370')</v>
      </c>
    </row>
    <row r="1057" spans="1:9" x14ac:dyDescent="0.25">
      <c r="A1057" t="s">
        <v>151</v>
      </c>
      <c r="B1057" t="s">
        <v>954</v>
      </c>
      <c r="C1057" t="str">
        <f t="shared" si="81"/>
        <v>cl-cs</v>
      </c>
      <c r="D1057" t="str">
        <f t="shared" si="82"/>
        <v>ReservaDeRiesgoEnCursoTabla</v>
      </c>
      <c r="E1057" t="s">
        <v>958</v>
      </c>
      <c r="F1057" t="str">
        <f t="shared" si="83"/>
        <v>cl-cs</v>
      </c>
      <c r="G1057" t="str">
        <f t="shared" si="80"/>
        <v>PrimaCedidaReservaRiesgoEnCurso</v>
      </c>
      <c r="H1057">
        <v>380</v>
      </c>
      <c r="I1057" t="str">
        <f t="shared" si="84"/>
        <v>insert into dbax_dime_conc (codi_dein, pref_dime, codi_dime, pref_conc, codi_conc, orde_conc) values ('pre_cl-cs_cuadro-602_role-906022(2013)','cl-cs','ReservaDeRiesgoEnCursoTabla','cl-cs','PrimaCedidaReservaRiesgoEnCurso','380')</v>
      </c>
    </row>
    <row r="1058" spans="1:9" x14ac:dyDescent="0.25">
      <c r="A1058" t="s">
        <v>151</v>
      </c>
      <c r="B1058" t="s">
        <v>954</v>
      </c>
      <c r="C1058" t="str">
        <f t="shared" si="81"/>
        <v>cl-cs</v>
      </c>
      <c r="D1058" t="str">
        <f t="shared" si="82"/>
        <v>ReservaDeRiesgoEnCursoTabla</v>
      </c>
      <c r="E1058" t="s">
        <v>959</v>
      </c>
      <c r="F1058" t="str">
        <f t="shared" si="83"/>
        <v>cl-cs</v>
      </c>
      <c r="G1058" t="str">
        <f t="shared" si="80"/>
        <v>ReservaRiesgoCursoNeta</v>
      </c>
      <c r="H1058">
        <v>390</v>
      </c>
      <c r="I1058" t="str">
        <f t="shared" si="84"/>
        <v>insert into dbax_dime_conc (codi_dein, pref_dime, codi_dime, pref_conc, codi_conc, orde_conc) values ('pre_cl-cs_cuadro-602_role-906022(2013)','cl-cs','ReservaDeRiesgoEnCursoTabla','cl-cs','ReservaRiesgoCursoNeta','390')</v>
      </c>
    </row>
    <row r="1059" spans="1:9" x14ac:dyDescent="0.25">
      <c r="A1059" t="s">
        <v>151</v>
      </c>
      <c r="B1059" t="s">
        <v>960</v>
      </c>
      <c r="C1059" t="str">
        <f t="shared" si="81"/>
        <v>cl-cs</v>
      </c>
      <c r="D1059" t="str">
        <f t="shared" si="82"/>
        <v>ReservaMatematicaTabla</v>
      </c>
      <c r="E1059" t="s">
        <v>943</v>
      </c>
      <c r="F1059" t="str">
        <f t="shared" si="83"/>
        <v>cl-cs</v>
      </c>
      <c r="G1059" t="str">
        <f t="shared" si="80"/>
        <v>RamosVida</v>
      </c>
      <c r="H1059">
        <v>525</v>
      </c>
      <c r="I1059" t="str">
        <f t="shared" si="84"/>
        <v>insert into dbax_dime_conc (codi_dein, pref_dime, codi_dime, pref_conc, codi_conc, orde_conc) values ('pre_cl-cs_cuadro-602_role-906022(2013)','cl-cs','ReservaMatematicaTabla','cl-cs','RamosVida','525')</v>
      </c>
    </row>
    <row r="1060" spans="1:9" x14ac:dyDescent="0.25">
      <c r="A1060" t="s">
        <v>151</v>
      </c>
      <c r="B1060" t="s">
        <v>960</v>
      </c>
      <c r="C1060" t="str">
        <f t="shared" si="81"/>
        <v>cl-cs</v>
      </c>
      <c r="D1060" t="str">
        <f t="shared" si="82"/>
        <v>ReservaMatematicaTabla</v>
      </c>
      <c r="E1060" t="s">
        <v>961</v>
      </c>
      <c r="F1060" t="str">
        <f t="shared" si="83"/>
        <v>cl-cs</v>
      </c>
      <c r="G1060" t="str">
        <f t="shared" si="80"/>
        <v>ReservaMatematicaNetaPeriodoAnterior</v>
      </c>
      <c r="H1060">
        <v>530</v>
      </c>
      <c r="I1060" t="str">
        <f t="shared" si="84"/>
        <v>insert into dbax_dime_conc (codi_dein, pref_dime, codi_dime, pref_conc, codi_conc, orde_conc) values ('pre_cl-cs_cuadro-602_role-906022(2013)','cl-cs','ReservaMatematicaTabla','cl-cs','ReservaMatematicaNetaPeriodoAnterior','530')</v>
      </c>
    </row>
    <row r="1061" spans="1:9" x14ac:dyDescent="0.25">
      <c r="A1061" t="s">
        <v>151</v>
      </c>
      <c r="B1061" t="s">
        <v>960</v>
      </c>
      <c r="C1061" t="str">
        <f t="shared" si="81"/>
        <v>cl-cs</v>
      </c>
      <c r="D1061" t="str">
        <f t="shared" si="82"/>
        <v>ReservaMatematicaTabla</v>
      </c>
      <c r="E1061" t="s">
        <v>962</v>
      </c>
      <c r="F1061" t="str">
        <f t="shared" si="83"/>
        <v>cl-cs</v>
      </c>
      <c r="G1061" t="str">
        <f t="shared" si="80"/>
        <v>PrimasNetaReaseguro</v>
      </c>
      <c r="H1061">
        <v>540</v>
      </c>
      <c r="I1061" t="str">
        <f t="shared" si="84"/>
        <v>insert into dbax_dime_conc (codi_dein, pref_dime, codi_dime, pref_conc, codi_conc, orde_conc) values ('pre_cl-cs_cuadro-602_role-906022(2013)','cl-cs','ReservaMatematicaTabla','cl-cs','PrimasNetaReaseguro','540')</v>
      </c>
    </row>
    <row r="1062" spans="1:9" x14ac:dyDescent="0.25">
      <c r="A1062" t="s">
        <v>151</v>
      </c>
      <c r="B1062" t="s">
        <v>960</v>
      </c>
      <c r="C1062" t="str">
        <f t="shared" si="81"/>
        <v>cl-cs</v>
      </c>
      <c r="D1062" t="str">
        <f t="shared" si="82"/>
        <v>ReservaMatematicaTabla</v>
      </c>
      <c r="E1062" t="s">
        <v>963</v>
      </c>
      <c r="F1062" t="str">
        <f t="shared" si="83"/>
        <v>cl-cs</v>
      </c>
      <c r="G1062" t="str">
        <f t="shared" si="80"/>
        <v>InteresNetaReaseguro</v>
      </c>
      <c r="H1062">
        <v>550</v>
      </c>
      <c r="I1062" t="str">
        <f t="shared" si="84"/>
        <v>insert into dbax_dime_conc (codi_dein, pref_dime, codi_dime, pref_conc, codi_conc, orde_conc) values ('pre_cl-cs_cuadro-602_role-906022(2013)','cl-cs','ReservaMatematicaTabla','cl-cs','InteresNetaReaseguro','550')</v>
      </c>
    </row>
    <row r="1063" spans="1:9" x14ac:dyDescent="0.25">
      <c r="A1063" t="s">
        <v>151</v>
      </c>
      <c r="B1063" t="s">
        <v>960</v>
      </c>
      <c r="C1063" t="str">
        <f t="shared" si="81"/>
        <v>cl-cs</v>
      </c>
      <c r="D1063" t="str">
        <f t="shared" si="82"/>
        <v>ReservaMatematicaTabla</v>
      </c>
      <c r="E1063" t="s">
        <v>964</v>
      </c>
      <c r="F1063" t="str">
        <f t="shared" si="83"/>
        <v>cl-cs</v>
      </c>
      <c r="G1063" t="str">
        <f t="shared" si="80"/>
        <v>ReservaLiberadaPorMuerteNetaReaseguro</v>
      </c>
      <c r="H1063">
        <v>560</v>
      </c>
      <c r="I1063" t="str">
        <f t="shared" si="84"/>
        <v>insert into dbax_dime_conc (codi_dein, pref_dime, codi_dime, pref_conc, codi_conc, orde_conc) values ('pre_cl-cs_cuadro-602_role-906022(2013)','cl-cs','ReservaMatematicaTabla','cl-cs','ReservaLiberadaPorMuerteNetaReaseguro','560')</v>
      </c>
    </row>
    <row r="1064" spans="1:9" x14ac:dyDescent="0.25">
      <c r="A1064" t="s">
        <v>151</v>
      </c>
      <c r="B1064" t="s">
        <v>960</v>
      </c>
      <c r="C1064" t="str">
        <f t="shared" si="81"/>
        <v>cl-cs</v>
      </c>
      <c r="D1064" t="str">
        <f t="shared" si="82"/>
        <v>ReservaMatematicaTabla</v>
      </c>
      <c r="E1064" t="s">
        <v>965</v>
      </c>
      <c r="F1064" t="str">
        <f t="shared" si="83"/>
        <v>cl-cs</v>
      </c>
      <c r="G1064" t="str">
        <f t="shared" si="80"/>
        <v>ReservaLiberadaPorOtrosTerminosNetaReaseguro</v>
      </c>
      <c r="H1064">
        <v>570</v>
      </c>
      <c r="I1064" t="str">
        <f t="shared" si="84"/>
        <v>insert into dbax_dime_conc (codi_dein, pref_dime, codi_dime, pref_conc, codi_conc, orde_conc) values ('pre_cl-cs_cuadro-602_role-906022(2013)','cl-cs','ReservaMatematicaTabla','cl-cs','ReservaLiberadaPorOtrosTerminosNetaReaseguro','570')</v>
      </c>
    </row>
    <row r="1065" spans="1:9" x14ac:dyDescent="0.25">
      <c r="A1065" t="s">
        <v>151</v>
      </c>
      <c r="B1065" t="s">
        <v>960</v>
      </c>
      <c r="C1065" t="str">
        <f t="shared" si="81"/>
        <v>cl-cs</v>
      </c>
      <c r="D1065" t="str">
        <f t="shared" si="82"/>
        <v>ReservaMatematicaTabla</v>
      </c>
      <c r="E1065" t="s">
        <v>966</v>
      </c>
      <c r="F1065" t="str">
        <f t="shared" si="83"/>
        <v>cl-cs</v>
      </c>
      <c r="G1065" t="str">
        <f t="shared" si="80"/>
        <v>ReservaMatematicaNeta</v>
      </c>
      <c r="H1065">
        <v>580</v>
      </c>
      <c r="I1065" t="str">
        <f t="shared" si="84"/>
        <v>insert into dbax_dime_conc (codi_dein, pref_dime, codi_dime, pref_conc, codi_conc, orde_conc) values ('pre_cl-cs_cuadro-602_role-906022(2013)','cl-cs','ReservaMatematicaTabla','cl-cs','ReservaMatematicaNeta','580')</v>
      </c>
    </row>
    <row r="1066" spans="1:9" x14ac:dyDescent="0.25">
      <c r="A1066" t="s">
        <v>156</v>
      </c>
      <c r="B1066" t="s">
        <v>967</v>
      </c>
      <c r="C1066" t="str">
        <f t="shared" si="81"/>
        <v>cl-cs</v>
      </c>
      <c r="D1066" t="str">
        <f t="shared" si="82"/>
        <v>CostoSiniestroTabla</v>
      </c>
      <c r="E1066" t="s">
        <v>911</v>
      </c>
      <c r="F1066" t="str">
        <f t="shared" si="83"/>
        <v>cl-cs</v>
      </c>
      <c r="G1066" t="str">
        <f t="shared" si="80"/>
        <v>RamosGenerales</v>
      </c>
      <c r="H1066">
        <v>145</v>
      </c>
      <c r="I1066" t="str">
        <f t="shared" si="84"/>
        <v>insert into dbax_dime_conc (codi_dein, pref_dime, codi_dime, pref_conc, codi_conc, orde_conc) values ('pre_cl-cs_cuadro-602_role-906031(2013)','cl-cs','CostoSiniestroTabla','cl-cs','RamosGenerales','145')</v>
      </c>
    </row>
    <row r="1067" spans="1:9" x14ac:dyDescent="0.25">
      <c r="A1067" t="s">
        <v>156</v>
      </c>
      <c r="B1067" t="s">
        <v>967</v>
      </c>
      <c r="C1067" t="str">
        <f t="shared" si="81"/>
        <v>cl-cs</v>
      </c>
      <c r="D1067" t="str">
        <f t="shared" si="82"/>
        <v>CostoSiniestroTabla</v>
      </c>
      <c r="E1067" t="s">
        <v>932</v>
      </c>
      <c r="F1067" t="str">
        <f t="shared" si="83"/>
        <v>cl-cs</v>
      </c>
      <c r="G1067" t="str">
        <f t="shared" si="80"/>
        <v>CostoSiniestrosDelEjercicio</v>
      </c>
      <c r="H1067">
        <v>150</v>
      </c>
      <c r="I1067" t="str">
        <f t="shared" si="84"/>
        <v>insert into dbax_dime_conc (codi_dein, pref_dime, codi_dime, pref_conc, codi_conc, orde_conc) values ('pre_cl-cs_cuadro-602_role-906031(2013)','cl-cs','CostoSiniestroTabla','cl-cs','CostoSiniestrosDelEjercicio','150')</v>
      </c>
    </row>
    <row r="1068" spans="1:9" x14ac:dyDescent="0.25">
      <c r="A1068" t="s">
        <v>156</v>
      </c>
      <c r="B1068" t="s">
        <v>967</v>
      </c>
      <c r="C1068" t="str">
        <f t="shared" si="81"/>
        <v>cl-cs</v>
      </c>
      <c r="D1068" t="str">
        <f t="shared" si="82"/>
        <v>CostoSiniestroTabla</v>
      </c>
      <c r="E1068" t="s">
        <v>968</v>
      </c>
      <c r="F1068" t="str">
        <f t="shared" si="83"/>
        <v>cl-cs</v>
      </c>
      <c r="G1068" t="str">
        <f t="shared" si="80"/>
        <v>SiniestrosPagados</v>
      </c>
      <c r="H1068">
        <v>160</v>
      </c>
      <c r="I1068" t="str">
        <f t="shared" si="84"/>
        <v>insert into dbax_dime_conc (codi_dein, pref_dime, codi_dime, pref_conc, codi_conc, orde_conc) values ('pre_cl-cs_cuadro-602_role-906031(2013)','cl-cs','CostoSiniestroTabla','cl-cs','SiniestrosPagados','160')</v>
      </c>
    </row>
    <row r="1069" spans="1:9" x14ac:dyDescent="0.25">
      <c r="A1069" t="s">
        <v>156</v>
      </c>
      <c r="B1069" t="s">
        <v>967</v>
      </c>
      <c r="C1069" t="str">
        <f t="shared" si="81"/>
        <v>cl-cs</v>
      </c>
      <c r="D1069" t="str">
        <f t="shared" si="82"/>
        <v>CostoSiniestroTabla</v>
      </c>
      <c r="E1069" t="s">
        <v>969</v>
      </c>
      <c r="F1069" t="str">
        <f t="shared" si="83"/>
        <v>cl-cs</v>
      </c>
      <c r="G1069" t="str">
        <f t="shared" si="80"/>
        <v>SiniestrosPagadosDirectos</v>
      </c>
      <c r="H1069">
        <v>170</v>
      </c>
      <c r="I1069" t="str">
        <f t="shared" si="84"/>
        <v>insert into dbax_dime_conc (codi_dein, pref_dime, codi_dime, pref_conc, codi_conc, orde_conc) values ('pre_cl-cs_cuadro-602_role-906031(2013)','cl-cs','CostoSiniestroTabla','cl-cs','SiniestrosPagadosDirectos','170')</v>
      </c>
    </row>
    <row r="1070" spans="1:9" x14ac:dyDescent="0.25">
      <c r="A1070" t="s">
        <v>156</v>
      </c>
      <c r="B1070" t="s">
        <v>967</v>
      </c>
      <c r="C1070" t="str">
        <f t="shared" si="81"/>
        <v>cl-cs</v>
      </c>
      <c r="D1070" t="str">
        <f t="shared" si="82"/>
        <v>CostoSiniestroTabla</v>
      </c>
      <c r="E1070" t="s">
        <v>970</v>
      </c>
      <c r="F1070" t="str">
        <f t="shared" si="83"/>
        <v>cl-cs</v>
      </c>
      <c r="G1070" t="str">
        <f t="shared" si="80"/>
        <v>SiniestrosPagadosCedidos</v>
      </c>
      <c r="H1070">
        <v>180</v>
      </c>
      <c r="I1070" t="str">
        <f t="shared" si="84"/>
        <v>insert into dbax_dime_conc (codi_dein, pref_dime, codi_dime, pref_conc, codi_conc, orde_conc) values ('pre_cl-cs_cuadro-602_role-906031(2013)','cl-cs','CostoSiniestroTabla','cl-cs','SiniestrosPagadosCedidos','180')</v>
      </c>
    </row>
    <row r="1071" spans="1:9" x14ac:dyDescent="0.25">
      <c r="A1071" t="s">
        <v>156</v>
      </c>
      <c r="B1071" t="s">
        <v>967</v>
      </c>
      <c r="C1071" t="str">
        <f t="shared" si="81"/>
        <v>cl-cs</v>
      </c>
      <c r="D1071" t="str">
        <f t="shared" si="82"/>
        <v>CostoSiniestroTabla</v>
      </c>
      <c r="E1071" t="s">
        <v>971</v>
      </c>
      <c r="F1071" t="str">
        <f t="shared" si="83"/>
        <v>cl-cs</v>
      </c>
      <c r="G1071" t="str">
        <f t="shared" si="80"/>
        <v>SiniestrosPagadosAceptados</v>
      </c>
      <c r="H1071">
        <v>190</v>
      </c>
      <c r="I1071" t="str">
        <f t="shared" si="84"/>
        <v>insert into dbax_dime_conc (codi_dein, pref_dime, codi_dime, pref_conc, codi_conc, orde_conc) values ('pre_cl-cs_cuadro-602_role-906031(2013)','cl-cs','CostoSiniestroTabla','cl-cs','SiniestrosPagadosAceptados','190')</v>
      </c>
    </row>
    <row r="1072" spans="1:9" x14ac:dyDescent="0.25">
      <c r="A1072" t="s">
        <v>156</v>
      </c>
      <c r="B1072" t="s">
        <v>967</v>
      </c>
      <c r="C1072" t="str">
        <f t="shared" si="81"/>
        <v>cl-cs</v>
      </c>
      <c r="D1072" t="str">
        <f t="shared" si="82"/>
        <v>CostoSiniestroTabla</v>
      </c>
      <c r="E1072" t="s">
        <v>972</v>
      </c>
      <c r="F1072" t="str">
        <f t="shared" si="83"/>
        <v>cl-cs</v>
      </c>
      <c r="G1072" t="str">
        <f t="shared" si="80"/>
        <v>RecuperoSiniestros</v>
      </c>
      <c r="H1072">
        <v>200</v>
      </c>
      <c r="I1072" t="str">
        <f t="shared" si="84"/>
        <v>insert into dbax_dime_conc (codi_dein, pref_dime, codi_dime, pref_conc, codi_conc, orde_conc) values ('pre_cl-cs_cuadro-602_role-906031(2013)','cl-cs','CostoSiniestroTabla','cl-cs','RecuperoSiniestros','200')</v>
      </c>
    </row>
    <row r="1073" spans="1:9" x14ac:dyDescent="0.25">
      <c r="A1073" t="s">
        <v>156</v>
      </c>
      <c r="B1073" t="s">
        <v>967</v>
      </c>
      <c r="C1073" t="str">
        <f t="shared" si="81"/>
        <v>cl-cs</v>
      </c>
      <c r="D1073" t="str">
        <f t="shared" si="82"/>
        <v>CostoSiniestroTabla</v>
      </c>
      <c r="E1073" t="s">
        <v>973</v>
      </c>
      <c r="F1073" t="str">
        <f t="shared" si="83"/>
        <v>cl-cs</v>
      </c>
      <c r="G1073" t="str">
        <f t="shared" si="80"/>
        <v>VariacionReservaSiniestros</v>
      </c>
      <c r="H1073">
        <v>210</v>
      </c>
      <c r="I1073" t="str">
        <f t="shared" si="84"/>
        <v>insert into dbax_dime_conc (codi_dein, pref_dime, codi_dime, pref_conc, codi_conc, orde_conc) values ('pre_cl-cs_cuadro-602_role-906031(2013)','cl-cs','CostoSiniestroTabla','cl-cs','VariacionReservaSiniestros','210')</v>
      </c>
    </row>
    <row r="1074" spans="1:9" x14ac:dyDescent="0.25">
      <c r="A1074" t="s">
        <v>156</v>
      </c>
      <c r="B1074" t="s">
        <v>967</v>
      </c>
      <c r="C1074" t="str">
        <f t="shared" si="81"/>
        <v>cl-cs</v>
      </c>
      <c r="D1074" t="str">
        <f t="shared" si="82"/>
        <v>CostoSiniestroTabla</v>
      </c>
      <c r="E1074" t="s">
        <v>974</v>
      </c>
      <c r="F1074" t="str">
        <f t="shared" si="83"/>
        <v>cl-cs</v>
      </c>
      <c r="G1074" t="str">
        <f t="shared" si="80"/>
        <v>SiniestrosPorPagarNetoReaseguro</v>
      </c>
      <c r="H1074">
        <v>220</v>
      </c>
      <c r="I1074" t="str">
        <f t="shared" si="84"/>
        <v>insert into dbax_dime_conc (codi_dein, pref_dime, codi_dime, pref_conc, codi_conc, orde_conc) values ('pre_cl-cs_cuadro-602_role-906031(2013)','cl-cs','CostoSiniestroTabla','cl-cs','SiniestrosPorPagarNetoReaseguro','220')</v>
      </c>
    </row>
    <row r="1075" spans="1:9" x14ac:dyDescent="0.25">
      <c r="A1075" t="s">
        <v>156</v>
      </c>
      <c r="B1075" t="s">
        <v>967</v>
      </c>
      <c r="C1075" t="str">
        <f t="shared" si="81"/>
        <v>cl-cs</v>
      </c>
      <c r="D1075" t="str">
        <f t="shared" si="82"/>
        <v>CostoSiniestroTabla</v>
      </c>
      <c r="E1075" t="s">
        <v>975</v>
      </c>
      <c r="F1075" t="str">
        <f t="shared" si="83"/>
        <v>cl-cs</v>
      </c>
      <c r="G1075" t="str">
        <f t="shared" si="80"/>
        <v>SiniestrosPorPagarNetoReaseguroLiquidados</v>
      </c>
      <c r="H1075">
        <v>230</v>
      </c>
      <c r="I1075" t="str">
        <f t="shared" si="84"/>
        <v>insert into dbax_dime_conc (codi_dein, pref_dime, codi_dime, pref_conc, codi_conc, orde_conc) values ('pre_cl-cs_cuadro-602_role-906031(2013)','cl-cs','CostoSiniestroTabla','cl-cs','SiniestrosPorPagarNetoReaseguroLiquidados','230')</v>
      </c>
    </row>
    <row r="1076" spans="1:9" x14ac:dyDescent="0.25">
      <c r="A1076" t="s">
        <v>156</v>
      </c>
      <c r="B1076" t="s">
        <v>967</v>
      </c>
      <c r="C1076" t="str">
        <f t="shared" si="81"/>
        <v>cl-cs</v>
      </c>
      <c r="D1076" t="str">
        <f t="shared" si="82"/>
        <v>CostoSiniestroTabla</v>
      </c>
      <c r="E1076" t="s">
        <v>976</v>
      </c>
      <c r="F1076" t="str">
        <f t="shared" si="83"/>
        <v>cl-cs</v>
      </c>
      <c r="G1076" t="str">
        <f t="shared" si="80"/>
        <v>SiniestrosPorPagarLiquidadosDirectos</v>
      </c>
      <c r="H1076">
        <v>240</v>
      </c>
      <c r="I1076" t="str">
        <f t="shared" si="84"/>
        <v>insert into dbax_dime_conc (codi_dein, pref_dime, codi_dime, pref_conc, codi_conc, orde_conc) values ('pre_cl-cs_cuadro-602_role-906031(2013)','cl-cs','CostoSiniestroTabla','cl-cs','SiniestrosPorPagarLiquidadosDirectos','240')</v>
      </c>
    </row>
    <row r="1077" spans="1:9" x14ac:dyDescent="0.25">
      <c r="A1077" t="s">
        <v>156</v>
      </c>
      <c r="B1077" t="s">
        <v>967</v>
      </c>
      <c r="C1077" t="str">
        <f t="shared" si="81"/>
        <v>cl-cs</v>
      </c>
      <c r="D1077" t="str">
        <f t="shared" si="82"/>
        <v>CostoSiniestroTabla</v>
      </c>
      <c r="E1077" t="s">
        <v>977</v>
      </c>
      <c r="F1077" t="str">
        <f t="shared" si="83"/>
        <v>cl-cs</v>
      </c>
      <c r="G1077" t="str">
        <f t="shared" si="80"/>
        <v>SiniestrosPorPagarLiquidadosCedidos</v>
      </c>
      <c r="H1077">
        <v>250</v>
      </c>
      <c r="I1077" t="str">
        <f t="shared" si="84"/>
        <v>insert into dbax_dime_conc (codi_dein, pref_dime, codi_dime, pref_conc, codi_conc, orde_conc) values ('pre_cl-cs_cuadro-602_role-906031(2013)','cl-cs','CostoSiniestroTabla','cl-cs','SiniestrosPorPagarLiquidadosCedidos','250')</v>
      </c>
    </row>
    <row r="1078" spans="1:9" x14ac:dyDescent="0.25">
      <c r="A1078" t="s">
        <v>156</v>
      </c>
      <c r="B1078" t="s">
        <v>967</v>
      </c>
      <c r="C1078" t="str">
        <f t="shared" si="81"/>
        <v>cl-cs</v>
      </c>
      <c r="D1078" t="str">
        <f t="shared" si="82"/>
        <v>CostoSiniestroTabla</v>
      </c>
      <c r="E1078" t="s">
        <v>978</v>
      </c>
      <c r="F1078" t="str">
        <f t="shared" si="83"/>
        <v>cl-cs</v>
      </c>
      <c r="G1078" t="str">
        <f t="shared" si="80"/>
        <v>SiniestrosPorPagarLiquidadosAceptados</v>
      </c>
      <c r="H1078">
        <v>260</v>
      </c>
      <c r="I1078" t="str">
        <f t="shared" si="84"/>
        <v>insert into dbax_dime_conc (codi_dein, pref_dime, codi_dime, pref_conc, codi_conc, orde_conc) values ('pre_cl-cs_cuadro-602_role-906031(2013)','cl-cs','CostoSiniestroTabla','cl-cs','SiniestrosPorPagarLiquidadosAceptados','260')</v>
      </c>
    </row>
    <row r="1079" spans="1:9" x14ac:dyDescent="0.25">
      <c r="A1079" t="s">
        <v>156</v>
      </c>
      <c r="B1079" t="s">
        <v>967</v>
      </c>
      <c r="C1079" t="str">
        <f t="shared" si="81"/>
        <v>cl-cs</v>
      </c>
      <c r="D1079" t="str">
        <f t="shared" si="82"/>
        <v>CostoSiniestroTabla</v>
      </c>
      <c r="E1079" t="s">
        <v>979</v>
      </c>
      <c r="F1079" t="str">
        <f t="shared" si="83"/>
        <v>cl-cs</v>
      </c>
      <c r="G1079" t="str">
        <f t="shared" si="80"/>
        <v>SiniestrosPorPagarNetoReaseguroEnProcesoLiquidacion</v>
      </c>
      <c r="H1079">
        <v>270</v>
      </c>
      <c r="I1079" t="str">
        <f t="shared" si="84"/>
        <v>insert into dbax_dime_conc (codi_dein, pref_dime, codi_dime, pref_conc, codi_conc, orde_conc) values ('pre_cl-cs_cuadro-602_role-906031(2013)','cl-cs','CostoSiniestroTabla','cl-cs','SiniestrosPorPagarNetoReaseguroEnProcesoLiquidacion','270')</v>
      </c>
    </row>
    <row r="1080" spans="1:9" x14ac:dyDescent="0.25">
      <c r="A1080" t="s">
        <v>156</v>
      </c>
      <c r="B1080" t="s">
        <v>967</v>
      </c>
      <c r="C1080" t="str">
        <f t="shared" si="81"/>
        <v>cl-cs</v>
      </c>
      <c r="D1080" t="str">
        <f t="shared" si="82"/>
        <v>CostoSiniestroTabla</v>
      </c>
      <c r="E1080" t="s">
        <v>980</v>
      </c>
      <c r="F1080" t="str">
        <f t="shared" si="83"/>
        <v>cl-cs</v>
      </c>
      <c r="G1080" t="str">
        <f t="shared" si="80"/>
        <v>SiniestrosPorPagarEnProcesoLiquidacionDirectos</v>
      </c>
      <c r="H1080">
        <v>280</v>
      </c>
      <c r="I1080" t="str">
        <f t="shared" si="84"/>
        <v>insert into dbax_dime_conc (codi_dein, pref_dime, codi_dime, pref_conc, codi_conc, orde_conc) values ('pre_cl-cs_cuadro-602_role-906031(2013)','cl-cs','CostoSiniestroTabla','cl-cs','SiniestrosPorPagarEnProcesoLiquidacionDirectos','280')</v>
      </c>
    </row>
    <row r="1081" spans="1:9" x14ac:dyDescent="0.25">
      <c r="A1081" t="s">
        <v>156</v>
      </c>
      <c r="B1081" t="s">
        <v>967</v>
      </c>
      <c r="C1081" t="str">
        <f t="shared" si="81"/>
        <v>cl-cs</v>
      </c>
      <c r="D1081" t="str">
        <f t="shared" si="82"/>
        <v>CostoSiniestroTabla</v>
      </c>
      <c r="E1081" t="s">
        <v>981</v>
      </c>
      <c r="F1081" t="str">
        <f t="shared" si="83"/>
        <v>cl-cs</v>
      </c>
      <c r="G1081" t="str">
        <f t="shared" si="80"/>
        <v>SiniestrosPorPagarEnProcesoLiquidacionCedidos</v>
      </c>
      <c r="H1081">
        <v>290</v>
      </c>
      <c r="I1081" t="str">
        <f t="shared" si="84"/>
        <v>insert into dbax_dime_conc (codi_dein, pref_dime, codi_dime, pref_conc, codi_conc, orde_conc) values ('pre_cl-cs_cuadro-602_role-906031(2013)','cl-cs','CostoSiniestroTabla','cl-cs','SiniestrosPorPagarEnProcesoLiquidacionCedidos','290')</v>
      </c>
    </row>
    <row r="1082" spans="1:9" x14ac:dyDescent="0.25">
      <c r="A1082" t="s">
        <v>156</v>
      </c>
      <c r="B1082" t="s">
        <v>967</v>
      </c>
      <c r="C1082" t="str">
        <f t="shared" si="81"/>
        <v>cl-cs</v>
      </c>
      <c r="D1082" t="str">
        <f t="shared" si="82"/>
        <v>CostoSiniestroTabla</v>
      </c>
      <c r="E1082" t="s">
        <v>982</v>
      </c>
      <c r="F1082" t="str">
        <f t="shared" si="83"/>
        <v>cl-cs</v>
      </c>
      <c r="G1082" t="str">
        <f t="shared" si="80"/>
        <v>SiniestrosPorPagarEnProcesoLiquidacionAceptados</v>
      </c>
      <c r="H1082">
        <v>300</v>
      </c>
      <c r="I1082" t="str">
        <f t="shared" si="84"/>
        <v>insert into dbax_dime_conc (codi_dein, pref_dime, codi_dime, pref_conc, codi_conc, orde_conc) values ('pre_cl-cs_cuadro-602_role-906031(2013)','cl-cs','CostoSiniestroTabla','cl-cs','SiniestrosPorPagarEnProcesoLiquidacionAceptados','300')</v>
      </c>
    </row>
    <row r="1083" spans="1:9" x14ac:dyDescent="0.25">
      <c r="A1083" t="s">
        <v>156</v>
      </c>
      <c r="B1083" t="s">
        <v>967</v>
      </c>
      <c r="C1083" t="str">
        <f t="shared" si="81"/>
        <v>cl-cs</v>
      </c>
      <c r="D1083" t="str">
        <f t="shared" si="82"/>
        <v>CostoSiniestroTabla</v>
      </c>
      <c r="E1083" t="s">
        <v>983</v>
      </c>
      <c r="F1083" t="str">
        <f t="shared" si="83"/>
        <v>cl-cs</v>
      </c>
      <c r="G1083" t="str">
        <f t="shared" si="80"/>
        <v>SiniestrosPorPagarNetoReaseguroOcurridosYNoReportados</v>
      </c>
      <c r="H1083">
        <v>310</v>
      </c>
      <c r="I1083" t="str">
        <f t="shared" si="84"/>
        <v>insert into dbax_dime_conc (codi_dein, pref_dime, codi_dime, pref_conc, codi_conc, orde_conc) values ('pre_cl-cs_cuadro-602_role-906031(2013)','cl-cs','CostoSiniestroTabla','cl-cs','SiniestrosPorPagarNetoReaseguroOcurridosYNoReportados','310')</v>
      </c>
    </row>
    <row r="1084" spans="1:9" x14ac:dyDescent="0.25">
      <c r="A1084" t="s">
        <v>156</v>
      </c>
      <c r="B1084" t="s">
        <v>967</v>
      </c>
      <c r="C1084" t="str">
        <f t="shared" si="81"/>
        <v>cl-cs</v>
      </c>
      <c r="D1084" t="str">
        <f t="shared" si="82"/>
        <v>CostoSiniestroTabla</v>
      </c>
      <c r="E1084" t="s">
        <v>984</v>
      </c>
      <c r="F1084" t="str">
        <f t="shared" si="83"/>
        <v>cl-cs</v>
      </c>
      <c r="G1084" t="str">
        <f t="shared" si="80"/>
        <v>SiniestrosPorPagarNetoReaseguroPeriodoAnterior</v>
      </c>
      <c r="H1084">
        <v>320</v>
      </c>
      <c r="I1084" t="str">
        <f t="shared" si="84"/>
        <v>insert into dbax_dime_conc (codi_dein, pref_dime, codi_dime, pref_conc, codi_conc, orde_conc) values ('pre_cl-cs_cuadro-602_role-906031(2013)','cl-cs','CostoSiniestroTabla','cl-cs','SiniestrosPorPagarNetoReaseguroPeriodoAnterior','320')</v>
      </c>
    </row>
    <row r="1085" spans="1:9" x14ac:dyDescent="0.25">
      <c r="A1085" t="s">
        <v>159</v>
      </c>
      <c r="B1085" t="s">
        <v>967</v>
      </c>
      <c r="C1085" t="str">
        <f t="shared" si="81"/>
        <v>cl-cs</v>
      </c>
      <c r="D1085" t="str">
        <f t="shared" si="82"/>
        <v>CostoSiniestroTabla</v>
      </c>
      <c r="E1085" t="s">
        <v>943</v>
      </c>
      <c r="F1085" t="str">
        <f t="shared" si="83"/>
        <v>cl-cs</v>
      </c>
      <c r="G1085" t="str">
        <f t="shared" si="80"/>
        <v>RamosVida</v>
      </c>
      <c r="H1085">
        <v>145</v>
      </c>
      <c r="I1085" t="str">
        <f t="shared" si="84"/>
        <v>insert into dbax_dime_conc (codi_dein, pref_dime, codi_dime, pref_conc, codi_conc, orde_conc) values ('pre_cl-cs_cuadro-603_role-906032(2013)','cl-cs','CostoSiniestroTabla','cl-cs','RamosVida','145')</v>
      </c>
    </row>
    <row r="1086" spans="1:9" x14ac:dyDescent="0.25">
      <c r="A1086" t="s">
        <v>159</v>
      </c>
      <c r="B1086" t="s">
        <v>967</v>
      </c>
      <c r="C1086" t="str">
        <f t="shared" si="81"/>
        <v>cl-cs</v>
      </c>
      <c r="D1086" t="str">
        <f t="shared" si="82"/>
        <v>CostoSiniestroTabla</v>
      </c>
      <c r="E1086" t="s">
        <v>932</v>
      </c>
      <c r="F1086" t="str">
        <f t="shared" si="83"/>
        <v>cl-cs</v>
      </c>
      <c r="G1086" t="str">
        <f t="shared" si="80"/>
        <v>CostoSiniestrosDelEjercicio</v>
      </c>
      <c r="H1086">
        <v>150</v>
      </c>
      <c r="I1086" t="str">
        <f t="shared" si="84"/>
        <v>insert into dbax_dime_conc (codi_dein, pref_dime, codi_dime, pref_conc, codi_conc, orde_conc) values ('pre_cl-cs_cuadro-603_role-906032(2013)','cl-cs','CostoSiniestroTabla','cl-cs','CostoSiniestrosDelEjercicio','150')</v>
      </c>
    </row>
    <row r="1087" spans="1:9" x14ac:dyDescent="0.25">
      <c r="A1087" t="s">
        <v>159</v>
      </c>
      <c r="B1087" t="s">
        <v>967</v>
      </c>
      <c r="C1087" t="str">
        <f t="shared" si="81"/>
        <v>cl-cs</v>
      </c>
      <c r="D1087" t="str">
        <f t="shared" si="82"/>
        <v>CostoSiniestroTabla</v>
      </c>
      <c r="E1087" t="s">
        <v>968</v>
      </c>
      <c r="F1087" t="str">
        <f t="shared" si="83"/>
        <v>cl-cs</v>
      </c>
      <c r="G1087" t="str">
        <f t="shared" si="80"/>
        <v>SiniestrosPagados</v>
      </c>
      <c r="H1087">
        <v>160</v>
      </c>
      <c r="I1087" t="str">
        <f t="shared" si="84"/>
        <v>insert into dbax_dime_conc (codi_dein, pref_dime, codi_dime, pref_conc, codi_conc, orde_conc) values ('pre_cl-cs_cuadro-603_role-906032(2013)','cl-cs','CostoSiniestroTabla','cl-cs','SiniestrosPagados','160')</v>
      </c>
    </row>
    <row r="1088" spans="1:9" x14ac:dyDescent="0.25">
      <c r="A1088" t="s">
        <v>159</v>
      </c>
      <c r="B1088" t="s">
        <v>967</v>
      </c>
      <c r="C1088" t="str">
        <f t="shared" si="81"/>
        <v>cl-cs</v>
      </c>
      <c r="D1088" t="str">
        <f t="shared" si="82"/>
        <v>CostoSiniestroTabla</v>
      </c>
      <c r="E1088" t="s">
        <v>969</v>
      </c>
      <c r="F1088" t="str">
        <f t="shared" si="83"/>
        <v>cl-cs</v>
      </c>
      <c r="G1088" t="str">
        <f t="shared" si="80"/>
        <v>SiniestrosPagadosDirectos</v>
      </c>
      <c r="H1088">
        <v>170</v>
      </c>
      <c r="I1088" t="str">
        <f t="shared" si="84"/>
        <v>insert into dbax_dime_conc (codi_dein, pref_dime, codi_dime, pref_conc, codi_conc, orde_conc) values ('pre_cl-cs_cuadro-603_role-906032(2013)','cl-cs','CostoSiniestroTabla','cl-cs','SiniestrosPagadosDirectos','170')</v>
      </c>
    </row>
    <row r="1089" spans="1:9" x14ac:dyDescent="0.25">
      <c r="A1089" t="s">
        <v>159</v>
      </c>
      <c r="B1089" t="s">
        <v>967</v>
      </c>
      <c r="C1089" t="str">
        <f t="shared" si="81"/>
        <v>cl-cs</v>
      </c>
      <c r="D1089" t="str">
        <f t="shared" si="82"/>
        <v>CostoSiniestroTabla</v>
      </c>
      <c r="E1089" t="s">
        <v>985</v>
      </c>
      <c r="F1089" t="str">
        <f t="shared" si="83"/>
        <v>cl-cs</v>
      </c>
      <c r="G1089" t="str">
        <f t="shared" ref="G1089:G1152" si="85">MID(E1089,FIND("_",E1089)+1,1000)</f>
        <v>SiniestrosDelPlanDirectos</v>
      </c>
      <c r="H1089">
        <v>180</v>
      </c>
      <c r="I1089" t="str">
        <f t="shared" si="84"/>
        <v>insert into dbax_dime_conc (codi_dein, pref_dime, codi_dime, pref_conc, codi_conc, orde_conc) values ('pre_cl-cs_cuadro-603_role-906032(2013)','cl-cs','CostoSiniestroTabla','cl-cs','SiniestrosDelPlanDirectos','180')</v>
      </c>
    </row>
    <row r="1090" spans="1:9" x14ac:dyDescent="0.25">
      <c r="A1090" t="s">
        <v>159</v>
      </c>
      <c r="B1090" t="s">
        <v>967</v>
      </c>
      <c r="C1090" t="str">
        <f t="shared" ref="C1090:C1153" si="86">MID(B1090,1,FIND("_",B1090)-1)</f>
        <v>cl-cs</v>
      </c>
      <c r="D1090" t="str">
        <f t="shared" ref="D1090:D1153" si="87">MID(B1090,FIND("_",B1090)+1,1000)</f>
        <v>CostoSiniestroTabla</v>
      </c>
      <c r="E1090" t="s">
        <v>986</v>
      </c>
      <c r="F1090" t="str">
        <f t="shared" ref="F1090:F1153" si="88">MID(E1090,1,FIND("_",E1090)-1)</f>
        <v>cl-cs</v>
      </c>
      <c r="G1090" t="str">
        <f t="shared" si="85"/>
        <v>Rescates</v>
      </c>
      <c r="H1090">
        <v>190</v>
      </c>
      <c r="I1090" t="str">
        <f t="shared" ref="I1090:I1153" si="89">CONCATENATE("insert into dbax_dime_conc (codi_dein, pref_dime, codi_dime, pref_conc, codi_conc, orde_conc) values ('",A1090,"','",C1090,"','",D1090,"','",F1090,"','",G1090,"','",H1090,"')")</f>
        <v>insert into dbax_dime_conc (codi_dein, pref_dime, codi_dime, pref_conc, codi_conc, orde_conc) values ('pre_cl-cs_cuadro-603_role-906032(2013)','cl-cs','CostoSiniestroTabla','cl-cs','Rescates','190')</v>
      </c>
    </row>
    <row r="1091" spans="1:9" x14ac:dyDescent="0.25">
      <c r="A1091" t="s">
        <v>159</v>
      </c>
      <c r="B1091" t="s">
        <v>967</v>
      </c>
      <c r="C1091" t="str">
        <f t="shared" si="86"/>
        <v>cl-cs</v>
      </c>
      <c r="D1091" t="str">
        <f t="shared" si="87"/>
        <v>CostoSiniestroTabla</v>
      </c>
      <c r="E1091" t="s">
        <v>987</v>
      </c>
      <c r="F1091" t="str">
        <f t="shared" si="88"/>
        <v>cl-cs</v>
      </c>
      <c r="G1091" t="str">
        <f t="shared" si="85"/>
        <v>Vencimientos</v>
      </c>
      <c r="H1091">
        <v>200</v>
      </c>
      <c r="I1091" t="str">
        <f t="shared" si="89"/>
        <v>insert into dbax_dime_conc (codi_dein, pref_dime, codi_dime, pref_conc, codi_conc, orde_conc) values ('pre_cl-cs_cuadro-603_role-906032(2013)','cl-cs','CostoSiniestroTabla','cl-cs','Vencimientos','200')</v>
      </c>
    </row>
    <row r="1092" spans="1:9" x14ac:dyDescent="0.25">
      <c r="A1092" t="s">
        <v>159</v>
      </c>
      <c r="B1092" t="s">
        <v>967</v>
      </c>
      <c r="C1092" t="str">
        <f t="shared" si="86"/>
        <v>cl-cs</v>
      </c>
      <c r="D1092" t="str">
        <f t="shared" si="87"/>
        <v>CostoSiniestroTabla</v>
      </c>
      <c r="E1092" t="s">
        <v>988</v>
      </c>
      <c r="F1092" t="str">
        <f t="shared" si="88"/>
        <v>cl-cs</v>
      </c>
      <c r="G1092" t="str">
        <f t="shared" si="85"/>
        <v>IndemnizacionPorInvalidezAccidentalDirectos</v>
      </c>
      <c r="H1092">
        <v>210</v>
      </c>
      <c r="I1092" t="str">
        <f t="shared" si="89"/>
        <v>insert into dbax_dime_conc (codi_dein, pref_dime, codi_dime, pref_conc, codi_conc, orde_conc) values ('pre_cl-cs_cuadro-603_role-906032(2013)','cl-cs','CostoSiniestroTabla','cl-cs','IndemnizacionPorInvalidezAccidentalDirectos','210')</v>
      </c>
    </row>
    <row r="1093" spans="1:9" x14ac:dyDescent="0.25">
      <c r="A1093" t="s">
        <v>159</v>
      </c>
      <c r="B1093" t="s">
        <v>967</v>
      </c>
      <c r="C1093" t="str">
        <f t="shared" si="86"/>
        <v>cl-cs</v>
      </c>
      <c r="D1093" t="str">
        <f t="shared" si="87"/>
        <v>CostoSiniestroTabla</v>
      </c>
      <c r="E1093" t="s">
        <v>989</v>
      </c>
      <c r="F1093" t="str">
        <f t="shared" si="88"/>
        <v>cl-cs</v>
      </c>
      <c r="G1093" t="str">
        <f t="shared" si="85"/>
        <v>IndemnizacionPorMuerteAccidentalDirectos</v>
      </c>
      <c r="H1093">
        <v>220</v>
      </c>
      <c r="I1093" t="str">
        <f t="shared" si="89"/>
        <v>insert into dbax_dime_conc (codi_dein, pref_dime, codi_dime, pref_conc, codi_conc, orde_conc) values ('pre_cl-cs_cuadro-603_role-906032(2013)','cl-cs','CostoSiniestroTabla','cl-cs','IndemnizacionPorMuerteAccidentalDirectos','220')</v>
      </c>
    </row>
    <row r="1094" spans="1:9" x14ac:dyDescent="0.25">
      <c r="A1094" t="s">
        <v>159</v>
      </c>
      <c r="B1094" t="s">
        <v>967</v>
      </c>
      <c r="C1094" t="str">
        <f t="shared" si="86"/>
        <v>cl-cs</v>
      </c>
      <c r="D1094" t="str">
        <f t="shared" si="87"/>
        <v>CostoSiniestroTabla</v>
      </c>
      <c r="E1094" t="s">
        <v>970</v>
      </c>
      <c r="F1094" t="str">
        <f t="shared" si="88"/>
        <v>cl-cs</v>
      </c>
      <c r="G1094" t="str">
        <f t="shared" si="85"/>
        <v>SiniestrosPagadosCedidos</v>
      </c>
      <c r="H1094">
        <v>230</v>
      </c>
      <c r="I1094" t="str">
        <f t="shared" si="89"/>
        <v>insert into dbax_dime_conc (codi_dein, pref_dime, codi_dime, pref_conc, codi_conc, orde_conc) values ('pre_cl-cs_cuadro-603_role-906032(2013)','cl-cs','CostoSiniestroTabla','cl-cs','SiniestrosPagadosCedidos','230')</v>
      </c>
    </row>
    <row r="1095" spans="1:9" x14ac:dyDescent="0.25">
      <c r="A1095" t="s">
        <v>159</v>
      </c>
      <c r="B1095" t="s">
        <v>967</v>
      </c>
      <c r="C1095" t="str">
        <f t="shared" si="86"/>
        <v>cl-cs</v>
      </c>
      <c r="D1095" t="str">
        <f t="shared" si="87"/>
        <v>CostoSiniestroTabla</v>
      </c>
      <c r="E1095" t="s">
        <v>990</v>
      </c>
      <c r="F1095" t="str">
        <f t="shared" si="88"/>
        <v>cl-cs</v>
      </c>
      <c r="G1095" t="str">
        <f t="shared" si="85"/>
        <v>SiniestrosDelPlanCedidos</v>
      </c>
      <c r="H1095">
        <v>240</v>
      </c>
      <c r="I1095" t="str">
        <f t="shared" si="89"/>
        <v>insert into dbax_dime_conc (codi_dein, pref_dime, codi_dime, pref_conc, codi_conc, orde_conc) values ('pre_cl-cs_cuadro-603_role-906032(2013)','cl-cs','CostoSiniestroTabla','cl-cs','SiniestrosDelPlanCedidos','240')</v>
      </c>
    </row>
    <row r="1096" spans="1:9" x14ac:dyDescent="0.25">
      <c r="A1096" t="s">
        <v>159</v>
      </c>
      <c r="B1096" t="s">
        <v>967</v>
      </c>
      <c r="C1096" t="str">
        <f t="shared" si="86"/>
        <v>cl-cs</v>
      </c>
      <c r="D1096" t="str">
        <f t="shared" si="87"/>
        <v>CostoSiniestroTabla</v>
      </c>
      <c r="E1096" t="s">
        <v>991</v>
      </c>
      <c r="F1096" t="str">
        <f t="shared" si="88"/>
        <v>cl-cs</v>
      </c>
      <c r="G1096" t="str">
        <f t="shared" si="85"/>
        <v>IndemnizacionPorInvalidezAccidentalCedidos</v>
      </c>
      <c r="H1096">
        <v>250</v>
      </c>
      <c r="I1096" t="str">
        <f t="shared" si="89"/>
        <v>insert into dbax_dime_conc (codi_dein, pref_dime, codi_dime, pref_conc, codi_conc, orde_conc) values ('pre_cl-cs_cuadro-603_role-906032(2013)','cl-cs','CostoSiniestroTabla','cl-cs','IndemnizacionPorInvalidezAccidentalCedidos','250')</v>
      </c>
    </row>
    <row r="1097" spans="1:9" x14ac:dyDescent="0.25">
      <c r="A1097" t="s">
        <v>159</v>
      </c>
      <c r="B1097" t="s">
        <v>967</v>
      </c>
      <c r="C1097" t="str">
        <f t="shared" si="86"/>
        <v>cl-cs</v>
      </c>
      <c r="D1097" t="str">
        <f t="shared" si="87"/>
        <v>CostoSiniestroTabla</v>
      </c>
      <c r="E1097" t="s">
        <v>992</v>
      </c>
      <c r="F1097" t="str">
        <f t="shared" si="88"/>
        <v>cl-cs</v>
      </c>
      <c r="G1097" t="str">
        <f t="shared" si="85"/>
        <v>IndemnizacionPorMuerteAccidentalCedidos</v>
      </c>
      <c r="H1097">
        <v>260</v>
      </c>
      <c r="I1097" t="str">
        <f t="shared" si="89"/>
        <v>insert into dbax_dime_conc (codi_dein, pref_dime, codi_dime, pref_conc, codi_conc, orde_conc) values ('pre_cl-cs_cuadro-603_role-906032(2013)','cl-cs','CostoSiniestroTabla','cl-cs','IndemnizacionPorMuerteAccidentalCedidos','260')</v>
      </c>
    </row>
    <row r="1098" spans="1:9" x14ac:dyDescent="0.25">
      <c r="A1098" t="s">
        <v>159</v>
      </c>
      <c r="B1098" t="s">
        <v>967</v>
      </c>
      <c r="C1098" t="str">
        <f t="shared" si="86"/>
        <v>cl-cs</v>
      </c>
      <c r="D1098" t="str">
        <f t="shared" si="87"/>
        <v>CostoSiniestroTabla</v>
      </c>
      <c r="E1098" t="s">
        <v>971</v>
      </c>
      <c r="F1098" t="str">
        <f t="shared" si="88"/>
        <v>cl-cs</v>
      </c>
      <c r="G1098" t="str">
        <f t="shared" si="85"/>
        <v>SiniestrosPagadosAceptados</v>
      </c>
      <c r="H1098">
        <v>270</v>
      </c>
      <c r="I1098" t="str">
        <f t="shared" si="89"/>
        <v>insert into dbax_dime_conc (codi_dein, pref_dime, codi_dime, pref_conc, codi_conc, orde_conc) values ('pre_cl-cs_cuadro-603_role-906032(2013)','cl-cs','CostoSiniestroTabla','cl-cs','SiniestrosPagadosAceptados','270')</v>
      </c>
    </row>
    <row r="1099" spans="1:9" x14ac:dyDescent="0.25">
      <c r="A1099" t="s">
        <v>159</v>
      </c>
      <c r="B1099" t="s">
        <v>967</v>
      </c>
      <c r="C1099" t="str">
        <f t="shared" si="86"/>
        <v>cl-cs</v>
      </c>
      <c r="D1099" t="str">
        <f t="shared" si="87"/>
        <v>CostoSiniestroTabla</v>
      </c>
      <c r="E1099" t="s">
        <v>993</v>
      </c>
      <c r="F1099" t="str">
        <f t="shared" si="88"/>
        <v>cl-cs</v>
      </c>
      <c r="G1099" t="str">
        <f t="shared" si="85"/>
        <v>SiniestrosDelPlanAceptados</v>
      </c>
      <c r="H1099">
        <v>280</v>
      </c>
      <c r="I1099" t="str">
        <f t="shared" si="89"/>
        <v>insert into dbax_dime_conc (codi_dein, pref_dime, codi_dime, pref_conc, codi_conc, orde_conc) values ('pre_cl-cs_cuadro-603_role-906032(2013)','cl-cs','CostoSiniestroTabla','cl-cs','SiniestrosDelPlanAceptados','280')</v>
      </c>
    </row>
    <row r="1100" spans="1:9" x14ac:dyDescent="0.25">
      <c r="A1100" t="s">
        <v>159</v>
      </c>
      <c r="B1100" t="s">
        <v>967</v>
      </c>
      <c r="C1100" t="str">
        <f t="shared" si="86"/>
        <v>cl-cs</v>
      </c>
      <c r="D1100" t="str">
        <f t="shared" si="87"/>
        <v>CostoSiniestroTabla</v>
      </c>
      <c r="E1100" t="s">
        <v>994</v>
      </c>
      <c r="F1100" t="str">
        <f t="shared" si="88"/>
        <v>cl-cs</v>
      </c>
      <c r="G1100" t="str">
        <f t="shared" si="85"/>
        <v>IndemnizacionPorInvalidezAccidentalAceptados</v>
      </c>
      <c r="H1100">
        <v>290</v>
      </c>
      <c r="I1100" t="str">
        <f t="shared" si="89"/>
        <v>insert into dbax_dime_conc (codi_dein, pref_dime, codi_dime, pref_conc, codi_conc, orde_conc) values ('pre_cl-cs_cuadro-603_role-906032(2013)','cl-cs','CostoSiniestroTabla','cl-cs','IndemnizacionPorInvalidezAccidentalAceptados','290')</v>
      </c>
    </row>
    <row r="1101" spans="1:9" x14ac:dyDescent="0.25">
      <c r="A1101" t="s">
        <v>159</v>
      </c>
      <c r="B1101" t="s">
        <v>967</v>
      </c>
      <c r="C1101" t="str">
        <f t="shared" si="86"/>
        <v>cl-cs</v>
      </c>
      <c r="D1101" t="str">
        <f t="shared" si="87"/>
        <v>CostoSiniestroTabla</v>
      </c>
      <c r="E1101" t="s">
        <v>995</v>
      </c>
      <c r="F1101" t="str">
        <f t="shared" si="88"/>
        <v>cl-cs</v>
      </c>
      <c r="G1101" t="str">
        <f t="shared" si="85"/>
        <v>IndemnizacionPorMuerteAccidentalAceptados</v>
      </c>
      <c r="H1101">
        <v>300</v>
      </c>
      <c r="I1101" t="str">
        <f t="shared" si="89"/>
        <v>insert into dbax_dime_conc (codi_dein, pref_dime, codi_dime, pref_conc, codi_conc, orde_conc) values ('pre_cl-cs_cuadro-603_role-906032(2013)','cl-cs','CostoSiniestroTabla','cl-cs','IndemnizacionPorMuerteAccidentalAceptados','300')</v>
      </c>
    </row>
    <row r="1102" spans="1:9" x14ac:dyDescent="0.25">
      <c r="A1102" t="s">
        <v>159</v>
      </c>
      <c r="B1102" t="s">
        <v>967</v>
      </c>
      <c r="C1102" t="str">
        <f t="shared" si="86"/>
        <v>cl-cs</v>
      </c>
      <c r="D1102" t="str">
        <f t="shared" si="87"/>
        <v>CostoSiniestroTabla</v>
      </c>
      <c r="E1102" t="s">
        <v>973</v>
      </c>
      <c r="F1102" t="str">
        <f t="shared" si="88"/>
        <v>cl-cs</v>
      </c>
      <c r="G1102" t="str">
        <f t="shared" si="85"/>
        <v>VariacionReservaSiniestros</v>
      </c>
      <c r="H1102">
        <v>310</v>
      </c>
      <c r="I1102" t="str">
        <f t="shared" si="89"/>
        <v>insert into dbax_dime_conc (codi_dein, pref_dime, codi_dime, pref_conc, codi_conc, orde_conc) values ('pre_cl-cs_cuadro-603_role-906032(2013)','cl-cs','CostoSiniestroTabla','cl-cs','VariacionReservaSiniestros','310')</v>
      </c>
    </row>
    <row r="1103" spans="1:9" x14ac:dyDescent="0.25">
      <c r="A1103" t="s">
        <v>159</v>
      </c>
      <c r="B1103" t="s">
        <v>967</v>
      </c>
      <c r="C1103" t="str">
        <f t="shared" si="86"/>
        <v>cl-cs</v>
      </c>
      <c r="D1103" t="str">
        <f t="shared" si="87"/>
        <v>CostoSiniestroTabla</v>
      </c>
      <c r="E1103" t="s">
        <v>974</v>
      </c>
      <c r="F1103" t="str">
        <f t="shared" si="88"/>
        <v>cl-cs</v>
      </c>
      <c r="G1103" t="str">
        <f t="shared" si="85"/>
        <v>SiniestrosPorPagarNetoReaseguro</v>
      </c>
      <c r="H1103">
        <v>320</v>
      </c>
      <c r="I1103" t="str">
        <f t="shared" si="89"/>
        <v>insert into dbax_dime_conc (codi_dein, pref_dime, codi_dime, pref_conc, codi_conc, orde_conc) values ('pre_cl-cs_cuadro-603_role-906032(2013)','cl-cs','CostoSiniestroTabla','cl-cs','SiniestrosPorPagarNetoReaseguro','320')</v>
      </c>
    </row>
    <row r="1104" spans="1:9" x14ac:dyDescent="0.25">
      <c r="A1104" t="s">
        <v>159</v>
      </c>
      <c r="B1104" t="s">
        <v>967</v>
      </c>
      <c r="C1104" t="str">
        <f t="shared" si="86"/>
        <v>cl-cs</v>
      </c>
      <c r="D1104" t="str">
        <f t="shared" si="87"/>
        <v>CostoSiniestroTabla</v>
      </c>
      <c r="E1104" t="s">
        <v>975</v>
      </c>
      <c r="F1104" t="str">
        <f t="shared" si="88"/>
        <v>cl-cs</v>
      </c>
      <c r="G1104" t="str">
        <f t="shared" si="85"/>
        <v>SiniestrosPorPagarNetoReaseguroLiquidados</v>
      </c>
      <c r="H1104">
        <v>330</v>
      </c>
      <c r="I1104" t="str">
        <f t="shared" si="89"/>
        <v>insert into dbax_dime_conc (codi_dein, pref_dime, codi_dime, pref_conc, codi_conc, orde_conc) values ('pre_cl-cs_cuadro-603_role-906032(2013)','cl-cs','CostoSiniestroTabla','cl-cs','SiniestrosPorPagarNetoReaseguroLiquidados','330')</v>
      </c>
    </row>
    <row r="1105" spans="1:9" x14ac:dyDescent="0.25">
      <c r="A1105" t="s">
        <v>159</v>
      </c>
      <c r="B1105" t="s">
        <v>967</v>
      </c>
      <c r="C1105" t="str">
        <f t="shared" si="86"/>
        <v>cl-cs</v>
      </c>
      <c r="D1105" t="str">
        <f t="shared" si="87"/>
        <v>CostoSiniestroTabla</v>
      </c>
      <c r="E1105" t="s">
        <v>976</v>
      </c>
      <c r="F1105" t="str">
        <f t="shared" si="88"/>
        <v>cl-cs</v>
      </c>
      <c r="G1105" t="str">
        <f t="shared" si="85"/>
        <v>SiniestrosPorPagarLiquidadosDirectos</v>
      </c>
      <c r="H1105">
        <v>340</v>
      </c>
      <c r="I1105" t="str">
        <f t="shared" si="89"/>
        <v>insert into dbax_dime_conc (codi_dein, pref_dime, codi_dime, pref_conc, codi_conc, orde_conc) values ('pre_cl-cs_cuadro-603_role-906032(2013)','cl-cs','CostoSiniestroTabla','cl-cs','SiniestrosPorPagarLiquidadosDirectos','340')</v>
      </c>
    </row>
    <row r="1106" spans="1:9" x14ac:dyDescent="0.25">
      <c r="A1106" t="s">
        <v>159</v>
      </c>
      <c r="B1106" t="s">
        <v>967</v>
      </c>
      <c r="C1106" t="str">
        <f t="shared" si="86"/>
        <v>cl-cs</v>
      </c>
      <c r="D1106" t="str">
        <f t="shared" si="87"/>
        <v>CostoSiniestroTabla</v>
      </c>
      <c r="E1106" t="s">
        <v>977</v>
      </c>
      <c r="F1106" t="str">
        <f t="shared" si="88"/>
        <v>cl-cs</v>
      </c>
      <c r="G1106" t="str">
        <f t="shared" si="85"/>
        <v>SiniestrosPorPagarLiquidadosCedidos</v>
      </c>
      <c r="H1106">
        <v>350</v>
      </c>
      <c r="I1106" t="str">
        <f t="shared" si="89"/>
        <v>insert into dbax_dime_conc (codi_dein, pref_dime, codi_dime, pref_conc, codi_conc, orde_conc) values ('pre_cl-cs_cuadro-603_role-906032(2013)','cl-cs','CostoSiniestroTabla','cl-cs','SiniestrosPorPagarLiquidadosCedidos','350')</v>
      </c>
    </row>
    <row r="1107" spans="1:9" x14ac:dyDescent="0.25">
      <c r="A1107" t="s">
        <v>159</v>
      </c>
      <c r="B1107" t="s">
        <v>967</v>
      </c>
      <c r="C1107" t="str">
        <f t="shared" si="86"/>
        <v>cl-cs</v>
      </c>
      <c r="D1107" t="str">
        <f t="shared" si="87"/>
        <v>CostoSiniestroTabla</v>
      </c>
      <c r="E1107" t="s">
        <v>978</v>
      </c>
      <c r="F1107" t="str">
        <f t="shared" si="88"/>
        <v>cl-cs</v>
      </c>
      <c r="G1107" t="str">
        <f t="shared" si="85"/>
        <v>SiniestrosPorPagarLiquidadosAceptados</v>
      </c>
      <c r="H1107">
        <v>360</v>
      </c>
      <c r="I1107" t="str">
        <f t="shared" si="89"/>
        <v>insert into dbax_dime_conc (codi_dein, pref_dime, codi_dime, pref_conc, codi_conc, orde_conc) values ('pre_cl-cs_cuadro-603_role-906032(2013)','cl-cs','CostoSiniestroTabla','cl-cs','SiniestrosPorPagarLiquidadosAceptados','360')</v>
      </c>
    </row>
    <row r="1108" spans="1:9" x14ac:dyDescent="0.25">
      <c r="A1108" t="s">
        <v>159</v>
      </c>
      <c r="B1108" t="s">
        <v>967</v>
      </c>
      <c r="C1108" t="str">
        <f t="shared" si="86"/>
        <v>cl-cs</v>
      </c>
      <c r="D1108" t="str">
        <f t="shared" si="87"/>
        <v>CostoSiniestroTabla</v>
      </c>
      <c r="E1108" t="s">
        <v>979</v>
      </c>
      <c r="F1108" t="str">
        <f t="shared" si="88"/>
        <v>cl-cs</v>
      </c>
      <c r="G1108" t="str">
        <f t="shared" si="85"/>
        <v>SiniestrosPorPagarNetoReaseguroEnProcesoLiquidacion</v>
      </c>
      <c r="H1108">
        <v>370</v>
      </c>
      <c r="I1108" t="str">
        <f t="shared" si="89"/>
        <v>insert into dbax_dime_conc (codi_dein, pref_dime, codi_dime, pref_conc, codi_conc, orde_conc) values ('pre_cl-cs_cuadro-603_role-906032(2013)','cl-cs','CostoSiniestroTabla','cl-cs','SiniestrosPorPagarNetoReaseguroEnProcesoLiquidacion','370')</v>
      </c>
    </row>
    <row r="1109" spans="1:9" x14ac:dyDescent="0.25">
      <c r="A1109" t="s">
        <v>159</v>
      </c>
      <c r="B1109" t="s">
        <v>967</v>
      </c>
      <c r="C1109" t="str">
        <f t="shared" si="86"/>
        <v>cl-cs</v>
      </c>
      <c r="D1109" t="str">
        <f t="shared" si="87"/>
        <v>CostoSiniestroTabla</v>
      </c>
      <c r="E1109" t="s">
        <v>980</v>
      </c>
      <c r="F1109" t="str">
        <f t="shared" si="88"/>
        <v>cl-cs</v>
      </c>
      <c r="G1109" t="str">
        <f t="shared" si="85"/>
        <v>SiniestrosPorPagarEnProcesoLiquidacionDirectos</v>
      </c>
      <c r="H1109">
        <v>380</v>
      </c>
      <c r="I1109" t="str">
        <f t="shared" si="89"/>
        <v>insert into dbax_dime_conc (codi_dein, pref_dime, codi_dime, pref_conc, codi_conc, orde_conc) values ('pre_cl-cs_cuadro-603_role-906032(2013)','cl-cs','CostoSiniestroTabla','cl-cs','SiniestrosPorPagarEnProcesoLiquidacionDirectos','380')</v>
      </c>
    </row>
    <row r="1110" spans="1:9" x14ac:dyDescent="0.25">
      <c r="A1110" t="s">
        <v>159</v>
      </c>
      <c r="B1110" t="s">
        <v>967</v>
      </c>
      <c r="C1110" t="str">
        <f t="shared" si="86"/>
        <v>cl-cs</v>
      </c>
      <c r="D1110" t="str">
        <f t="shared" si="87"/>
        <v>CostoSiniestroTabla</v>
      </c>
      <c r="E1110" t="s">
        <v>981</v>
      </c>
      <c r="F1110" t="str">
        <f t="shared" si="88"/>
        <v>cl-cs</v>
      </c>
      <c r="G1110" t="str">
        <f t="shared" si="85"/>
        <v>SiniestrosPorPagarEnProcesoLiquidacionCedidos</v>
      </c>
      <c r="H1110">
        <v>390</v>
      </c>
      <c r="I1110" t="str">
        <f t="shared" si="89"/>
        <v>insert into dbax_dime_conc (codi_dein, pref_dime, codi_dime, pref_conc, codi_conc, orde_conc) values ('pre_cl-cs_cuadro-603_role-906032(2013)','cl-cs','CostoSiniestroTabla','cl-cs','SiniestrosPorPagarEnProcesoLiquidacionCedidos','390')</v>
      </c>
    </row>
    <row r="1111" spans="1:9" x14ac:dyDescent="0.25">
      <c r="A1111" t="s">
        <v>159</v>
      </c>
      <c r="B1111" t="s">
        <v>967</v>
      </c>
      <c r="C1111" t="str">
        <f t="shared" si="86"/>
        <v>cl-cs</v>
      </c>
      <c r="D1111" t="str">
        <f t="shared" si="87"/>
        <v>CostoSiniestroTabla</v>
      </c>
      <c r="E1111" t="s">
        <v>982</v>
      </c>
      <c r="F1111" t="str">
        <f t="shared" si="88"/>
        <v>cl-cs</v>
      </c>
      <c r="G1111" t="str">
        <f t="shared" si="85"/>
        <v>SiniestrosPorPagarEnProcesoLiquidacionAceptados</v>
      </c>
      <c r="H1111">
        <v>400</v>
      </c>
      <c r="I1111" t="str">
        <f t="shared" si="89"/>
        <v>insert into dbax_dime_conc (codi_dein, pref_dime, codi_dime, pref_conc, codi_conc, orde_conc) values ('pre_cl-cs_cuadro-603_role-906032(2013)','cl-cs','CostoSiniestroTabla','cl-cs','SiniestrosPorPagarEnProcesoLiquidacionAceptados','400')</v>
      </c>
    </row>
    <row r="1112" spans="1:9" x14ac:dyDescent="0.25">
      <c r="A1112" t="s">
        <v>159</v>
      </c>
      <c r="B1112" t="s">
        <v>967</v>
      </c>
      <c r="C1112" t="str">
        <f t="shared" si="86"/>
        <v>cl-cs</v>
      </c>
      <c r="D1112" t="str">
        <f t="shared" si="87"/>
        <v>CostoSiniestroTabla</v>
      </c>
      <c r="E1112" t="s">
        <v>983</v>
      </c>
      <c r="F1112" t="str">
        <f t="shared" si="88"/>
        <v>cl-cs</v>
      </c>
      <c r="G1112" t="str">
        <f t="shared" si="85"/>
        <v>SiniestrosPorPagarNetoReaseguroOcurridosYNoReportados</v>
      </c>
      <c r="H1112">
        <v>410</v>
      </c>
      <c r="I1112" t="str">
        <f t="shared" si="89"/>
        <v>insert into dbax_dime_conc (codi_dein, pref_dime, codi_dime, pref_conc, codi_conc, orde_conc) values ('pre_cl-cs_cuadro-603_role-906032(2013)','cl-cs','CostoSiniestroTabla','cl-cs','SiniestrosPorPagarNetoReaseguroOcurridosYNoReportados','410')</v>
      </c>
    </row>
    <row r="1113" spans="1:9" x14ac:dyDescent="0.25">
      <c r="A1113" t="s">
        <v>159</v>
      </c>
      <c r="B1113" t="s">
        <v>967</v>
      </c>
      <c r="C1113" t="str">
        <f t="shared" si="86"/>
        <v>cl-cs</v>
      </c>
      <c r="D1113" t="str">
        <f t="shared" si="87"/>
        <v>CostoSiniestroTabla</v>
      </c>
      <c r="E1113" t="s">
        <v>984</v>
      </c>
      <c r="F1113" t="str">
        <f t="shared" si="88"/>
        <v>cl-cs</v>
      </c>
      <c r="G1113" t="str">
        <f t="shared" si="85"/>
        <v>SiniestrosPorPagarNetoReaseguroPeriodoAnterior</v>
      </c>
      <c r="H1113">
        <v>420</v>
      </c>
      <c r="I1113" t="str">
        <f t="shared" si="89"/>
        <v>insert into dbax_dime_conc (codi_dein, pref_dime, codi_dime, pref_conc, codi_conc, orde_conc) values ('pre_cl-cs_cuadro-603_role-906032(2013)','cl-cs','CostoSiniestroTabla','cl-cs','SiniestrosPorPagarNetoReaseguroPeriodoAnterior','420')</v>
      </c>
    </row>
    <row r="1114" spans="1:9" x14ac:dyDescent="0.25">
      <c r="A1114" t="s">
        <v>160</v>
      </c>
      <c r="B1114" t="s">
        <v>996</v>
      </c>
      <c r="C1114" t="str">
        <f t="shared" si="86"/>
        <v>cl-cs</v>
      </c>
      <c r="D1114" t="str">
        <f t="shared" si="87"/>
        <v>CuadroReservasTabla</v>
      </c>
      <c r="E1114" t="s">
        <v>911</v>
      </c>
      <c r="F1114" t="str">
        <f t="shared" si="88"/>
        <v>cl-cs</v>
      </c>
      <c r="G1114" t="str">
        <f t="shared" si="85"/>
        <v>RamosGenerales</v>
      </c>
      <c r="H1114">
        <v>145</v>
      </c>
      <c r="I1114" t="str">
        <f t="shared" si="89"/>
        <v>insert into dbax_dime_conc (codi_dein, pref_dime, codi_dime, pref_conc, codi_conc, orde_conc) values ('pre_cl-cs_cuadro-603_role-906051(2013)','cl-cs','CuadroReservasTabla','cl-cs','RamosGenerales','145')</v>
      </c>
    </row>
    <row r="1115" spans="1:9" x14ac:dyDescent="0.25">
      <c r="A1115" t="s">
        <v>160</v>
      </c>
      <c r="B1115" t="s">
        <v>996</v>
      </c>
      <c r="C1115" t="str">
        <f t="shared" si="86"/>
        <v>cl-cs</v>
      </c>
      <c r="D1115" t="str">
        <f t="shared" si="87"/>
        <v>CuadroReservasTabla</v>
      </c>
      <c r="E1115" t="s">
        <v>959</v>
      </c>
      <c r="F1115" t="str">
        <f t="shared" si="88"/>
        <v>cl-cs</v>
      </c>
      <c r="G1115" t="str">
        <f t="shared" si="85"/>
        <v>ReservaRiesgoCursoNeta</v>
      </c>
      <c r="H1115">
        <v>150</v>
      </c>
      <c r="I1115" t="str">
        <f t="shared" si="89"/>
        <v>insert into dbax_dime_conc (codi_dein, pref_dime, codi_dime, pref_conc, codi_conc, orde_conc) values ('pre_cl-cs_cuadro-603_role-906051(2013)','cl-cs','CuadroReservasTabla','cl-cs','ReservaRiesgoCursoNeta','150')</v>
      </c>
    </row>
    <row r="1116" spans="1:9" x14ac:dyDescent="0.25">
      <c r="A1116" t="s">
        <v>160</v>
      </c>
      <c r="B1116" t="s">
        <v>996</v>
      </c>
      <c r="C1116" t="str">
        <f t="shared" si="86"/>
        <v>cl-cs</v>
      </c>
      <c r="D1116" t="str">
        <f t="shared" si="87"/>
        <v>CuadroReservasTabla</v>
      </c>
      <c r="E1116" t="s">
        <v>997</v>
      </c>
      <c r="F1116" t="str">
        <f t="shared" si="88"/>
        <v>cl-cs</v>
      </c>
      <c r="G1116" t="str">
        <f t="shared" si="85"/>
        <v>ReservaInsuficienciaPrimasNeta</v>
      </c>
      <c r="H1116">
        <v>160</v>
      </c>
      <c r="I1116" t="str">
        <f t="shared" si="89"/>
        <v>insert into dbax_dime_conc (codi_dein, pref_dime, codi_dime, pref_conc, codi_conc, orde_conc) values ('pre_cl-cs_cuadro-603_role-906051(2013)','cl-cs','CuadroReservasTabla','cl-cs','ReservaInsuficienciaPrimasNeta','160')</v>
      </c>
    </row>
    <row r="1117" spans="1:9" x14ac:dyDescent="0.25">
      <c r="A1117" t="s">
        <v>160</v>
      </c>
      <c r="B1117" t="s">
        <v>996</v>
      </c>
      <c r="C1117" t="str">
        <f t="shared" si="86"/>
        <v>cl-cs</v>
      </c>
      <c r="D1117" t="str">
        <f t="shared" si="87"/>
        <v>CuadroReservasTabla</v>
      </c>
      <c r="E1117" t="s">
        <v>998</v>
      </c>
      <c r="F1117" t="str">
        <f t="shared" si="88"/>
        <v>cl-cs</v>
      </c>
      <c r="G1117" t="str">
        <f t="shared" si="85"/>
        <v>PrimaRetenidaNoGanada</v>
      </c>
      <c r="H1117">
        <v>170</v>
      </c>
      <c r="I1117" t="str">
        <f t="shared" si="89"/>
        <v>insert into dbax_dime_conc (codi_dein, pref_dime, codi_dime, pref_conc, codi_conc, orde_conc) values ('pre_cl-cs_cuadro-603_role-906051(2013)','cl-cs','CuadroReservasTabla','cl-cs','PrimaRetenidaNoGanada','170')</v>
      </c>
    </row>
    <row r="1118" spans="1:9" x14ac:dyDescent="0.25">
      <c r="A1118" t="s">
        <v>160</v>
      </c>
      <c r="B1118" t="s">
        <v>996</v>
      </c>
      <c r="C1118" t="str">
        <f t="shared" si="86"/>
        <v>cl-cs</v>
      </c>
      <c r="D1118" t="str">
        <f t="shared" si="87"/>
        <v>CuadroReservasTabla</v>
      </c>
      <c r="E1118" t="s">
        <v>999</v>
      </c>
      <c r="F1118" t="str">
        <f t="shared" si="88"/>
        <v>cl-cs</v>
      </c>
      <c r="G1118" t="str">
        <f t="shared" si="85"/>
        <v>PrimaDirectaNoGanada</v>
      </c>
      <c r="H1118">
        <v>180</v>
      </c>
      <c r="I1118" t="str">
        <f t="shared" si="89"/>
        <v>insert into dbax_dime_conc (codi_dein, pref_dime, codi_dime, pref_conc, codi_conc, orde_conc) values ('pre_cl-cs_cuadro-603_role-906051(2013)','cl-cs','CuadroReservasTabla','cl-cs','PrimaDirectaNoGanada','180')</v>
      </c>
    </row>
    <row r="1119" spans="1:9" x14ac:dyDescent="0.25">
      <c r="A1119" t="s">
        <v>160</v>
      </c>
      <c r="B1119" t="s">
        <v>996</v>
      </c>
      <c r="C1119" t="str">
        <f t="shared" si="86"/>
        <v>cl-cs</v>
      </c>
      <c r="D1119" t="str">
        <f t="shared" si="87"/>
        <v>CuadroReservasTabla</v>
      </c>
      <c r="E1119" t="s">
        <v>1000</v>
      </c>
      <c r="F1119" t="str">
        <f t="shared" si="88"/>
        <v>cl-cs</v>
      </c>
      <c r="G1119" t="str">
        <f t="shared" si="85"/>
        <v>PrimaAceptadaNoGanada</v>
      </c>
      <c r="H1119">
        <v>190</v>
      </c>
      <c r="I1119" t="str">
        <f t="shared" si="89"/>
        <v>insert into dbax_dime_conc (codi_dein, pref_dime, codi_dime, pref_conc, codi_conc, orde_conc) values ('pre_cl-cs_cuadro-603_role-906051(2013)','cl-cs','CuadroReservasTabla','cl-cs','PrimaAceptadaNoGanada','190')</v>
      </c>
    </row>
    <row r="1120" spans="1:9" x14ac:dyDescent="0.25">
      <c r="A1120" t="s">
        <v>160</v>
      </c>
      <c r="B1120" t="s">
        <v>996</v>
      </c>
      <c r="C1120" t="str">
        <f t="shared" si="86"/>
        <v>cl-cs</v>
      </c>
      <c r="D1120" t="str">
        <f t="shared" si="87"/>
        <v>CuadroReservasTabla</v>
      </c>
      <c r="E1120" t="s">
        <v>1001</v>
      </c>
      <c r="F1120" t="str">
        <f t="shared" si="88"/>
        <v>cl-cs</v>
      </c>
      <c r="G1120" t="str">
        <f t="shared" si="85"/>
        <v>PrimaCedidaNoGanada</v>
      </c>
      <c r="H1120">
        <v>200</v>
      </c>
      <c r="I1120" t="str">
        <f t="shared" si="89"/>
        <v>insert into dbax_dime_conc (codi_dein, pref_dime, codi_dime, pref_conc, codi_conc, orde_conc) values ('pre_cl-cs_cuadro-603_role-906051(2013)','cl-cs','CuadroReservasTabla','cl-cs','PrimaCedidaNoGanada','200')</v>
      </c>
    </row>
    <row r="1121" spans="1:9" x14ac:dyDescent="0.25">
      <c r="A1121" t="s">
        <v>160</v>
      </c>
      <c r="B1121" t="s">
        <v>996</v>
      </c>
      <c r="C1121" t="str">
        <f t="shared" si="86"/>
        <v>cl-cs</v>
      </c>
      <c r="D1121" t="str">
        <f t="shared" si="87"/>
        <v>CuadroReservasTabla</v>
      </c>
      <c r="E1121" t="s">
        <v>1002</v>
      </c>
      <c r="F1121" t="str">
        <f t="shared" si="88"/>
        <v>cl-cs</v>
      </c>
      <c r="G1121" t="str">
        <f t="shared" si="85"/>
        <v>PrimaRetenidaGanada</v>
      </c>
      <c r="H1121">
        <v>210</v>
      </c>
      <c r="I1121" t="str">
        <f t="shared" si="89"/>
        <v>insert into dbax_dime_conc (codi_dein, pref_dime, codi_dime, pref_conc, codi_conc, orde_conc) values ('pre_cl-cs_cuadro-603_role-906051(2013)','cl-cs','CuadroReservasTabla','cl-cs','PrimaRetenidaGanada','210')</v>
      </c>
    </row>
    <row r="1122" spans="1:9" x14ac:dyDescent="0.25">
      <c r="A1122" t="s">
        <v>160</v>
      </c>
      <c r="B1122" t="s">
        <v>996</v>
      </c>
      <c r="C1122" t="str">
        <f t="shared" si="86"/>
        <v>cl-cs</v>
      </c>
      <c r="D1122" t="str">
        <f t="shared" si="87"/>
        <v>CuadroReservasTabla</v>
      </c>
      <c r="E1122" t="s">
        <v>1003</v>
      </c>
      <c r="F1122" t="str">
        <f t="shared" si="88"/>
        <v>cl-cs</v>
      </c>
      <c r="G1122" t="str">
        <f t="shared" si="85"/>
        <v>PrimaDirectaGanada</v>
      </c>
      <c r="H1122">
        <v>220</v>
      </c>
      <c r="I1122" t="str">
        <f t="shared" si="89"/>
        <v>insert into dbax_dime_conc (codi_dein, pref_dime, codi_dime, pref_conc, codi_conc, orde_conc) values ('pre_cl-cs_cuadro-603_role-906051(2013)','cl-cs','CuadroReservasTabla','cl-cs','PrimaDirectaGanada','220')</v>
      </c>
    </row>
    <row r="1123" spans="1:9" x14ac:dyDescent="0.25">
      <c r="A1123" t="s">
        <v>160</v>
      </c>
      <c r="B1123" t="s">
        <v>996</v>
      </c>
      <c r="C1123" t="str">
        <f t="shared" si="86"/>
        <v>cl-cs</v>
      </c>
      <c r="D1123" t="str">
        <f t="shared" si="87"/>
        <v>CuadroReservasTabla</v>
      </c>
      <c r="E1123" t="s">
        <v>1004</v>
      </c>
      <c r="F1123" t="str">
        <f t="shared" si="88"/>
        <v>cl-cs</v>
      </c>
      <c r="G1123" t="str">
        <f t="shared" si="85"/>
        <v>PrimaAceptadaGanada</v>
      </c>
      <c r="H1123">
        <v>230</v>
      </c>
      <c r="I1123" t="str">
        <f t="shared" si="89"/>
        <v>insert into dbax_dime_conc (codi_dein, pref_dime, codi_dime, pref_conc, codi_conc, orde_conc) values ('pre_cl-cs_cuadro-603_role-906051(2013)','cl-cs','CuadroReservasTabla','cl-cs','PrimaAceptadaGanada','230')</v>
      </c>
    </row>
    <row r="1124" spans="1:9" x14ac:dyDescent="0.25">
      <c r="A1124" t="s">
        <v>160</v>
      </c>
      <c r="B1124" t="s">
        <v>996</v>
      </c>
      <c r="C1124" t="str">
        <f t="shared" si="86"/>
        <v>cl-cs</v>
      </c>
      <c r="D1124" t="str">
        <f t="shared" si="87"/>
        <v>CuadroReservasTabla</v>
      </c>
      <c r="E1124" t="s">
        <v>1005</v>
      </c>
      <c r="F1124" t="str">
        <f t="shared" si="88"/>
        <v>cl-cs</v>
      </c>
      <c r="G1124" t="str">
        <f t="shared" si="85"/>
        <v>PrimaCedidaGanada</v>
      </c>
      <c r="H1124">
        <v>240</v>
      </c>
      <c r="I1124" t="str">
        <f t="shared" si="89"/>
        <v>insert into dbax_dime_conc (codi_dein, pref_dime, codi_dime, pref_conc, codi_conc, orde_conc) values ('pre_cl-cs_cuadro-603_role-906051(2013)','cl-cs','CuadroReservasTabla','cl-cs','PrimaCedidaGanada','240')</v>
      </c>
    </row>
    <row r="1125" spans="1:9" x14ac:dyDescent="0.25">
      <c r="A1125" t="s">
        <v>160</v>
      </c>
      <c r="B1125" t="s">
        <v>996</v>
      </c>
      <c r="C1125" t="str">
        <f t="shared" si="86"/>
        <v>cl-cs</v>
      </c>
      <c r="D1125" t="str">
        <f t="shared" si="87"/>
        <v>CuadroReservasTabla</v>
      </c>
      <c r="E1125" t="s">
        <v>1006</v>
      </c>
      <c r="F1125" t="str">
        <f t="shared" si="88"/>
        <v>cl-cs</v>
      </c>
      <c r="G1125" t="str">
        <f t="shared" si="85"/>
        <v>OtrasReservasNeta</v>
      </c>
      <c r="H1125">
        <v>250</v>
      </c>
      <c r="I1125" t="str">
        <f t="shared" si="89"/>
        <v>insert into dbax_dime_conc (codi_dein, pref_dime, codi_dime, pref_conc, codi_conc, orde_conc) values ('pre_cl-cs_cuadro-603_role-906051(2013)','cl-cs','CuadroReservasTabla','cl-cs','OtrasReservasNeta','250')</v>
      </c>
    </row>
    <row r="1126" spans="1:9" x14ac:dyDescent="0.25">
      <c r="A1126" t="s">
        <v>160</v>
      </c>
      <c r="B1126" t="s">
        <v>996</v>
      </c>
      <c r="C1126" t="str">
        <f t="shared" si="86"/>
        <v>cl-cs</v>
      </c>
      <c r="D1126" t="str">
        <f t="shared" si="87"/>
        <v>CuadroReservasTabla</v>
      </c>
      <c r="E1126" t="s">
        <v>1007</v>
      </c>
      <c r="F1126" t="str">
        <f t="shared" si="88"/>
        <v>cl-cs</v>
      </c>
      <c r="G1126" t="str">
        <f t="shared" si="85"/>
        <v>TestDeAdecuacionDePasivos</v>
      </c>
      <c r="H1126">
        <v>260</v>
      </c>
      <c r="I1126" t="str">
        <f t="shared" si="89"/>
        <v>insert into dbax_dime_conc (codi_dein, pref_dime, codi_dime, pref_conc, codi_conc, orde_conc) values ('pre_cl-cs_cuadro-603_role-906051(2013)','cl-cs','CuadroReservasTabla','cl-cs','TestDeAdecuacionDePasivos','260')</v>
      </c>
    </row>
    <row r="1127" spans="1:9" x14ac:dyDescent="0.25">
      <c r="A1127" t="s">
        <v>160</v>
      </c>
      <c r="B1127" t="s">
        <v>996</v>
      </c>
      <c r="C1127" t="str">
        <f t="shared" si="86"/>
        <v>cl-cs</v>
      </c>
      <c r="D1127" t="str">
        <f t="shared" si="87"/>
        <v>CuadroReservasTabla</v>
      </c>
      <c r="E1127" t="s">
        <v>1008</v>
      </c>
      <c r="F1127" t="str">
        <f t="shared" si="88"/>
        <v>cl-cs</v>
      </c>
      <c r="G1127" t="str">
        <f t="shared" si="85"/>
        <v>OtrasReservasVoluntarias</v>
      </c>
      <c r="H1127">
        <v>270</v>
      </c>
      <c r="I1127" t="str">
        <f t="shared" si="89"/>
        <v>insert into dbax_dime_conc (codi_dein, pref_dime, codi_dime, pref_conc, codi_conc, orde_conc) values ('pre_cl-cs_cuadro-603_role-906051(2013)','cl-cs','CuadroReservasTabla','cl-cs','OtrasReservasVoluntarias','270')</v>
      </c>
    </row>
    <row r="1128" spans="1:9" x14ac:dyDescent="0.25">
      <c r="A1128" t="s">
        <v>162</v>
      </c>
      <c r="B1128" t="s">
        <v>1009</v>
      </c>
      <c r="C1128" t="str">
        <f t="shared" si="86"/>
        <v>cl-cs</v>
      </c>
      <c r="D1128" t="str">
        <f t="shared" si="87"/>
        <v>CostoRentasTabla</v>
      </c>
      <c r="E1128" t="s">
        <v>946</v>
      </c>
      <c r="F1128" t="str">
        <f t="shared" si="88"/>
        <v>cl-cs</v>
      </c>
      <c r="G1128" t="str">
        <f t="shared" si="85"/>
        <v>CostoDeRentasDelEjercicio</v>
      </c>
      <c r="H1128">
        <v>200</v>
      </c>
      <c r="I1128" t="str">
        <f t="shared" si="89"/>
        <v>insert into dbax_dime_conc (codi_dein, pref_dime, codi_dime, pref_conc, codi_conc, orde_conc) values ('pre_cl-cs_cuadro-604_role-906042(2013)','cl-cs','CostoRentasTabla','cl-cs','CostoDeRentasDelEjercicio','200')</v>
      </c>
    </row>
    <row r="1129" spans="1:9" x14ac:dyDescent="0.25">
      <c r="A1129" t="s">
        <v>162</v>
      </c>
      <c r="B1129" t="s">
        <v>1009</v>
      </c>
      <c r="C1129" t="str">
        <f t="shared" si="86"/>
        <v>cl-cs</v>
      </c>
      <c r="D1129" t="str">
        <f t="shared" si="87"/>
        <v>CostoRentasTabla</v>
      </c>
      <c r="E1129" t="s">
        <v>1010</v>
      </c>
      <c r="F1129" t="str">
        <f t="shared" si="88"/>
        <v>cl-cs</v>
      </c>
      <c r="G1129" t="str">
        <f t="shared" si="85"/>
        <v>RentasPagadas</v>
      </c>
      <c r="H1129">
        <v>210</v>
      </c>
      <c r="I1129" t="str">
        <f t="shared" si="89"/>
        <v>insert into dbax_dime_conc (codi_dein, pref_dime, codi_dime, pref_conc, codi_conc, orde_conc) values ('pre_cl-cs_cuadro-604_role-906042(2013)','cl-cs','CostoRentasTabla','cl-cs','RentasPagadas','210')</v>
      </c>
    </row>
    <row r="1130" spans="1:9" x14ac:dyDescent="0.25">
      <c r="A1130" t="s">
        <v>162</v>
      </c>
      <c r="B1130" t="s">
        <v>1009</v>
      </c>
      <c r="C1130" t="str">
        <f t="shared" si="86"/>
        <v>cl-cs</v>
      </c>
      <c r="D1130" t="str">
        <f t="shared" si="87"/>
        <v>CostoRentasTabla</v>
      </c>
      <c r="E1130" t="s">
        <v>1011</v>
      </c>
      <c r="F1130" t="str">
        <f t="shared" si="88"/>
        <v>cl-cs</v>
      </c>
      <c r="G1130" t="str">
        <f t="shared" si="85"/>
        <v>RentasPagadasDirectas</v>
      </c>
      <c r="H1130">
        <v>220</v>
      </c>
      <c r="I1130" t="str">
        <f t="shared" si="89"/>
        <v>insert into dbax_dime_conc (codi_dein, pref_dime, codi_dime, pref_conc, codi_conc, orde_conc) values ('pre_cl-cs_cuadro-604_role-906042(2013)','cl-cs','CostoRentasTabla','cl-cs','RentasPagadasDirectas','220')</v>
      </c>
    </row>
    <row r="1131" spans="1:9" x14ac:dyDescent="0.25">
      <c r="A1131" t="s">
        <v>162</v>
      </c>
      <c r="B1131" t="s">
        <v>1009</v>
      </c>
      <c r="C1131" t="str">
        <f t="shared" si="86"/>
        <v>cl-cs</v>
      </c>
      <c r="D1131" t="str">
        <f t="shared" si="87"/>
        <v>CostoRentasTabla</v>
      </c>
      <c r="E1131" t="s">
        <v>1012</v>
      </c>
      <c r="F1131" t="str">
        <f t="shared" si="88"/>
        <v>cl-cs</v>
      </c>
      <c r="G1131" t="str">
        <f t="shared" si="85"/>
        <v>RentasPagadasCedidas</v>
      </c>
      <c r="H1131">
        <v>230</v>
      </c>
      <c r="I1131" t="str">
        <f t="shared" si="89"/>
        <v>insert into dbax_dime_conc (codi_dein, pref_dime, codi_dime, pref_conc, codi_conc, orde_conc) values ('pre_cl-cs_cuadro-604_role-906042(2013)','cl-cs','CostoRentasTabla','cl-cs','RentasPagadasCedidas','230')</v>
      </c>
    </row>
    <row r="1132" spans="1:9" x14ac:dyDescent="0.25">
      <c r="A1132" t="s">
        <v>162</v>
      </c>
      <c r="B1132" t="s">
        <v>1009</v>
      </c>
      <c r="C1132" t="str">
        <f t="shared" si="86"/>
        <v>cl-cs</v>
      </c>
      <c r="D1132" t="str">
        <f t="shared" si="87"/>
        <v>CostoRentasTabla</v>
      </c>
      <c r="E1132" t="s">
        <v>1013</v>
      </c>
      <c r="F1132" t="str">
        <f t="shared" si="88"/>
        <v>cl-cs</v>
      </c>
      <c r="G1132" t="str">
        <f t="shared" si="85"/>
        <v>RentasPagadasAceptadas</v>
      </c>
      <c r="H1132">
        <v>240</v>
      </c>
      <c r="I1132" t="str">
        <f t="shared" si="89"/>
        <v>insert into dbax_dime_conc (codi_dein, pref_dime, codi_dime, pref_conc, codi_conc, orde_conc) values ('pre_cl-cs_cuadro-604_role-906042(2013)','cl-cs','CostoRentasTabla','cl-cs','RentasPagadasAceptadas','240')</v>
      </c>
    </row>
    <row r="1133" spans="1:9" x14ac:dyDescent="0.25">
      <c r="A1133" t="s">
        <v>162</v>
      </c>
      <c r="B1133" t="s">
        <v>1009</v>
      </c>
      <c r="C1133" t="str">
        <f t="shared" si="86"/>
        <v>cl-cs</v>
      </c>
      <c r="D1133" t="str">
        <f t="shared" si="87"/>
        <v>CostoRentasTabla</v>
      </c>
      <c r="E1133" t="s">
        <v>1014</v>
      </c>
      <c r="F1133" t="str">
        <f t="shared" si="88"/>
        <v>cl-cs</v>
      </c>
      <c r="G1133" t="str">
        <f t="shared" si="85"/>
        <v>VariacionReservasRentas</v>
      </c>
      <c r="H1133">
        <v>250</v>
      </c>
      <c r="I1133" t="str">
        <f t="shared" si="89"/>
        <v>insert into dbax_dime_conc (codi_dein, pref_dime, codi_dime, pref_conc, codi_conc, orde_conc) values ('pre_cl-cs_cuadro-604_role-906042(2013)','cl-cs','CostoRentasTabla','cl-cs','VariacionReservasRentas','250')</v>
      </c>
    </row>
    <row r="1134" spans="1:9" x14ac:dyDescent="0.25">
      <c r="A1134" t="s">
        <v>162</v>
      </c>
      <c r="B1134" t="s">
        <v>1009</v>
      </c>
      <c r="C1134" t="str">
        <f t="shared" si="86"/>
        <v>cl-cs</v>
      </c>
      <c r="D1134" t="str">
        <f t="shared" si="87"/>
        <v>CostoRentasTabla</v>
      </c>
      <c r="E1134" t="s">
        <v>1015</v>
      </c>
      <c r="F1134" t="str">
        <f t="shared" si="88"/>
        <v>cl-cs</v>
      </c>
      <c r="G1134" t="str">
        <f t="shared" si="85"/>
        <v>RentasPorPagarPeriodoAnterior</v>
      </c>
      <c r="H1134">
        <v>255</v>
      </c>
      <c r="I1134" t="str">
        <f t="shared" si="89"/>
        <v>insert into dbax_dime_conc (codi_dein, pref_dime, codi_dime, pref_conc, codi_conc, orde_conc) values ('pre_cl-cs_cuadro-604_role-906042(2013)','cl-cs','CostoRentasTabla','cl-cs','RentasPorPagarPeriodoAnterior','255')</v>
      </c>
    </row>
    <row r="1135" spans="1:9" x14ac:dyDescent="0.25">
      <c r="A1135" t="s">
        <v>162</v>
      </c>
      <c r="B1135" t="s">
        <v>1009</v>
      </c>
      <c r="C1135" t="str">
        <f t="shared" si="86"/>
        <v>cl-cs</v>
      </c>
      <c r="D1135" t="str">
        <f t="shared" si="87"/>
        <v>CostoRentasTabla</v>
      </c>
      <c r="E1135" t="s">
        <v>1016</v>
      </c>
      <c r="F1135" t="str">
        <f t="shared" si="88"/>
        <v>cl-cs</v>
      </c>
      <c r="G1135" t="str">
        <f t="shared" si="85"/>
        <v>RentasPorPagar</v>
      </c>
      <c r="H1135">
        <v>260</v>
      </c>
      <c r="I1135" t="str">
        <f t="shared" si="89"/>
        <v>insert into dbax_dime_conc (codi_dein, pref_dime, codi_dime, pref_conc, codi_conc, orde_conc) values ('pre_cl-cs_cuadro-604_role-906042(2013)','cl-cs','CostoRentasTabla','cl-cs','RentasPorPagar','260')</v>
      </c>
    </row>
    <row r="1136" spans="1:9" x14ac:dyDescent="0.25">
      <c r="A1136" t="s">
        <v>162</v>
      </c>
      <c r="B1136" t="s">
        <v>1009</v>
      </c>
      <c r="C1136" t="str">
        <f t="shared" si="86"/>
        <v>cl-cs</v>
      </c>
      <c r="D1136" t="str">
        <f t="shared" si="87"/>
        <v>CostoRentasTabla</v>
      </c>
      <c r="E1136" t="s">
        <v>1017</v>
      </c>
      <c r="F1136" t="str">
        <f t="shared" si="88"/>
        <v>cl-cs</v>
      </c>
      <c r="G1136" t="str">
        <f t="shared" si="85"/>
        <v>RentasPorPagarDirectas</v>
      </c>
      <c r="H1136">
        <v>270</v>
      </c>
      <c r="I1136" t="str">
        <f t="shared" si="89"/>
        <v>insert into dbax_dime_conc (codi_dein, pref_dime, codi_dime, pref_conc, codi_conc, orde_conc) values ('pre_cl-cs_cuadro-604_role-906042(2013)','cl-cs','CostoRentasTabla','cl-cs','RentasPorPagarDirectas','270')</v>
      </c>
    </row>
    <row r="1137" spans="1:9" x14ac:dyDescent="0.25">
      <c r="A1137" t="s">
        <v>162</v>
      </c>
      <c r="B1137" t="s">
        <v>1009</v>
      </c>
      <c r="C1137" t="str">
        <f t="shared" si="86"/>
        <v>cl-cs</v>
      </c>
      <c r="D1137" t="str">
        <f t="shared" si="87"/>
        <v>CostoRentasTabla</v>
      </c>
      <c r="E1137" t="s">
        <v>1018</v>
      </c>
      <c r="F1137" t="str">
        <f t="shared" si="88"/>
        <v>cl-cs</v>
      </c>
      <c r="G1137" t="str">
        <f t="shared" si="85"/>
        <v>RentasPorPagarCedidas</v>
      </c>
      <c r="H1137">
        <v>280</v>
      </c>
      <c r="I1137" t="str">
        <f t="shared" si="89"/>
        <v>insert into dbax_dime_conc (codi_dein, pref_dime, codi_dime, pref_conc, codi_conc, orde_conc) values ('pre_cl-cs_cuadro-604_role-906042(2013)','cl-cs','CostoRentasTabla','cl-cs','RentasPorPagarCedidas','280')</v>
      </c>
    </row>
    <row r="1138" spans="1:9" x14ac:dyDescent="0.25">
      <c r="A1138" t="s">
        <v>162</v>
      </c>
      <c r="B1138" t="s">
        <v>1009</v>
      </c>
      <c r="C1138" t="str">
        <f t="shared" si="86"/>
        <v>cl-cs</v>
      </c>
      <c r="D1138" t="str">
        <f t="shared" si="87"/>
        <v>CostoRentasTabla</v>
      </c>
      <c r="E1138" t="s">
        <v>1019</v>
      </c>
      <c r="F1138" t="str">
        <f t="shared" si="88"/>
        <v>cl-cs</v>
      </c>
      <c r="G1138" t="str">
        <f t="shared" si="85"/>
        <v>RentasPorPagarAceptadas</v>
      </c>
      <c r="H1138">
        <v>290</v>
      </c>
      <c r="I1138" t="str">
        <f t="shared" si="89"/>
        <v>insert into dbax_dime_conc (codi_dein, pref_dime, codi_dime, pref_conc, codi_conc, orde_conc) values ('pre_cl-cs_cuadro-604_role-906042(2013)','cl-cs','CostoRentasTabla','cl-cs','RentasPorPagarAceptadas','290')</v>
      </c>
    </row>
    <row r="1139" spans="1:9" x14ac:dyDescent="0.25">
      <c r="A1139" t="s">
        <v>165</v>
      </c>
      <c r="B1139" t="s">
        <v>1020</v>
      </c>
      <c r="C1139" t="str">
        <f t="shared" si="86"/>
        <v>cl-cs</v>
      </c>
      <c r="D1139" t="str">
        <f t="shared" si="87"/>
        <v>CuadroDatosEstadisticosTabla</v>
      </c>
      <c r="E1139" t="s">
        <v>911</v>
      </c>
      <c r="F1139" t="str">
        <f t="shared" si="88"/>
        <v>cl-cs</v>
      </c>
      <c r="G1139" t="str">
        <f t="shared" si="85"/>
        <v>RamosGenerales</v>
      </c>
      <c r="H1139">
        <v>155</v>
      </c>
      <c r="I1139" t="str">
        <f t="shared" si="89"/>
        <v>insert into dbax_dime_conc (codi_dein, pref_dime, codi_dime, pref_conc, codi_conc, orde_conc) values ('pre_cl-cs_cuadro-604_role-906081(2013)','cl-cs','CuadroDatosEstadisticosTabla','cl-cs','RamosGenerales','155')</v>
      </c>
    </row>
    <row r="1140" spans="1:9" x14ac:dyDescent="0.25">
      <c r="A1140" t="s">
        <v>165</v>
      </c>
      <c r="B1140" t="s">
        <v>1020</v>
      </c>
      <c r="C1140" t="str">
        <f t="shared" si="86"/>
        <v>cl-cs</v>
      </c>
      <c r="D1140" t="str">
        <f t="shared" si="87"/>
        <v>CuadroDatosEstadisticosTabla</v>
      </c>
      <c r="E1140" t="s">
        <v>1021</v>
      </c>
      <c r="F1140" t="str">
        <f t="shared" si="88"/>
        <v>cl-cs</v>
      </c>
      <c r="G1140" t="str">
        <f t="shared" si="85"/>
        <v>NumeroSiniestros</v>
      </c>
      <c r="H1140">
        <v>160</v>
      </c>
      <c r="I1140" t="str">
        <f t="shared" si="89"/>
        <v>insert into dbax_dime_conc (codi_dein, pref_dime, codi_dime, pref_conc, codi_conc, orde_conc) values ('pre_cl-cs_cuadro-604_role-906081(2013)','cl-cs','CuadroDatosEstadisticosTabla','cl-cs','NumeroSiniestros','160')</v>
      </c>
    </row>
    <row r="1141" spans="1:9" x14ac:dyDescent="0.25">
      <c r="A1141" t="s">
        <v>165</v>
      </c>
      <c r="B1141" t="s">
        <v>1020</v>
      </c>
      <c r="C1141" t="str">
        <f t="shared" si="86"/>
        <v>cl-cs</v>
      </c>
      <c r="D1141" t="str">
        <f t="shared" si="87"/>
        <v>CuadroDatosEstadisticosTabla</v>
      </c>
      <c r="E1141" t="s">
        <v>1022</v>
      </c>
      <c r="F1141" t="str">
        <f t="shared" si="88"/>
        <v>cl-cs</v>
      </c>
      <c r="G1141" t="str">
        <f t="shared" si="85"/>
        <v>NumeroPolizasContratadasEnElPeriodo</v>
      </c>
      <c r="H1141">
        <v>170</v>
      </c>
      <c r="I1141" t="str">
        <f t="shared" si="89"/>
        <v>insert into dbax_dime_conc (codi_dein, pref_dime, codi_dime, pref_conc, codi_conc, orde_conc) values ('pre_cl-cs_cuadro-604_role-906081(2013)','cl-cs','CuadroDatosEstadisticosTabla','cl-cs','NumeroPolizasContratadasEnElPeriodo','170')</v>
      </c>
    </row>
    <row r="1142" spans="1:9" x14ac:dyDescent="0.25">
      <c r="A1142" t="s">
        <v>165</v>
      </c>
      <c r="B1142" t="s">
        <v>1020</v>
      </c>
      <c r="C1142" t="str">
        <f t="shared" si="86"/>
        <v>cl-cs</v>
      </c>
      <c r="D1142" t="str">
        <f t="shared" si="87"/>
        <v>CuadroDatosEstadisticosTabla</v>
      </c>
      <c r="E1142" t="s">
        <v>1023</v>
      </c>
      <c r="F1142" t="str">
        <f t="shared" si="88"/>
        <v>cl-cs</v>
      </c>
      <c r="G1142" t="str">
        <f t="shared" si="85"/>
        <v>NumeroPolizasIndividuales</v>
      </c>
      <c r="H1142">
        <v>180</v>
      </c>
      <c r="I1142" t="str">
        <f t="shared" si="89"/>
        <v>insert into dbax_dime_conc (codi_dein, pref_dime, codi_dime, pref_conc, codi_conc, orde_conc) values ('pre_cl-cs_cuadro-604_role-906081(2013)','cl-cs','CuadroDatosEstadisticosTabla','cl-cs','NumeroPolizasIndividuales','180')</v>
      </c>
    </row>
    <row r="1143" spans="1:9" x14ac:dyDescent="0.25">
      <c r="A1143" t="s">
        <v>165</v>
      </c>
      <c r="B1143" t="s">
        <v>1020</v>
      </c>
      <c r="C1143" t="str">
        <f t="shared" si="86"/>
        <v>cl-cs</v>
      </c>
      <c r="D1143" t="str">
        <f t="shared" si="87"/>
        <v>CuadroDatosEstadisticosTabla</v>
      </c>
      <c r="E1143" t="s">
        <v>1024</v>
      </c>
      <c r="F1143" t="str">
        <f t="shared" si="88"/>
        <v>cl-cs</v>
      </c>
      <c r="G1143" t="str">
        <f t="shared" si="85"/>
        <v>NumeroPolizasColectivos</v>
      </c>
      <c r="H1143">
        <v>190</v>
      </c>
      <c r="I1143" t="str">
        <f t="shared" si="89"/>
        <v>insert into dbax_dime_conc (codi_dein, pref_dime, codi_dime, pref_conc, codi_conc, orde_conc) values ('pre_cl-cs_cuadro-604_role-906081(2013)','cl-cs','CuadroDatosEstadisticosTabla','cl-cs','NumeroPolizasColectivos','190')</v>
      </c>
    </row>
    <row r="1144" spans="1:9" x14ac:dyDescent="0.25">
      <c r="A1144" t="s">
        <v>165</v>
      </c>
      <c r="B1144" t="s">
        <v>1020</v>
      </c>
      <c r="C1144" t="str">
        <f t="shared" si="86"/>
        <v>cl-cs</v>
      </c>
      <c r="D1144" t="str">
        <f t="shared" si="87"/>
        <v>CuadroDatosEstadisticosTabla</v>
      </c>
      <c r="E1144" t="s">
        <v>1025</v>
      </c>
      <c r="F1144" t="str">
        <f t="shared" si="88"/>
        <v>cl-cs</v>
      </c>
      <c r="G1144" t="str">
        <f t="shared" si="85"/>
        <v>NumeroPolizasMasivos</v>
      </c>
      <c r="H1144">
        <v>200</v>
      </c>
      <c r="I1144" t="str">
        <f t="shared" si="89"/>
        <v>insert into dbax_dime_conc (codi_dein, pref_dime, codi_dime, pref_conc, codi_conc, orde_conc) values ('pre_cl-cs_cuadro-604_role-906081(2013)','cl-cs','CuadroDatosEstadisticosTabla','cl-cs','NumeroPolizasMasivos','200')</v>
      </c>
    </row>
    <row r="1145" spans="1:9" x14ac:dyDescent="0.25">
      <c r="A1145" t="s">
        <v>165</v>
      </c>
      <c r="B1145" t="s">
        <v>1020</v>
      </c>
      <c r="C1145" t="str">
        <f t="shared" si="86"/>
        <v>cl-cs</v>
      </c>
      <c r="D1145" t="str">
        <f t="shared" si="87"/>
        <v>CuadroDatosEstadisticosTabla</v>
      </c>
      <c r="E1145" t="s">
        <v>1026</v>
      </c>
      <c r="F1145" t="str">
        <f t="shared" si="88"/>
        <v>cl-cs</v>
      </c>
      <c r="G1145" t="str">
        <f t="shared" si="85"/>
        <v>TotalPolizasVigentes</v>
      </c>
      <c r="H1145">
        <v>210</v>
      </c>
      <c r="I1145" t="str">
        <f t="shared" si="89"/>
        <v>insert into dbax_dime_conc (codi_dein, pref_dime, codi_dime, pref_conc, codi_conc, orde_conc) values ('pre_cl-cs_cuadro-604_role-906081(2013)','cl-cs','CuadroDatosEstadisticosTabla','cl-cs','TotalPolizasVigentes','210')</v>
      </c>
    </row>
    <row r="1146" spans="1:9" x14ac:dyDescent="0.25">
      <c r="A1146" t="s">
        <v>165</v>
      </c>
      <c r="B1146" t="s">
        <v>1020</v>
      </c>
      <c r="C1146" t="str">
        <f t="shared" si="86"/>
        <v>cl-cs</v>
      </c>
      <c r="D1146" t="str">
        <f t="shared" si="87"/>
        <v>CuadroDatosEstadisticosTabla</v>
      </c>
      <c r="E1146" t="s">
        <v>1027</v>
      </c>
      <c r="F1146" t="str">
        <f t="shared" si="88"/>
        <v>cl-cs</v>
      </c>
      <c r="G1146" t="str">
        <f t="shared" si="85"/>
        <v>PolizasVigentesIndividuales</v>
      </c>
      <c r="H1146">
        <v>220</v>
      </c>
      <c r="I1146" t="str">
        <f t="shared" si="89"/>
        <v>insert into dbax_dime_conc (codi_dein, pref_dime, codi_dime, pref_conc, codi_conc, orde_conc) values ('pre_cl-cs_cuadro-604_role-906081(2013)','cl-cs','CuadroDatosEstadisticosTabla','cl-cs','PolizasVigentesIndividuales','220')</v>
      </c>
    </row>
    <row r="1147" spans="1:9" x14ac:dyDescent="0.25">
      <c r="A1147" t="s">
        <v>165</v>
      </c>
      <c r="B1147" t="s">
        <v>1020</v>
      </c>
      <c r="C1147" t="str">
        <f t="shared" si="86"/>
        <v>cl-cs</v>
      </c>
      <c r="D1147" t="str">
        <f t="shared" si="87"/>
        <v>CuadroDatosEstadisticosTabla</v>
      </c>
      <c r="E1147" t="s">
        <v>1028</v>
      </c>
      <c r="F1147" t="str">
        <f t="shared" si="88"/>
        <v>cl-cs</v>
      </c>
      <c r="G1147" t="str">
        <f t="shared" si="85"/>
        <v>PolizasVigentesColectivos</v>
      </c>
      <c r="H1147">
        <v>230</v>
      </c>
      <c r="I1147" t="str">
        <f t="shared" si="89"/>
        <v>insert into dbax_dime_conc (codi_dein, pref_dime, codi_dime, pref_conc, codi_conc, orde_conc) values ('pre_cl-cs_cuadro-604_role-906081(2013)','cl-cs','CuadroDatosEstadisticosTabla','cl-cs','PolizasVigentesColectivos','230')</v>
      </c>
    </row>
    <row r="1148" spans="1:9" x14ac:dyDescent="0.25">
      <c r="A1148" t="s">
        <v>165</v>
      </c>
      <c r="B1148" t="s">
        <v>1020</v>
      </c>
      <c r="C1148" t="str">
        <f t="shared" si="86"/>
        <v>cl-cs</v>
      </c>
      <c r="D1148" t="str">
        <f t="shared" si="87"/>
        <v>CuadroDatosEstadisticosTabla</v>
      </c>
      <c r="E1148" t="s">
        <v>1029</v>
      </c>
      <c r="F1148" t="str">
        <f t="shared" si="88"/>
        <v>cl-cs</v>
      </c>
      <c r="G1148" t="str">
        <f t="shared" si="85"/>
        <v>PolizasVigentesMasivos</v>
      </c>
      <c r="H1148">
        <v>240</v>
      </c>
      <c r="I1148" t="str">
        <f t="shared" si="89"/>
        <v>insert into dbax_dime_conc (codi_dein, pref_dime, codi_dime, pref_conc, codi_conc, orde_conc) values ('pre_cl-cs_cuadro-604_role-906081(2013)','cl-cs','CuadroDatosEstadisticosTabla','cl-cs','PolizasVigentesMasivos','240')</v>
      </c>
    </row>
    <row r="1149" spans="1:9" x14ac:dyDescent="0.25">
      <c r="A1149" t="s">
        <v>165</v>
      </c>
      <c r="B1149" t="s">
        <v>1020</v>
      </c>
      <c r="C1149" t="str">
        <f t="shared" si="86"/>
        <v>cl-cs</v>
      </c>
      <c r="D1149" t="str">
        <f t="shared" si="87"/>
        <v>CuadroDatosEstadisticosTabla</v>
      </c>
      <c r="E1149" t="s">
        <v>1030</v>
      </c>
      <c r="F1149" t="str">
        <f t="shared" si="88"/>
        <v>cl-cs</v>
      </c>
      <c r="G1149" t="str">
        <f t="shared" si="85"/>
        <v>NumeroItemsVigentes</v>
      </c>
      <c r="H1149">
        <v>250</v>
      </c>
      <c r="I1149" t="str">
        <f t="shared" si="89"/>
        <v>insert into dbax_dime_conc (codi_dein, pref_dime, codi_dime, pref_conc, codi_conc, orde_conc) values ('pre_cl-cs_cuadro-604_role-906081(2013)','cl-cs','CuadroDatosEstadisticosTabla','cl-cs','NumeroItemsVigentes','250')</v>
      </c>
    </row>
    <row r="1150" spans="1:9" x14ac:dyDescent="0.25">
      <c r="A1150" t="s">
        <v>165</v>
      </c>
      <c r="B1150" t="s">
        <v>1020</v>
      </c>
      <c r="C1150" t="str">
        <f t="shared" si="86"/>
        <v>cl-cs</v>
      </c>
      <c r="D1150" t="str">
        <f t="shared" si="87"/>
        <v>CuadroDatosEstadisticosTabla</v>
      </c>
      <c r="E1150" t="s">
        <v>1031</v>
      </c>
      <c r="F1150" t="str">
        <f t="shared" si="88"/>
        <v>cl-cs</v>
      </c>
      <c r="G1150" t="str">
        <f t="shared" si="85"/>
        <v>PolizasNoVigentesEnElPeriodo</v>
      </c>
      <c r="H1150">
        <v>260</v>
      </c>
      <c r="I1150" t="str">
        <f t="shared" si="89"/>
        <v>insert into dbax_dime_conc (codi_dein, pref_dime, codi_dime, pref_conc, codi_conc, orde_conc) values ('pre_cl-cs_cuadro-604_role-906081(2013)','cl-cs','CuadroDatosEstadisticosTabla','cl-cs','PolizasNoVigentesEnElPeriodo','260')</v>
      </c>
    </row>
    <row r="1151" spans="1:9" x14ac:dyDescent="0.25">
      <c r="A1151" t="s">
        <v>165</v>
      </c>
      <c r="B1151" t="s">
        <v>1032</v>
      </c>
      <c r="C1151" t="str">
        <f t="shared" si="86"/>
        <v>cl-cs</v>
      </c>
      <c r="D1151" t="str">
        <f t="shared" si="87"/>
        <v>CuadroDatosVariosTabla</v>
      </c>
      <c r="E1151" t="s">
        <v>911</v>
      </c>
      <c r="F1151" t="str">
        <f t="shared" si="88"/>
        <v>cl-cs</v>
      </c>
      <c r="G1151" t="str">
        <f t="shared" si="85"/>
        <v>RamosGenerales</v>
      </c>
      <c r="H1151">
        <v>405</v>
      </c>
      <c r="I1151" t="str">
        <f t="shared" si="89"/>
        <v>insert into dbax_dime_conc (codi_dein, pref_dime, codi_dime, pref_conc, codi_conc, orde_conc) values ('pre_cl-cs_cuadro-604_role-906081(2013)','cl-cs','CuadroDatosVariosTabla','cl-cs','RamosGenerales','405')</v>
      </c>
    </row>
    <row r="1152" spans="1:9" x14ac:dyDescent="0.25">
      <c r="A1152" t="s">
        <v>165</v>
      </c>
      <c r="B1152" t="s">
        <v>1032</v>
      </c>
      <c r="C1152" t="str">
        <f t="shared" si="86"/>
        <v>cl-cs</v>
      </c>
      <c r="D1152" t="str">
        <f t="shared" si="87"/>
        <v>CuadroDatosVariosTabla</v>
      </c>
      <c r="E1152" t="s">
        <v>1033</v>
      </c>
      <c r="F1152" t="str">
        <f t="shared" si="88"/>
        <v>cl-cs</v>
      </c>
      <c r="G1152" t="str">
        <f t="shared" si="85"/>
        <v>MontosAseguradosDirectos</v>
      </c>
      <c r="H1152">
        <v>410</v>
      </c>
      <c r="I1152" t="str">
        <f t="shared" si="89"/>
        <v>insert into dbax_dime_conc (codi_dein, pref_dime, codi_dime, pref_conc, codi_conc, orde_conc) values ('pre_cl-cs_cuadro-604_role-906081(2013)','cl-cs','CuadroDatosVariosTabla','cl-cs','MontosAseguradosDirectos','410')</v>
      </c>
    </row>
    <row r="1153" spans="1:9" x14ac:dyDescent="0.25">
      <c r="A1153" t="s">
        <v>165</v>
      </c>
      <c r="B1153" t="s">
        <v>1032</v>
      </c>
      <c r="C1153" t="str">
        <f t="shared" si="86"/>
        <v>cl-cs</v>
      </c>
      <c r="D1153" t="str">
        <f t="shared" si="87"/>
        <v>CuadroDatosVariosTabla</v>
      </c>
      <c r="E1153" t="s">
        <v>1034</v>
      </c>
      <c r="F1153" t="str">
        <f t="shared" si="88"/>
        <v>cl-cs</v>
      </c>
      <c r="G1153" t="str">
        <f t="shared" ref="G1153:G1216" si="90">MID(E1153,FIND("_",E1153)+1,1000)</f>
        <v>MontosAseguradosDirectosMonedaNacional</v>
      </c>
      <c r="H1153">
        <v>420</v>
      </c>
      <c r="I1153" t="str">
        <f t="shared" si="89"/>
        <v>insert into dbax_dime_conc (codi_dein, pref_dime, codi_dime, pref_conc, codi_conc, orde_conc) values ('pre_cl-cs_cuadro-604_role-906081(2013)','cl-cs','CuadroDatosVariosTabla','cl-cs','MontosAseguradosDirectosMonedaNacional','420')</v>
      </c>
    </row>
    <row r="1154" spans="1:9" x14ac:dyDescent="0.25">
      <c r="A1154" t="s">
        <v>165</v>
      </c>
      <c r="B1154" t="s">
        <v>1032</v>
      </c>
      <c r="C1154" t="str">
        <f t="shared" ref="C1154:C1217" si="91">MID(B1154,1,FIND("_",B1154)-1)</f>
        <v>cl-cs</v>
      </c>
      <c r="D1154" t="str">
        <f t="shared" ref="D1154:D1217" si="92">MID(B1154,FIND("_",B1154)+1,1000)</f>
        <v>CuadroDatosVariosTabla</v>
      </c>
      <c r="E1154" t="s">
        <v>1035</v>
      </c>
      <c r="F1154" t="str">
        <f t="shared" ref="F1154:F1217" si="93">MID(E1154,1,FIND("_",E1154)-1)</f>
        <v>cl-cs</v>
      </c>
      <c r="G1154" t="str">
        <f t="shared" si="90"/>
        <v>MontosAseguradosDirectosMonedaExtranjera</v>
      </c>
      <c r="H1154">
        <v>430</v>
      </c>
      <c r="I1154" t="str">
        <f t="shared" ref="I1154:I1217" si="94">CONCATENATE("insert into dbax_dime_conc (codi_dein, pref_dime, codi_dime, pref_conc, codi_conc, orde_conc) values ('",A1154,"','",C1154,"','",D1154,"','",F1154,"','",G1154,"','",H1154,"')")</f>
        <v>insert into dbax_dime_conc (codi_dein, pref_dime, codi_dime, pref_conc, codi_conc, orde_conc) values ('pre_cl-cs_cuadro-604_role-906081(2013)','cl-cs','CuadroDatosVariosTabla','cl-cs','MontosAseguradosDirectosMonedaExtranjera','430')</v>
      </c>
    </row>
    <row r="1155" spans="1:9" x14ac:dyDescent="0.25">
      <c r="A1155" t="s">
        <v>165</v>
      </c>
      <c r="B1155" t="s">
        <v>1032</v>
      </c>
      <c r="C1155" t="str">
        <f t="shared" si="91"/>
        <v>cl-cs</v>
      </c>
      <c r="D1155" t="str">
        <f t="shared" si="92"/>
        <v>CuadroDatosVariosTabla</v>
      </c>
      <c r="E1155" t="s">
        <v>1036</v>
      </c>
      <c r="F1155" t="str">
        <f t="shared" si="93"/>
        <v>cl-cs</v>
      </c>
      <c r="G1155" t="str">
        <f t="shared" si="90"/>
        <v>MontosAseguradoRetenido</v>
      </c>
      <c r="H1155">
        <v>440</v>
      </c>
      <c r="I1155" t="str">
        <f t="shared" si="94"/>
        <v>insert into dbax_dime_conc (codi_dein, pref_dime, codi_dime, pref_conc, codi_conc, orde_conc) values ('pre_cl-cs_cuadro-604_role-906081(2013)','cl-cs','CuadroDatosVariosTabla','cl-cs','MontosAseguradoRetenido','440')</v>
      </c>
    </row>
    <row r="1156" spans="1:9" x14ac:dyDescent="0.25">
      <c r="A1156" t="s">
        <v>168</v>
      </c>
      <c r="B1156" t="s">
        <v>1037</v>
      </c>
      <c r="C1156" t="str">
        <f t="shared" si="91"/>
        <v>cl-cs</v>
      </c>
      <c r="D1156" t="str">
        <f t="shared" si="92"/>
        <v>CuadroOtrasReservasTecnicasTablas</v>
      </c>
      <c r="E1156" t="s">
        <v>943</v>
      </c>
      <c r="F1156" t="str">
        <f t="shared" si="93"/>
        <v>cl-cs</v>
      </c>
      <c r="G1156" t="str">
        <f t="shared" si="90"/>
        <v>RamosVida</v>
      </c>
      <c r="H1156">
        <v>395</v>
      </c>
      <c r="I1156" t="str">
        <f t="shared" si="94"/>
        <v>insert into dbax_dime_conc (codi_dein, pref_dime, codi_dime, pref_conc, codi_conc, orde_conc) values ('pre_cl-cs_cuadro-605_role-906052(2013)','cl-cs','CuadroOtrasReservasTecnicasTablas','cl-cs','RamosVida','395')</v>
      </c>
    </row>
    <row r="1157" spans="1:9" x14ac:dyDescent="0.25">
      <c r="A1157" t="s">
        <v>168</v>
      </c>
      <c r="B1157" t="s">
        <v>1037</v>
      </c>
      <c r="C1157" t="str">
        <f t="shared" si="91"/>
        <v>cl-cs</v>
      </c>
      <c r="D1157" t="str">
        <f t="shared" si="92"/>
        <v>CuadroOtrasReservasTecnicasTablas</v>
      </c>
      <c r="E1157" t="s">
        <v>931</v>
      </c>
      <c r="F1157" t="str">
        <f t="shared" si="93"/>
        <v>cl-cs</v>
      </c>
      <c r="G1157" t="str">
        <f t="shared" si="90"/>
        <v>VariacionOtrasReservasTecnicas</v>
      </c>
      <c r="H1157">
        <v>400</v>
      </c>
      <c r="I1157" t="str">
        <f t="shared" si="94"/>
        <v>insert into dbax_dime_conc (codi_dein, pref_dime, codi_dime, pref_conc, codi_conc, orde_conc) values ('pre_cl-cs_cuadro-605_role-906052(2013)','cl-cs','CuadroOtrasReservasTecnicasTablas','cl-cs','VariacionOtrasReservasTecnicas','400')</v>
      </c>
    </row>
    <row r="1158" spans="1:9" x14ac:dyDescent="0.25">
      <c r="A1158" t="s">
        <v>168</v>
      </c>
      <c r="B1158" t="s">
        <v>1037</v>
      </c>
      <c r="C1158" t="str">
        <f t="shared" si="91"/>
        <v>cl-cs</v>
      </c>
      <c r="D1158" t="str">
        <f t="shared" si="92"/>
        <v>CuadroOtrasReservasTecnicasTablas</v>
      </c>
      <c r="E1158" t="s">
        <v>1038</v>
      </c>
      <c r="F1158" t="str">
        <f t="shared" si="93"/>
        <v>cl-cs</v>
      </c>
      <c r="G1158" t="str">
        <f t="shared" si="90"/>
        <v>VariacionReservaDesviacionSiniestralidad</v>
      </c>
      <c r="H1158">
        <v>410</v>
      </c>
      <c r="I1158" t="str">
        <f t="shared" si="94"/>
        <v>insert into dbax_dime_conc (codi_dein, pref_dime, codi_dime, pref_conc, codi_conc, orde_conc) values ('pre_cl-cs_cuadro-605_role-906052(2013)','cl-cs','CuadroOtrasReservasTecnicasTablas','cl-cs','VariacionReservaDesviacionSiniestralidad','410')</v>
      </c>
    </row>
    <row r="1159" spans="1:9" x14ac:dyDescent="0.25">
      <c r="A1159" t="s">
        <v>168</v>
      </c>
      <c r="B1159" t="s">
        <v>1037</v>
      </c>
      <c r="C1159" t="str">
        <f t="shared" si="91"/>
        <v>cl-cs</v>
      </c>
      <c r="D1159" t="str">
        <f t="shared" si="92"/>
        <v>CuadroOtrasReservasTecnicasTablas</v>
      </c>
      <c r="E1159" t="s">
        <v>1039</v>
      </c>
      <c r="F1159" t="str">
        <f t="shared" si="93"/>
        <v>cl-cs</v>
      </c>
      <c r="G1159" t="str">
        <f t="shared" si="90"/>
        <v>ReservaDesviacionSiniestralidadNetaReaseguro</v>
      </c>
      <c r="H1159">
        <v>430</v>
      </c>
      <c r="I1159" t="str">
        <f t="shared" si="94"/>
        <v>insert into dbax_dime_conc (codi_dein, pref_dime, codi_dime, pref_conc, codi_conc, orde_conc) values ('pre_cl-cs_cuadro-605_role-906052(2013)','cl-cs','CuadroOtrasReservasTecnicasTablas','cl-cs','ReservaDesviacionSiniestralidadNetaReaseguro','430')</v>
      </c>
    </row>
    <row r="1160" spans="1:9" x14ac:dyDescent="0.25">
      <c r="A1160" t="s">
        <v>168</v>
      </c>
      <c r="B1160" t="s">
        <v>1037</v>
      </c>
      <c r="C1160" t="str">
        <f t="shared" si="91"/>
        <v>cl-cs</v>
      </c>
      <c r="D1160" t="str">
        <f t="shared" si="92"/>
        <v>CuadroOtrasReservasTecnicasTablas</v>
      </c>
      <c r="E1160" t="s">
        <v>1040</v>
      </c>
      <c r="F1160" t="str">
        <f t="shared" si="93"/>
        <v>cl-cs</v>
      </c>
      <c r="G1160" t="str">
        <f t="shared" si="90"/>
        <v>VariacionPorTestDeAdecuacionDePasivos</v>
      </c>
      <c r="H1160">
        <v>470</v>
      </c>
      <c r="I1160" t="str">
        <f t="shared" si="94"/>
        <v>insert into dbax_dime_conc (codi_dein, pref_dime, codi_dime, pref_conc, codi_conc, orde_conc) values ('pre_cl-cs_cuadro-605_role-906052(2013)','cl-cs','CuadroOtrasReservasTecnicasTablas','cl-cs','VariacionPorTestDeAdecuacionDePasivos','470')</v>
      </c>
    </row>
    <row r="1161" spans="1:9" x14ac:dyDescent="0.25">
      <c r="A1161" t="s">
        <v>168</v>
      </c>
      <c r="B1161" t="s">
        <v>1037</v>
      </c>
      <c r="C1161" t="str">
        <f t="shared" si="91"/>
        <v>cl-cs</v>
      </c>
      <c r="D1161" t="str">
        <f t="shared" si="92"/>
        <v>CuadroOtrasReservasTecnicasTablas</v>
      </c>
      <c r="E1161" t="s">
        <v>1041</v>
      </c>
      <c r="F1161" t="str">
        <f t="shared" si="93"/>
        <v>cl-cs</v>
      </c>
      <c r="G1161" t="str">
        <f t="shared" si="90"/>
        <v>VariacionOtrasReservasVoluntarias</v>
      </c>
      <c r="H1161">
        <v>480</v>
      </c>
      <c r="I1161" t="str">
        <f t="shared" si="94"/>
        <v>insert into dbax_dime_conc (codi_dein, pref_dime, codi_dime, pref_conc, codi_conc, orde_conc) values ('pre_cl-cs_cuadro-605_role-906052(2013)','cl-cs','CuadroOtrasReservasTecnicasTablas','cl-cs','VariacionOtrasReservasVoluntarias','480')</v>
      </c>
    </row>
    <row r="1162" spans="1:9" x14ac:dyDescent="0.25">
      <c r="A1162" t="s">
        <v>168</v>
      </c>
      <c r="B1162" t="s">
        <v>1037</v>
      </c>
      <c r="C1162" t="str">
        <f t="shared" si="91"/>
        <v>cl-cs</v>
      </c>
      <c r="D1162" t="str">
        <f t="shared" si="92"/>
        <v>CuadroOtrasReservasTecnicasTablas</v>
      </c>
      <c r="E1162" t="s">
        <v>1008</v>
      </c>
      <c r="F1162" t="str">
        <f t="shared" si="93"/>
        <v>cl-cs</v>
      </c>
      <c r="G1162" t="str">
        <f t="shared" si="90"/>
        <v>OtrasReservasVoluntarias</v>
      </c>
      <c r="H1162">
        <v>500</v>
      </c>
      <c r="I1162" t="str">
        <f t="shared" si="94"/>
        <v>insert into dbax_dime_conc (codi_dein, pref_dime, codi_dime, pref_conc, codi_conc, orde_conc) values ('pre_cl-cs_cuadro-605_role-906052(2013)','cl-cs','CuadroOtrasReservasTecnicasTablas','cl-cs','OtrasReservasVoluntarias','500')</v>
      </c>
    </row>
    <row r="1163" spans="1:9" x14ac:dyDescent="0.25">
      <c r="A1163" t="s">
        <v>168</v>
      </c>
      <c r="B1163" t="s">
        <v>1042</v>
      </c>
      <c r="C1163" t="str">
        <f t="shared" si="91"/>
        <v>cl-cs</v>
      </c>
      <c r="D1163" t="str">
        <f t="shared" si="92"/>
        <v>CuadroReservasDePrimasTabla</v>
      </c>
      <c r="E1163" t="s">
        <v>943</v>
      </c>
      <c r="F1163" t="str">
        <f t="shared" si="93"/>
        <v>cl-cs</v>
      </c>
      <c r="G1163" t="str">
        <f t="shared" si="90"/>
        <v>RamosVida</v>
      </c>
      <c r="H1163">
        <v>141</v>
      </c>
      <c r="I1163" t="str">
        <f t="shared" si="94"/>
        <v>insert into dbax_dime_conc (codi_dein, pref_dime, codi_dime, pref_conc, codi_conc, orde_conc) values ('pre_cl-cs_cuadro-605_role-906052(2013)','cl-cs','CuadroReservasDePrimasTabla','cl-cs','RamosVida','141')</v>
      </c>
    </row>
    <row r="1164" spans="1:9" x14ac:dyDescent="0.25">
      <c r="A1164" t="s">
        <v>168</v>
      </c>
      <c r="B1164" t="s">
        <v>1042</v>
      </c>
      <c r="C1164" t="str">
        <f t="shared" si="91"/>
        <v>cl-cs</v>
      </c>
      <c r="D1164" t="str">
        <f t="shared" si="92"/>
        <v>CuadroReservasDePrimasTabla</v>
      </c>
      <c r="E1164" t="s">
        <v>928</v>
      </c>
      <c r="F1164" t="str">
        <f t="shared" si="93"/>
        <v>cl-cs</v>
      </c>
      <c r="G1164" t="str">
        <f t="shared" si="90"/>
        <v>VariacionReservaDeRiesgoEnCurso</v>
      </c>
      <c r="H1164">
        <v>150</v>
      </c>
      <c r="I1164" t="str">
        <f t="shared" si="94"/>
        <v>insert into dbax_dime_conc (codi_dein, pref_dime, codi_dime, pref_conc, codi_conc, orde_conc) values ('pre_cl-cs_cuadro-605_role-906052(2013)','cl-cs','CuadroReservasDePrimasTabla','cl-cs','VariacionReservaDeRiesgoEnCurso','150')</v>
      </c>
    </row>
    <row r="1165" spans="1:9" x14ac:dyDescent="0.25">
      <c r="A1165" t="s">
        <v>168</v>
      </c>
      <c r="B1165" t="s">
        <v>1042</v>
      </c>
      <c r="C1165" t="str">
        <f t="shared" si="91"/>
        <v>cl-cs</v>
      </c>
      <c r="D1165" t="str">
        <f t="shared" si="92"/>
        <v>CuadroReservasDePrimasTabla</v>
      </c>
      <c r="E1165" t="s">
        <v>1043</v>
      </c>
      <c r="F1165" t="str">
        <f t="shared" si="93"/>
        <v>cl-cs</v>
      </c>
      <c r="G1165" t="str">
        <f t="shared" si="90"/>
        <v>ReservaRiesgoCursoNetaPeriodoAnterior</v>
      </c>
      <c r="H1165">
        <v>160</v>
      </c>
      <c r="I1165" t="str">
        <f t="shared" si="94"/>
        <v>insert into dbax_dime_conc (codi_dein, pref_dime, codi_dime, pref_conc, codi_conc, orde_conc) values ('pre_cl-cs_cuadro-605_role-906052(2013)','cl-cs','CuadroReservasDePrimasTabla','cl-cs','ReservaRiesgoCursoNetaPeriodoAnterior','160')</v>
      </c>
    </row>
    <row r="1166" spans="1:9" x14ac:dyDescent="0.25">
      <c r="A1166" t="s">
        <v>168</v>
      </c>
      <c r="B1166" t="s">
        <v>1042</v>
      </c>
      <c r="C1166" t="str">
        <f t="shared" si="91"/>
        <v>cl-cs</v>
      </c>
      <c r="D1166" t="str">
        <f t="shared" si="92"/>
        <v>CuadroReservasDePrimasTabla</v>
      </c>
      <c r="E1166" t="s">
        <v>959</v>
      </c>
      <c r="F1166" t="str">
        <f t="shared" si="93"/>
        <v>cl-cs</v>
      </c>
      <c r="G1166" t="str">
        <f t="shared" si="90"/>
        <v>ReservaRiesgoCursoNeta</v>
      </c>
      <c r="H1166">
        <v>170</v>
      </c>
      <c r="I1166" t="str">
        <f t="shared" si="94"/>
        <v>insert into dbax_dime_conc (codi_dein, pref_dime, codi_dime, pref_conc, codi_conc, orde_conc) values ('pre_cl-cs_cuadro-605_role-906052(2013)','cl-cs','CuadroReservasDePrimasTabla','cl-cs','ReservaRiesgoCursoNeta','170')</v>
      </c>
    </row>
    <row r="1167" spans="1:9" x14ac:dyDescent="0.25">
      <c r="A1167" t="s">
        <v>168</v>
      </c>
      <c r="B1167" t="s">
        <v>1042</v>
      </c>
      <c r="C1167" t="str">
        <f t="shared" si="91"/>
        <v>cl-cs</v>
      </c>
      <c r="D1167" t="str">
        <f t="shared" si="92"/>
        <v>CuadroReservasDePrimasTabla</v>
      </c>
      <c r="E1167" t="s">
        <v>944</v>
      </c>
      <c r="F1167" t="str">
        <f t="shared" si="93"/>
        <v>cl-cs</v>
      </c>
      <c r="G1167" t="str">
        <f t="shared" si="90"/>
        <v>VariacionReservaMatematica</v>
      </c>
      <c r="H1167">
        <v>180</v>
      </c>
      <c r="I1167" t="str">
        <f t="shared" si="94"/>
        <v>insert into dbax_dime_conc (codi_dein, pref_dime, codi_dime, pref_conc, codi_conc, orde_conc) values ('pre_cl-cs_cuadro-605_role-906052(2013)','cl-cs','CuadroReservasDePrimasTabla','cl-cs','VariacionReservaMatematica','180')</v>
      </c>
    </row>
    <row r="1168" spans="1:9" x14ac:dyDescent="0.25">
      <c r="A1168" t="s">
        <v>168</v>
      </c>
      <c r="B1168" t="s">
        <v>1042</v>
      </c>
      <c r="C1168" t="str">
        <f t="shared" si="91"/>
        <v>cl-cs</v>
      </c>
      <c r="D1168" t="str">
        <f t="shared" si="92"/>
        <v>CuadroReservasDePrimasTabla</v>
      </c>
      <c r="E1168" t="s">
        <v>961</v>
      </c>
      <c r="F1168" t="str">
        <f t="shared" si="93"/>
        <v>cl-cs</v>
      </c>
      <c r="G1168" t="str">
        <f t="shared" si="90"/>
        <v>ReservaMatematicaNetaPeriodoAnterior</v>
      </c>
      <c r="H1168">
        <v>190</v>
      </c>
      <c r="I1168" t="str">
        <f t="shared" si="94"/>
        <v>insert into dbax_dime_conc (codi_dein, pref_dime, codi_dime, pref_conc, codi_conc, orde_conc) values ('pre_cl-cs_cuadro-605_role-906052(2013)','cl-cs','CuadroReservasDePrimasTabla','cl-cs','ReservaMatematicaNetaPeriodoAnterior','190')</v>
      </c>
    </row>
    <row r="1169" spans="1:9" x14ac:dyDescent="0.25">
      <c r="A1169" t="s">
        <v>168</v>
      </c>
      <c r="B1169" t="s">
        <v>1042</v>
      </c>
      <c r="C1169" t="str">
        <f t="shared" si="91"/>
        <v>cl-cs</v>
      </c>
      <c r="D1169" t="str">
        <f t="shared" si="92"/>
        <v>CuadroReservasDePrimasTabla</v>
      </c>
      <c r="E1169" t="s">
        <v>966</v>
      </c>
      <c r="F1169" t="str">
        <f t="shared" si="93"/>
        <v>cl-cs</v>
      </c>
      <c r="G1169" t="str">
        <f t="shared" si="90"/>
        <v>ReservaMatematicaNeta</v>
      </c>
      <c r="H1169">
        <v>200</v>
      </c>
      <c r="I1169" t="str">
        <f t="shared" si="94"/>
        <v>insert into dbax_dime_conc (codi_dein, pref_dime, codi_dime, pref_conc, codi_conc, orde_conc) values ('pre_cl-cs_cuadro-605_role-906052(2013)','cl-cs','CuadroReservasDePrimasTabla','cl-cs','ReservaMatematicaNeta','200')</v>
      </c>
    </row>
    <row r="1170" spans="1:9" x14ac:dyDescent="0.25">
      <c r="A1170" t="s">
        <v>168</v>
      </c>
      <c r="B1170" t="s">
        <v>1042</v>
      </c>
      <c r="C1170" t="str">
        <f t="shared" si="91"/>
        <v>cl-cs</v>
      </c>
      <c r="D1170" t="str">
        <f t="shared" si="92"/>
        <v>CuadroReservasDePrimasTabla</v>
      </c>
      <c r="E1170" t="s">
        <v>945</v>
      </c>
      <c r="F1170" t="str">
        <f t="shared" si="93"/>
        <v>cl-cs</v>
      </c>
      <c r="G1170" t="str">
        <f t="shared" si="90"/>
        <v>VariacionReservaValorDelFondo</v>
      </c>
      <c r="H1170">
        <v>210</v>
      </c>
      <c r="I1170" t="str">
        <f t="shared" si="94"/>
        <v>insert into dbax_dime_conc (codi_dein, pref_dime, codi_dime, pref_conc, codi_conc, orde_conc) values ('pre_cl-cs_cuadro-605_role-906052(2013)','cl-cs','CuadroReservasDePrimasTabla','cl-cs','VariacionReservaValorDelFondo','210')</v>
      </c>
    </row>
    <row r="1171" spans="1:9" x14ac:dyDescent="0.25">
      <c r="A1171" t="s">
        <v>168</v>
      </c>
      <c r="B1171" t="s">
        <v>1042</v>
      </c>
      <c r="C1171" t="str">
        <f t="shared" si="91"/>
        <v>cl-cs</v>
      </c>
      <c r="D1171" t="str">
        <f t="shared" si="92"/>
        <v>CuadroReservasDePrimasTabla</v>
      </c>
      <c r="E1171" t="s">
        <v>1044</v>
      </c>
      <c r="F1171" t="str">
        <f t="shared" si="93"/>
        <v>cl-cs</v>
      </c>
      <c r="G1171" t="str">
        <f t="shared" si="90"/>
        <v>ReservaValorDelFondoNetaDescalcePeriodoAnterior</v>
      </c>
      <c r="H1171">
        <v>220</v>
      </c>
      <c r="I1171" t="str">
        <f t="shared" si="94"/>
        <v>insert into dbax_dime_conc (codi_dein, pref_dime, codi_dime, pref_conc, codi_conc, orde_conc) values ('pre_cl-cs_cuadro-605_role-906052(2013)','cl-cs','CuadroReservasDePrimasTabla','cl-cs','ReservaValorDelFondoNetaDescalcePeriodoAnterior','220')</v>
      </c>
    </row>
    <row r="1172" spans="1:9" x14ac:dyDescent="0.25">
      <c r="A1172" t="s">
        <v>168</v>
      </c>
      <c r="B1172" t="s">
        <v>1042</v>
      </c>
      <c r="C1172" t="str">
        <f t="shared" si="91"/>
        <v>cl-cs</v>
      </c>
      <c r="D1172" t="str">
        <f t="shared" si="92"/>
        <v>CuadroReservasDePrimasTabla</v>
      </c>
      <c r="E1172" t="s">
        <v>1045</v>
      </c>
      <c r="F1172" t="str">
        <f t="shared" si="93"/>
        <v>cl-cs</v>
      </c>
      <c r="G1172" t="str">
        <f t="shared" si="90"/>
        <v>ReservaValorDelFondoNetaDescalce</v>
      </c>
      <c r="H1172">
        <v>230</v>
      </c>
      <c r="I1172" t="str">
        <f t="shared" si="94"/>
        <v>insert into dbax_dime_conc (codi_dein, pref_dime, codi_dime, pref_conc, codi_conc, orde_conc) values ('pre_cl-cs_cuadro-605_role-906052(2013)','cl-cs','CuadroReservasDePrimasTabla','cl-cs','ReservaValorDelFondoNetaDescalce','230')</v>
      </c>
    </row>
    <row r="1173" spans="1:9" x14ac:dyDescent="0.25">
      <c r="A1173" t="s">
        <v>168</v>
      </c>
      <c r="B1173" t="s">
        <v>1042</v>
      </c>
      <c r="C1173" t="str">
        <f t="shared" si="91"/>
        <v>cl-cs</v>
      </c>
      <c r="D1173" t="str">
        <f t="shared" si="92"/>
        <v>CuadroReservasDePrimasTabla</v>
      </c>
      <c r="E1173" t="s">
        <v>930</v>
      </c>
      <c r="F1173" t="str">
        <f t="shared" si="93"/>
        <v>cl-cs</v>
      </c>
      <c r="G1173" t="str">
        <f t="shared" si="90"/>
        <v>VariacionReservaInsuficienciaPrimas</v>
      </c>
      <c r="H1173">
        <v>240</v>
      </c>
      <c r="I1173" t="str">
        <f t="shared" si="94"/>
        <v>insert into dbax_dime_conc (codi_dein, pref_dime, codi_dime, pref_conc, codi_conc, orde_conc) values ('pre_cl-cs_cuadro-605_role-906052(2013)','cl-cs','CuadroReservasDePrimasTabla','cl-cs','VariacionReservaInsuficienciaPrimas','240')</v>
      </c>
    </row>
    <row r="1174" spans="1:9" x14ac:dyDescent="0.25">
      <c r="A1174" t="s">
        <v>168</v>
      </c>
      <c r="B1174" t="s">
        <v>1042</v>
      </c>
      <c r="C1174" t="str">
        <f t="shared" si="91"/>
        <v>cl-cs</v>
      </c>
      <c r="D1174" t="str">
        <f t="shared" si="92"/>
        <v>CuadroReservasDePrimasTabla</v>
      </c>
      <c r="E1174" t="s">
        <v>1046</v>
      </c>
      <c r="F1174" t="str">
        <f t="shared" si="93"/>
        <v>cl-cs</v>
      </c>
      <c r="G1174" t="str">
        <f t="shared" si="90"/>
        <v>ReservaInsuficienciaPrimasNetaPeriodoAnterior</v>
      </c>
      <c r="H1174">
        <v>250</v>
      </c>
      <c r="I1174" t="str">
        <f t="shared" si="94"/>
        <v>insert into dbax_dime_conc (codi_dein, pref_dime, codi_dime, pref_conc, codi_conc, orde_conc) values ('pre_cl-cs_cuadro-605_role-906052(2013)','cl-cs','CuadroReservasDePrimasTabla','cl-cs','ReservaInsuficienciaPrimasNetaPeriodoAnterior','250')</v>
      </c>
    </row>
    <row r="1175" spans="1:9" x14ac:dyDescent="0.25">
      <c r="A1175" t="s">
        <v>168</v>
      </c>
      <c r="B1175" t="s">
        <v>1042</v>
      </c>
      <c r="C1175" t="str">
        <f t="shared" si="91"/>
        <v>cl-cs</v>
      </c>
      <c r="D1175" t="str">
        <f t="shared" si="92"/>
        <v>CuadroReservasDePrimasTabla</v>
      </c>
      <c r="E1175" t="s">
        <v>997</v>
      </c>
      <c r="F1175" t="str">
        <f t="shared" si="93"/>
        <v>cl-cs</v>
      </c>
      <c r="G1175" t="str">
        <f t="shared" si="90"/>
        <v>ReservaInsuficienciaPrimasNeta</v>
      </c>
      <c r="H1175">
        <v>260</v>
      </c>
      <c r="I1175" t="str">
        <f t="shared" si="94"/>
        <v>insert into dbax_dime_conc (codi_dein, pref_dime, codi_dime, pref_conc, codi_conc, orde_conc) values ('pre_cl-cs_cuadro-605_role-906052(2013)','cl-cs','CuadroReservasDePrimasTabla','cl-cs','ReservaInsuficienciaPrimasNeta','260')</v>
      </c>
    </row>
    <row r="1176" spans="1:9" x14ac:dyDescent="0.25">
      <c r="A1176" t="s">
        <v>175</v>
      </c>
      <c r="B1176" t="s">
        <v>1047</v>
      </c>
      <c r="C1176" t="str">
        <f t="shared" si="91"/>
        <v>cl-cs</v>
      </c>
      <c r="D1176" t="str">
        <f t="shared" si="92"/>
        <v>CuadroPrimasTabla</v>
      </c>
      <c r="E1176" t="s">
        <v>943</v>
      </c>
      <c r="F1176" t="str">
        <f t="shared" si="93"/>
        <v>cl-cs</v>
      </c>
      <c r="G1176" t="str">
        <f t="shared" si="90"/>
        <v>RamosVida</v>
      </c>
      <c r="H1176">
        <v>135</v>
      </c>
      <c r="I1176" t="str">
        <f t="shared" si="94"/>
        <v>insert into dbax_dime_conc (codi_dein, pref_dime, codi_dime, pref_conc, codi_conc, orde_conc) values ('pre_cl-cs_cuadro-607_role-906072(2013)','cl-cs','CuadroPrimasTabla','cl-cs','RamosVida','135')</v>
      </c>
    </row>
    <row r="1177" spans="1:9" x14ac:dyDescent="0.25">
      <c r="A1177" t="s">
        <v>175</v>
      </c>
      <c r="B1177" t="s">
        <v>1047</v>
      </c>
      <c r="C1177" t="str">
        <f t="shared" si="91"/>
        <v>cl-cs</v>
      </c>
      <c r="D1177" t="str">
        <f t="shared" si="92"/>
        <v>CuadroPrimasTabla</v>
      </c>
      <c r="E1177" t="s">
        <v>1048</v>
      </c>
      <c r="F1177" t="str">
        <f t="shared" si="93"/>
        <v>cl-cs</v>
      </c>
      <c r="G1177" t="str">
        <f t="shared" si="90"/>
        <v>PrimaPrimerAñoSinopsis</v>
      </c>
      <c r="H1177">
        <v>140</v>
      </c>
      <c r="I1177" t="str">
        <f t="shared" si="94"/>
        <v>insert into dbax_dime_conc (codi_dein, pref_dime, codi_dime, pref_conc, codi_conc, orde_conc) values ('pre_cl-cs_cuadro-607_role-906072(2013)','cl-cs','CuadroPrimasTabla','cl-cs','PrimaPrimerAñoSinopsis','140')</v>
      </c>
    </row>
    <row r="1178" spans="1:9" x14ac:dyDescent="0.25">
      <c r="A1178" t="s">
        <v>175</v>
      </c>
      <c r="B1178" t="s">
        <v>1047</v>
      </c>
      <c r="C1178" t="str">
        <f t="shared" si="91"/>
        <v>cl-cs</v>
      </c>
      <c r="D1178" t="str">
        <f t="shared" si="92"/>
        <v>CuadroPrimasTabla</v>
      </c>
      <c r="E1178" t="s">
        <v>1049</v>
      </c>
      <c r="F1178" t="str">
        <f t="shared" si="93"/>
        <v>cl-cs</v>
      </c>
      <c r="G1178" t="str">
        <f t="shared" si="90"/>
        <v>PrimaPrimerAñoDirecta</v>
      </c>
      <c r="H1178">
        <v>150</v>
      </c>
      <c r="I1178" t="str">
        <f t="shared" si="94"/>
        <v>insert into dbax_dime_conc (codi_dein, pref_dime, codi_dime, pref_conc, codi_conc, orde_conc) values ('pre_cl-cs_cuadro-607_role-906072(2013)','cl-cs','CuadroPrimasTabla','cl-cs','PrimaPrimerAñoDirecta','150')</v>
      </c>
    </row>
    <row r="1179" spans="1:9" x14ac:dyDescent="0.25">
      <c r="A1179" t="s">
        <v>175</v>
      </c>
      <c r="B1179" t="s">
        <v>1047</v>
      </c>
      <c r="C1179" t="str">
        <f t="shared" si="91"/>
        <v>cl-cs</v>
      </c>
      <c r="D1179" t="str">
        <f t="shared" si="92"/>
        <v>CuadroPrimasTabla</v>
      </c>
      <c r="E1179" t="s">
        <v>1050</v>
      </c>
      <c r="F1179" t="str">
        <f t="shared" si="93"/>
        <v>cl-cs</v>
      </c>
      <c r="G1179" t="str">
        <f t="shared" si="90"/>
        <v>PrimaPrimerAñoAceptada</v>
      </c>
      <c r="H1179">
        <v>160</v>
      </c>
      <c r="I1179" t="str">
        <f t="shared" si="94"/>
        <v>insert into dbax_dime_conc (codi_dein, pref_dime, codi_dime, pref_conc, codi_conc, orde_conc) values ('pre_cl-cs_cuadro-607_role-906072(2013)','cl-cs','CuadroPrimasTabla','cl-cs','PrimaPrimerAñoAceptada','160')</v>
      </c>
    </row>
    <row r="1180" spans="1:9" x14ac:dyDescent="0.25">
      <c r="A1180" t="s">
        <v>175</v>
      </c>
      <c r="B1180" t="s">
        <v>1047</v>
      </c>
      <c r="C1180" t="str">
        <f t="shared" si="91"/>
        <v>cl-cs</v>
      </c>
      <c r="D1180" t="str">
        <f t="shared" si="92"/>
        <v>CuadroPrimasTabla</v>
      </c>
      <c r="E1180" t="s">
        <v>1051</v>
      </c>
      <c r="F1180" t="str">
        <f t="shared" si="93"/>
        <v>cl-cs</v>
      </c>
      <c r="G1180" t="str">
        <f t="shared" si="90"/>
        <v>PrimaPrimerAñoCedida</v>
      </c>
      <c r="H1180">
        <v>170</v>
      </c>
      <c r="I1180" t="str">
        <f t="shared" si="94"/>
        <v>insert into dbax_dime_conc (codi_dein, pref_dime, codi_dime, pref_conc, codi_conc, orde_conc) values ('pre_cl-cs_cuadro-607_role-906072(2013)','cl-cs','CuadroPrimasTabla','cl-cs','PrimaPrimerAñoCedida','170')</v>
      </c>
    </row>
    <row r="1181" spans="1:9" x14ac:dyDescent="0.25">
      <c r="A1181" t="s">
        <v>175</v>
      </c>
      <c r="B1181" t="s">
        <v>1047</v>
      </c>
      <c r="C1181" t="str">
        <f t="shared" si="91"/>
        <v>cl-cs</v>
      </c>
      <c r="D1181" t="str">
        <f t="shared" si="92"/>
        <v>CuadroPrimasTabla</v>
      </c>
      <c r="E1181" t="s">
        <v>1052</v>
      </c>
      <c r="F1181" t="str">
        <f t="shared" si="93"/>
        <v>cl-cs</v>
      </c>
      <c r="G1181" t="str">
        <f t="shared" si="90"/>
        <v>PrimaPrimerAñoNeta</v>
      </c>
      <c r="H1181">
        <v>180</v>
      </c>
      <c r="I1181" t="str">
        <f t="shared" si="94"/>
        <v>insert into dbax_dime_conc (codi_dein, pref_dime, codi_dime, pref_conc, codi_conc, orde_conc) values ('pre_cl-cs_cuadro-607_role-906072(2013)','cl-cs','CuadroPrimasTabla','cl-cs','PrimaPrimerAñoNeta','180')</v>
      </c>
    </row>
    <row r="1182" spans="1:9" x14ac:dyDescent="0.25">
      <c r="A1182" t="s">
        <v>175</v>
      </c>
      <c r="B1182" t="s">
        <v>1047</v>
      </c>
      <c r="C1182" t="str">
        <f t="shared" si="91"/>
        <v>cl-cs</v>
      </c>
      <c r="D1182" t="str">
        <f t="shared" si="92"/>
        <v>CuadroPrimasTabla</v>
      </c>
      <c r="E1182" t="s">
        <v>1053</v>
      </c>
      <c r="F1182" t="str">
        <f t="shared" si="93"/>
        <v>cl-cs</v>
      </c>
      <c r="G1182" t="str">
        <f t="shared" si="90"/>
        <v>PrimaUnicaSinopsis</v>
      </c>
      <c r="H1182">
        <v>190</v>
      </c>
      <c r="I1182" t="str">
        <f t="shared" si="94"/>
        <v>insert into dbax_dime_conc (codi_dein, pref_dime, codi_dime, pref_conc, codi_conc, orde_conc) values ('pre_cl-cs_cuadro-607_role-906072(2013)','cl-cs','CuadroPrimasTabla','cl-cs','PrimaUnicaSinopsis','190')</v>
      </c>
    </row>
    <row r="1183" spans="1:9" x14ac:dyDescent="0.25">
      <c r="A1183" t="s">
        <v>175</v>
      </c>
      <c r="B1183" t="s">
        <v>1047</v>
      </c>
      <c r="C1183" t="str">
        <f t="shared" si="91"/>
        <v>cl-cs</v>
      </c>
      <c r="D1183" t="str">
        <f t="shared" si="92"/>
        <v>CuadroPrimasTabla</v>
      </c>
      <c r="E1183" t="s">
        <v>1054</v>
      </c>
      <c r="F1183" t="str">
        <f t="shared" si="93"/>
        <v>cl-cs</v>
      </c>
      <c r="G1183" t="str">
        <f t="shared" si="90"/>
        <v>PrimaUnicaDirecta</v>
      </c>
      <c r="H1183">
        <v>200</v>
      </c>
      <c r="I1183" t="str">
        <f t="shared" si="94"/>
        <v>insert into dbax_dime_conc (codi_dein, pref_dime, codi_dime, pref_conc, codi_conc, orde_conc) values ('pre_cl-cs_cuadro-607_role-906072(2013)','cl-cs','CuadroPrimasTabla','cl-cs','PrimaUnicaDirecta','200')</v>
      </c>
    </row>
    <row r="1184" spans="1:9" x14ac:dyDescent="0.25">
      <c r="A1184" t="s">
        <v>175</v>
      </c>
      <c r="B1184" t="s">
        <v>1047</v>
      </c>
      <c r="C1184" t="str">
        <f t="shared" si="91"/>
        <v>cl-cs</v>
      </c>
      <c r="D1184" t="str">
        <f t="shared" si="92"/>
        <v>CuadroPrimasTabla</v>
      </c>
      <c r="E1184" t="s">
        <v>1055</v>
      </c>
      <c r="F1184" t="str">
        <f t="shared" si="93"/>
        <v>cl-cs</v>
      </c>
      <c r="G1184" t="str">
        <f t="shared" si="90"/>
        <v>PrimaUnicaAceptada</v>
      </c>
      <c r="H1184">
        <v>210</v>
      </c>
      <c r="I1184" t="str">
        <f t="shared" si="94"/>
        <v>insert into dbax_dime_conc (codi_dein, pref_dime, codi_dime, pref_conc, codi_conc, orde_conc) values ('pre_cl-cs_cuadro-607_role-906072(2013)','cl-cs','CuadroPrimasTabla','cl-cs','PrimaUnicaAceptada','210')</v>
      </c>
    </row>
    <row r="1185" spans="1:9" x14ac:dyDescent="0.25">
      <c r="A1185" t="s">
        <v>175</v>
      </c>
      <c r="B1185" t="s">
        <v>1047</v>
      </c>
      <c r="C1185" t="str">
        <f t="shared" si="91"/>
        <v>cl-cs</v>
      </c>
      <c r="D1185" t="str">
        <f t="shared" si="92"/>
        <v>CuadroPrimasTabla</v>
      </c>
      <c r="E1185" t="s">
        <v>1056</v>
      </c>
      <c r="F1185" t="str">
        <f t="shared" si="93"/>
        <v>cl-cs</v>
      </c>
      <c r="G1185" t="str">
        <f t="shared" si="90"/>
        <v>PrimaUnicaCedida</v>
      </c>
      <c r="H1185">
        <v>220</v>
      </c>
      <c r="I1185" t="str">
        <f t="shared" si="94"/>
        <v>insert into dbax_dime_conc (codi_dein, pref_dime, codi_dime, pref_conc, codi_conc, orde_conc) values ('pre_cl-cs_cuadro-607_role-906072(2013)','cl-cs','CuadroPrimasTabla','cl-cs','PrimaUnicaCedida','220')</v>
      </c>
    </row>
    <row r="1186" spans="1:9" x14ac:dyDescent="0.25">
      <c r="A1186" t="s">
        <v>175</v>
      </c>
      <c r="B1186" t="s">
        <v>1047</v>
      </c>
      <c r="C1186" t="str">
        <f t="shared" si="91"/>
        <v>cl-cs</v>
      </c>
      <c r="D1186" t="str">
        <f t="shared" si="92"/>
        <v>CuadroPrimasTabla</v>
      </c>
      <c r="E1186" t="s">
        <v>1057</v>
      </c>
      <c r="F1186" t="str">
        <f t="shared" si="93"/>
        <v>cl-cs</v>
      </c>
      <c r="G1186" t="str">
        <f t="shared" si="90"/>
        <v>PrimaUnicaNeta</v>
      </c>
      <c r="H1186">
        <v>230</v>
      </c>
      <c r="I1186" t="str">
        <f t="shared" si="94"/>
        <v>insert into dbax_dime_conc (codi_dein, pref_dime, codi_dime, pref_conc, codi_conc, orde_conc) values ('pre_cl-cs_cuadro-607_role-906072(2013)','cl-cs','CuadroPrimasTabla','cl-cs','PrimaUnicaNeta','230')</v>
      </c>
    </row>
    <row r="1187" spans="1:9" x14ac:dyDescent="0.25">
      <c r="A1187" t="s">
        <v>175</v>
      </c>
      <c r="B1187" t="s">
        <v>1047</v>
      </c>
      <c r="C1187" t="str">
        <f t="shared" si="91"/>
        <v>cl-cs</v>
      </c>
      <c r="D1187" t="str">
        <f t="shared" si="92"/>
        <v>CuadroPrimasTabla</v>
      </c>
      <c r="E1187" t="s">
        <v>1058</v>
      </c>
      <c r="F1187" t="str">
        <f t="shared" si="93"/>
        <v>cl-cs</v>
      </c>
      <c r="G1187" t="str">
        <f t="shared" si="90"/>
        <v>PrimaDeRenovacionSinopsis</v>
      </c>
      <c r="H1187">
        <v>240</v>
      </c>
      <c r="I1187" t="str">
        <f t="shared" si="94"/>
        <v>insert into dbax_dime_conc (codi_dein, pref_dime, codi_dime, pref_conc, codi_conc, orde_conc) values ('pre_cl-cs_cuadro-607_role-906072(2013)','cl-cs','CuadroPrimasTabla','cl-cs','PrimaDeRenovacionSinopsis','240')</v>
      </c>
    </row>
    <row r="1188" spans="1:9" x14ac:dyDescent="0.25">
      <c r="A1188" t="s">
        <v>175</v>
      </c>
      <c r="B1188" t="s">
        <v>1047</v>
      </c>
      <c r="C1188" t="str">
        <f t="shared" si="91"/>
        <v>cl-cs</v>
      </c>
      <c r="D1188" t="str">
        <f t="shared" si="92"/>
        <v>CuadroPrimasTabla</v>
      </c>
      <c r="E1188" t="s">
        <v>1059</v>
      </c>
      <c r="F1188" t="str">
        <f t="shared" si="93"/>
        <v>cl-cs</v>
      </c>
      <c r="G1188" t="str">
        <f t="shared" si="90"/>
        <v>PrimaDeRenovacionDirecta</v>
      </c>
      <c r="H1188">
        <v>250</v>
      </c>
      <c r="I1188" t="str">
        <f t="shared" si="94"/>
        <v>insert into dbax_dime_conc (codi_dein, pref_dime, codi_dime, pref_conc, codi_conc, orde_conc) values ('pre_cl-cs_cuadro-607_role-906072(2013)','cl-cs','CuadroPrimasTabla','cl-cs','PrimaDeRenovacionDirecta','250')</v>
      </c>
    </row>
    <row r="1189" spans="1:9" x14ac:dyDescent="0.25">
      <c r="A1189" t="s">
        <v>175</v>
      </c>
      <c r="B1189" t="s">
        <v>1047</v>
      </c>
      <c r="C1189" t="str">
        <f t="shared" si="91"/>
        <v>cl-cs</v>
      </c>
      <c r="D1189" t="str">
        <f t="shared" si="92"/>
        <v>CuadroPrimasTabla</v>
      </c>
      <c r="E1189" t="s">
        <v>1060</v>
      </c>
      <c r="F1189" t="str">
        <f t="shared" si="93"/>
        <v>cl-cs</v>
      </c>
      <c r="G1189" t="str">
        <f t="shared" si="90"/>
        <v>PrimaDeRenovacionAceptada</v>
      </c>
      <c r="H1189">
        <v>260</v>
      </c>
      <c r="I1189" t="str">
        <f t="shared" si="94"/>
        <v>insert into dbax_dime_conc (codi_dein, pref_dime, codi_dime, pref_conc, codi_conc, orde_conc) values ('pre_cl-cs_cuadro-607_role-906072(2013)','cl-cs','CuadroPrimasTabla','cl-cs','PrimaDeRenovacionAceptada','260')</v>
      </c>
    </row>
    <row r="1190" spans="1:9" x14ac:dyDescent="0.25">
      <c r="A1190" t="s">
        <v>175</v>
      </c>
      <c r="B1190" t="s">
        <v>1047</v>
      </c>
      <c r="C1190" t="str">
        <f t="shared" si="91"/>
        <v>cl-cs</v>
      </c>
      <c r="D1190" t="str">
        <f t="shared" si="92"/>
        <v>CuadroPrimasTabla</v>
      </c>
      <c r="E1190" t="s">
        <v>1061</v>
      </c>
      <c r="F1190" t="str">
        <f t="shared" si="93"/>
        <v>cl-cs</v>
      </c>
      <c r="G1190" t="str">
        <f t="shared" si="90"/>
        <v>PrimaDeRenovacionCedida</v>
      </c>
      <c r="H1190">
        <v>270</v>
      </c>
      <c r="I1190" t="str">
        <f t="shared" si="94"/>
        <v>insert into dbax_dime_conc (codi_dein, pref_dime, codi_dime, pref_conc, codi_conc, orde_conc) values ('pre_cl-cs_cuadro-607_role-906072(2013)','cl-cs','CuadroPrimasTabla','cl-cs','PrimaDeRenovacionCedida','270')</v>
      </c>
    </row>
    <row r="1191" spans="1:9" x14ac:dyDescent="0.25">
      <c r="A1191" t="s">
        <v>175</v>
      </c>
      <c r="B1191" t="s">
        <v>1047</v>
      </c>
      <c r="C1191" t="str">
        <f t="shared" si="91"/>
        <v>cl-cs</v>
      </c>
      <c r="D1191" t="str">
        <f t="shared" si="92"/>
        <v>CuadroPrimasTabla</v>
      </c>
      <c r="E1191" t="s">
        <v>1062</v>
      </c>
      <c r="F1191" t="str">
        <f t="shared" si="93"/>
        <v>cl-cs</v>
      </c>
      <c r="G1191" t="str">
        <f t="shared" si="90"/>
        <v>PrimaDeRenovacionNeta</v>
      </c>
      <c r="H1191">
        <v>280</v>
      </c>
      <c r="I1191" t="str">
        <f t="shared" si="94"/>
        <v>insert into dbax_dime_conc (codi_dein, pref_dime, codi_dime, pref_conc, codi_conc, orde_conc) values ('pre_cl-cs_cuadro-607_role-906072(2013)','cl-cs','CuadroPrimasTabla','cl-cs','PrimaDeRenovacionNeta','280')</v>
      </c>
    </row>
    <row r="1192" spans="1:9" x14ac:dyDescent="0.25">
      <c r="A1192" t="s">
        <v>175</v>
      </c>
      <c r="B1192" t="s">
        <v>1047</v>
      </c>
      <c r="C1192" t="str">
        <f t="shared" si="91"/>
        <v>cl-cs</v>
      </c>
      <c r="D1192" t="str">
        <f t="shared" si="92"/>
        <v>CuadroPrimasTabla</v>
      </c>
      <c r="E1192" t="s">
        <v>924</v>
      </c>
      <c r="F1192" t="str">
        <f t="shared" si="93"/>
        <v>cl-cs</v>
      </c>
      <c r="G1192" t="str">
        <f t="shared" si="90"/>
        <v>PrimasDirectas</v>
      </c>
      <c r="H1192">
        <v>290</v>
      </c>
      <c r="I1192" t="str">
        <f t="shared" si="94"/>
        <v>insert into dbax_dime_conc (codi_dein, pref_dime, codi_dime, pref_conc, codi_conc, orde_conc) values ('pre_cl-cs_cuadro-607_role-906072(2013)','cl-cs','CuadroPrimasTabla','cl-cs','PrimasDirectas','290')</v>
      </c>
    </row>
    <row r="1193" spans="1:9" x14ac:dyDescent="0.25">
      <c r="A1193" t="s">
        <v>177</v>
      </c>
      <c r="B1193" t="s">
        <v>1020</v>
      </c>
      <c r="C1193" t="str">
        <f t="shared" si="91"/>
        <v>cl-cs</v>
      </c>
      <c r="D1193" t="str">
        <f t="shared" si="92"/>
        <v>CuadroDatosEstadisticosTabla</v>
      </c>
      <c r="E1193" t="s">
        <v>943</v>
      </c>
      <c r="F1193" t="str">
        <f t="shared" si="93"/>
        <v>cl-cs</v>
      </c>
      <c r="G1193" t="str">
        <f t="shared" si="90"/>
        <v>RamosVida</v>
      </c>
      <c r="H1193">
        <v>145</v>
      </c>
      <c r="I1193" t="str">
        <f t="shared" si="94"/>
        <v>insert into dbax_dime_conc (codi_dein, pref_dime, codi_dime, pref_conc, codi_conc, orde_conc) values ('pre_cl-cs_cuadro-608_role-906082(2013)','cl-cs','CuadroDatosEstadisticosTabla','cl-cs','RamosVida','145')</v>
      </c>
    </row>
    <row r="1194" spans="1:9" x14ac:dyDescent="0.25">
      <c r="A1194" t="s">
        <v>177</v>
      </c>
      <c r="B1194" t="s">
        <v>1020</v>
      </c>
      <c r="C1194" t="str">
        <f t="shared" si="91"/>
        <v>cl-cs</v>
      </c>
      <c r="D1194" t="str">
        <f t="shared" si="92"/>
        <v>CuadroDatosEstadisticosTabla</v>
      </c>
      <c r="E1194" t="s">
        <v>1021</v>
      </c>
      <c r="F1194" t="str">
        <f t="shared" si="93"/>
        <v>cl-cs</v>
      </c>
      <c r="G1194" t="str">
        <f t="shared" si="90"/>
        <v>NumeroSiniestros</v>
      </c>
      <c r="H1194">
        <v>150</v>
      </c>
      <c r="I1194" t="str">
        <f t="shared" si="94"/>
        <v>insert into dbax_dime_conc (codi_dein, pref_dime, codi_dime, pref_conc, codi_conc, orde_conc) values ('pre_cl-cs_cuadro-608_role-906082(2013)','cl-cs','CuadroDatosEstadisticosTabla','cl-cs','NumeroSiniestros','150')</v>
      </c>
    </row>
    <row r="1195" spans="1:9" x14ac:dyDescent="0.25">
      <c r="A1195" t="s">
        <v>177</v>
      </c>
      <c r="B1195" t="s">
        <v>1020</v>
      </c>
      <c r="C1195" t="str">
        <f t="shared" si="91"/>
        <v>cl-cs</v>
      </c>
      <c r="D1195" t="str">
        <f t="shared" si="92"/>
        <v>CuadroDatosEstadisticosTabla</v>
      </c>
      <c r="E1195" t="s">
        <v>1063</v>
      </c>
      <c r="F1195" t="str">
        <f t="shared" si="93"/>
        <v>cl-cs</v>
      </c>
      <c r="G1195" t="str">
        <f t="shared" si="90"/>
        <v>NumeroDeRentas</v>
      </c>
      <c r="H1195">
        <v>160</v>
      </c>
      <c r="I1195" t="str">
        <f t="shared" si="94"/>
        <v>insert into dbax_dime_conc (codi_dein, pref_dime, codi_dime, pref_conc, codi_conc, orde_conc) values ('pre_cl-cs_cuadro-608_role-906082(2013)','cl-cs','CuadroDatosEstadisticosTabla','cl-cs','NumeroDeRentas','160')</v>
      </c>
    </row>
    <row r="1196" spans="1:9" x14ac:dyDescent="0.25">
      <c r="A1196" t="s">
        <v>177</v>
      </c>
      <c r="B1196" t="s">
        <v>1020</v>
      </c>
      <c r="C1196" t="str">
        <f t="shared" si="91"/>
        <v>cl-cs</v>
      </c>
      <c r="D1196" t="str">
        <f t="shared" si="92"/>
        <v>CuadroDatosEstadisticosTabla</v>
      </c>
      <c r="E1196" t="s">
        <v>1064</v>
      </c>
      <c r="F1196" t="str">
        <f t="shared" si="93"/>
        <v>cl-cs</v>
      </c>
      <c r="G1196" t="str">
        <f t="shared" si="90"/>
        <v>NumeroDeRescates</v>
      </c>
      <c r="H1196">
        <v>170</v>
      </c>
      <c r="I1196" t="str">
        <f t="shared" si="94"/>
        <v>insert into dbax_dime_conc (codi_dein, pref_dime, codi_dime, pref_conc, codi_conc, orde_conc) values ('pre_cl-cs_cuadro-608_role-906082(2013)','cl-cs','CuadroDatosEstadisticosTabla','cl-cs','NumeroDeRescates','170')</v>
      </c>
    </row>
    <row r="1197" spans="1:9" x14ac:dyDescent="0.25">
      <c r="A1197" t="s">
        <v>177</v>
      </c>
      <c r="B1197" t="s">
        <v>1020</v>
      </c>
      <c r="C1197" t="str">
        <f t="shared" si="91"/>
        <v>cl-cs</v>
      </c>
      <c r="D1197" t="str">
        <f t="shared" si="92"/>
        <v>CuadroDatosEstadisticosTabla</v>
      </c>
      <c r="E1197" t="s">
        <v>1065</v>
      </c>
      <c r="F1197" t="str">
        <f t="shared" si="93"/>
        <v>cl-cs</v>
      </c>
      <c r="G1197" t="str">
        <f t="shared" si="90"/>
        <v>NumeroDeVencimientos</v>
      </c>
      <c r="H1197">
        <v>180</v>
      </c>
      <c r="I1197" t="str">
        <f t="shared" si="94"/>
        <v>insert into dbax_dime_conc (codi_dein, pref_dime, codi_dime, pref_conc, codi_conc, orde_conc) values ('pre_cl-cs_cuadro-608_role-906082(2013)','cl-cs','CuadroDatosEstadisticosTabla','cl-cs','NumeroDeVencimientos','180')</v>
      </c>
    </row>
    <row r="1198" spans="1:9" x14ac:dyDescent="0.25">
      <c r="A1198" t="s">
        <v>177</v>
      </c>
      <c r="B1198" t="s">
        <v>1020</v>
      </c>
      <c r="C1198" t="str">
        <f t="shared" si="91"/>
        <v>cl-cs</v>
      </c>
      <c r="D1198" t="str">
        <f t="shared" si="92"/>
        <v>CuadroDatosEstadisticosTabla</v>
      </c>
      <c r="E1198" t="s">
        <v>1066</v>
      </c>
      <c r="F1198" t="str">
        <f t="shared" si="93"/>
        <v>cl-cs</v>
      </c>
      <c r="G1198" t="str">
        <f t="shared" si="90"/>
        <v>NumeroDeIndemnizacionPorInvalidez</v>
      </c>
      <c r="H1198">
        <v>190</v>
      </c>
      <c r="I1198" t="str">
        <f t="shared" si="94"/>
        <v>insert into dbax_dime_conc (codi_dein, pref_dime, codi_dime, pref_conc, codi_conc, orde_conc) values ('pre_cl-cs_cuadro-608_role-906082(2013)','cl-cs','CuadroDatosEstadisticosTabla','cl-cs','NumeroDeIndemnizacionPorInvalidez','190')</v>
      </c>
    </row>
    <row r="1199" spans="1:9" x14ac:dyDescent="0.25">
      <c r="A1199" t="s">
        <v>177</v>
      </c>
      <c r="B1199" t="s">
        <v>1020</v>
      </c>
      <c r="C1199" t="str">
        <f t="shared" si="91"/>
        <v>cl-cs</v>
      </c>
      <c r="D1199" t="str">
        <f t="shared" si="92"/>
        <v>CuadroDatosEstadisticosTabla</v>
      </c>
      <c r="E1199" t="s">
        <v>1067</v>
      </c>
      <c r="F1199" t="str">
        <f t="shared" si="93"/>
        <v>cl-cs</v>
      </c>
      <c r="G1199" t="str">
        <f t="shared" si="90"/>
        <v>NumeroDeIndemnizacionPorMuerteAccidental</v>
      </c>
      <c r="H1199">
        <v>200</v>
      </c>
      <c r="I1199" t="str">
        <f t="shared" si="94"/>
        <v>insert into dbax_dime_conc (codi_dein, pref_dime, codi_dime, pref_conc, codi_conc, orde_conc) values ('pre_cl-cs_cuadro-608_role-906082(2013)','cl-cs','CuadroDatosEstadisticosTabla','cl-cs','NumeroDeIndemnizacionPorMuerteAccidental','200')</v>
      </c>
    </row>
    <row r="1200" spans="1:9" x14ac:dyDescent="0.25">
      <c r="A1200" t="s">
        <v>177</v>
      </c>
      <c r="B1200" t="s">
        <v>1020</v>
      </c>
      <c r="C1200" t="str">
        <f t="shared" si="91"/>
        <v>cl-cs</v>
      </c>
      <c r="D1200" t="str">
        <f t="shared" si="92"/>
        <v>CuadroDatosEstadisticosTabla</v>
      </c>
      <c r="E1200" t="s">
        <v>1022</v>
      </c>
      <c r="F1200" t="str">
        <f t="shared" si="93"/>
        <v>cl-cs</v>
      </c>
      <c r="G1200" t="str">
        <f t="shared" si="90"/>
        <v>NumeroPolizasContratadasEnElPeriodo</v>
      </c>
      <c r="H1200">
        <v>210</v>
      </c>
      <c r="I1200" t="str">
        <f t="shared" si="94"/>
        <v>insert into dbax_dime_conc (codi_dein, pref_dime, codi_dime, pref_conc, codi_conc, orde_conc) values ('pre_cl-cs_cuadro-608_role-906082(2013)','cl-cs','CuadroDatosEstadisticosTabla','cl-cs','NumeroPolizasContratadasEnElPeriodo','210')</v>
      </c>
    </row>
    <row r="1201" spans="1:9" x14ac:dyDescent="0.25">
      <c r="A1201" t="s">
        <v>177</v>
      </c>
      <c r="B1201" t="s">
        <v>1020</v>
      </c>
      <c r="C1201" t="str">
        <f t="shared" si="91"/>
        <v>cl-cs</v>
      </c>
      <c r="D1201" t="str">
        <f t="shared" si="92"/>
        <v>CuadroDatosEstadisticosTabla</v>
      </c>
      <c r="E1201" t="s">
        <v>1068</v>
      </c>
      <c r="F1201" t="str">
        <f t="shared" si="93"/>
        <v>cl-cs</v>
      </c>
      <c r="G1201" t="str">
        <f t="shared" si="90"/>
        <v>NumeroItemContratadosEnElPeriodo</v>
      </c>
      <c r="H1201">
        <v>220</v>
      </c>
      <c r="I1201" t="str">
        <f t="shared" si="94"/>
        <v>insert into dbax_dime_conc (codi_dein, pref_dime, codi_dime, pref_conc, codi_conc, orde_conc) values ('pre_cl-cs_cuadro-608_role-906082(2013)','cl-cs','CuadroDatosEstadisticosTabla','cl-cs','NumeroItemContratadosEnElPeriodo','220')</v>
      </c>
    </row>
    <row r="1202" spans="1:9" x14ac:dyDescent="0.25">
      <c r="A1202" t="s">
        <v>177</v>
      </c>
      <c r="B1202" t="s">
        <v>1020</v>
      </c>
      <c r="C1202" t="str">
        <f t="shared" si="91"/>
        <v>cl-cs</v>
      </c>
      <c r="D1202" t="str">
        <f t="shared" si="92"/>
        <v>CuadroDatosEstadisticosTabla</v>
      </c>
      <c r="E1202" t="s">
        <v>1026</v>
      </c>
      <c r="F1202" t="str">
        <f t="shared" si="93"/>
        <v>cl-cs</v>
      </c>
      <c r="G1202" t="str">
        <f t="shared" si="90"/>
        <v>TotalPolizasVigentes</v>
      </c>
      <c r="H1202">
        <v>230</v>
      </c>
      <c r="I1202" t="str">
        <f t="shared" si="94"/>
        <v>insert into dbax_dime_conc (codi_dein, pref_dime, codi_dime, pref_conc, codi_conc, orde_conc) values ('pre_cl-cs_cuadro-608_role-906082(2013)','cl-cs','CuadroDatosEstadisticosTabla','cl-cs','TotalPolizasVigentes','230')</v>
      </c>
    </row>
    <row r="1203" spans="1:9" x14ac:dyDescent="0.25">
      <c r="A1203" t="s">
        <v>177</v>
      </c>
      <c r="B1203" t="s">
        <v>1020</v>
      </c>
      <c r="C1203" t="str">
        <f t="shared" si="91"/>
        <v>cl-cs</v>
      </c>
      <c r="D1203" t="str">
        <f t="shared" si="92"/>
        <v>CuadroDatosEstadisticosTabla</v>
      </c>
      <c r="E1203" t="s">
        <v>1030</v>
      </c>
      <c r="F1203" t="str">
        <f t="shared" si="93"/>
        <v>cl-cs</v>
      </c>
      <c r="G1203" t="str">
        <f t="shared" si="90"/>
        <v>NumeroItemsVigentes</v>
      </c>
      <c r="H1203">
        <v>240</v>
      </c>
      <c r="I1203" t="str">
        <f t="shared" si="94"/>
        <v>insert into dbax_dime_conc (codi_dein, pref_dime, codi_dime, pref_conc, codi_conc, orde_conc) values ('pre_cl-cs_cuadro-608_role-906082(2013)','cl-cs','CuadroDatosEstadisticosTabla','cl-cs','NumeroItemsVigentes','240')</v>
      </c>
    </row>
    <row r="1204" spans="1:9" x14ac:dyDescent="0.25">
      <c r="A1204" t="s">
        <v>177</v>
      </c>
      <c r="B1204" t="s">
        <v>1020</v>
      </c>
      <c r="C1204" t="str">
        <f t="shared" si="91"/>
        <v>cl-cs</v>
      </c>
      <c r="D1204" t="str">
        <f t="shared" si="92"/>
        <v>CuadroDatosEstadisticosTabla</v>
      </c>
      <c r="E1204" t="s">
        <v>1031</v>
      </c>
      <c r="F1204" t="str">
        <f t="shared" si="93"/>
        <v>cl-cs</v>
      </c>
      <c r="G1204" t="str">
        <f t="shared" si="90"/>
        <v>PolizasNoVigentesEnElPeriodo</v>
      </c>
      <c r="H1204">
        <v>250</v>
      </c>
      <c r="I1204" t="str">
        <f t="shared" si="94"/>
        <v>insert into dbax_dime_conc (codi_dein, pref_dime, codi_dime, pref_conc, codi_conc, orde_conc) values ('pre_cl-cs_cuadro-608_role-906082(2013)','cl-cs','CuadroDatosEstadisticosTabla','cl-cs','PolizasNoVigentesEnElPeriodo','250')</v>
      </c>
    </row>
    <row r="1205" spans="1:9" x14ac:dyDescent="0.25">
      <c r="A1205" t="s">
        <v>177</v>
      </c>
      <c r="B1205" t="s">
        <v>1020</v>
      </c>
      <c r="C1205" t="str">
        <f t="shared" si="91"/>
        <v>cl-cs</v>
      </c>
      <c r="D1205" t="str">
        <f t="shared" si="92"/>
        <v>CuadroDatosEstadisticosTabla</v>
      </c>
      <c r="E1205" t="s">
        <v>1069</v>
      </c>
      <c r="F1205" t="str">
        <f t="shared" si="93"/>
        <v>cl-cs</v>
      </c>
      <c r="G1205" t="str">
        <f t="shared" si="90"/>
        <v>NumeroPersonasAseguradasEnElPeriodo</v>
      </c>
      <c r="H1205">
        <v>260</v>
      </c>
      <c r="I1205" t="str">
        <f t="shared" si="94"/>
        <v>insert into dbax_dime_conc (codi_dein, pref_dime, codi_dime, pref_conc, codi_conc, orde_conc) values ('pre_cl-cs_cuadro-608_role-906082(2013)','cl-cs','CuadroDatosEstadisticosTabla','cl-cs','NumeroPersonasAseguradasEnElPeriodo','260')</v>
      </c>
    </row>
    <row r="1206" spans="1:9" x14ac:dyDescent="0.25">
      <c r="A1206" t="s">
        <v>177</v>
      </c>
      <c r="B1206" t="s">
        <v>1020</v>
      </c>
      <c r="C1206" t="str">
        <f t="shared" si="91"/>
        <v>cl-cs</v>
      </c>
      <c r="D1206" t="str">
        <f t="shared" si="92"/>
        <v>CuadroDatosEstadisticosTabla</v>
      </c>
      <c r="E1206" t="s">
        <v>1070</v>
      </c>
      <c r="F1206" t="str">
        <f t="shared" si="93"/>
        <v>cl-cs</v>
      </c>
      <c r="G1206" t="str">
        <f t="shared" si="90"/>
        <v>NumeroPersonasAseguradas</v>
      </c>
      <c r="H1206">
        <v>270</v>
      </c>
      <c r="I1206" t="str">
        <f t="shared" si="94"/>
        <v>insert into dbax_dime_conc (codi_dein, pref_dime, codi_dime, pref_conc, codi_conc, orde_conc) values ('pre_cl-cs_cuadro-608_role-906082(2013)','cl-cs','CuadroDatosEstadisticosTabla','cl-cs','NumeroPersonasAseguradas','270')</v>
      </c>
    </row>
    <row r="1207" spans="1:9" x14ac:dyDescent="0.25">
      <c r="A1207" t="s">
        <v>177</v>
      </c>
      <c r="B1207" t="s">
        <v>1020</v>
      </c>
      <c r="C1207" t="str">
        <f t="shared" si="91"/>
        <v>cl-cs</v>
      </c>
      <c r="D1207" t="str">
        <f t="shared" si="92"/>
        <v>CuadroDatosEstadisticosTabla</v>
      </c>
      <c r="E1207" t="s">
        <v>1071</v>
      </c>
      <c r="F1207" t="str">
        <f t="shared" si="93"/>
        <v>cl-cs</v>
      </c>
      <c r="G1207" t="str">
        <f t="shared" si="90"/>
        <v>BeneficiariosDeAseguradosNoFallecidos</v>
      </c>
      <c r="H1207">
        <v>280</v>
      </c>
      <c r="I1207" t="str">
        <f t="shared" si="94"/>
        <v>insert into dbax_dime_conc (codi_dein, pref_dime, codi_dime, pref_conc, codi_conc, orde_conc) values ('pre_cl-cs_cuadro-608_role-906082(2013)','cl-cs','CuadroDatosEstadisticosTabla','cl-cs','BeneficiariosDeAseguradosNoFallecidos','280')</v>
      </c>
    </row>
    <row r="1208" spans="1:9" x14ac:dyDescent="0.25">
      <c r="A1208" t="s">
        <v>177</v>
      </c>
      <c r="B1208" t="s">
        <v>1020</v>
      </c>
      <c r="C1208" t="str">
        <f t="shared" si="91"/>
        <v>cl-cs</v>
      </c>
      <c r="D1208" t="str">
        <f t="shared" si="92"/>
        <v>CuadroDatosEstadisticosTabla</v>
      </c>
      <c r="E1208" t="s">
        <v>1072</v>
      </c>
      <c r="F1208" t="str">
        <f t="shared" si="93"/>
        <v>cl-cs</v>
      </c>
      <c r="G1208" t="str">
        <f t="shared" si="90"/>
        <v>BeneficiariosDeAseguradosFallecidos</v>
      </c>
      <c r="H1208">
        <v>290</v>
      </c>
      <c r="I1208" t="str">
        <f t="shared" si="94"/>
        <v>insert into dbax_dime_conc (codi_dein, pref_dime, codi_dime, pref_conc, codi_conc, orde_conc) values ('pre_cl-cs_cuadro-608_role-906082(2013)','cl-cs','CuadroDatosEstadisticosTabla','cl-cs','BeneficiariosDeAseguradosFallecidos','290')</v>
      </c>
    </row>
    <row r="1209" spans="1:9" x14ac:dyDescent="0.25">
      <c r="A1209" t="s">
        <v>177</v>
      </c>
      <c r="B1209" t="s">
        <v>1032</v>
      </c>
      <c r="C1209" t="str">
        <f t="shared" si="91"/>
        <v>cl-cs</v>
      </c>
      <c r="D1209" t="str">
        <f t="shared" si="92"/>
        <v>CuadroDatosVariosTabla</v>
      </c>
      <c r="E1209" t="s">
        <v>943</v>
      </c>
      <c r="F1209" t="str">
        <f t="shared" si="93"/>
        <v>cl-cs</v>
      </c>
      <c r="G1209" t="str">
        <f t="shared" si="90"/>
        <v>RamosVida</v>
      </c>
      <c r="H1209">
        <v>425</v>
      </c>
      <c r="I1209" t="str">
        <f t="shared" si="94"/>
        <v>insert into dbax_dime_conc (codi_dein, pref_dime, codi_dime, pref_conc, codi_conc, orde_conc) values ('pre_cl-cs_cuadro-608_role-906082(2013)','cl-cs','CuadroDatosVariosTabla','cl-cs','RamosVida','425')</v>
      </c>
    </row>
    <row r="1210" spans="1:9" x14ac:dyDescent="0.25">
      <c r="A1210" t="s">
        <v>177</v>
      </c>
      <c r="B1210" t="s">
        <v>1032</v>
      </c>
      <c r="C1210" t="str">
        <f t="shared" si="91"/>
        <v>cl-cs</v>
      </c>
      <c r="D1210" t="str">
        <f t="shared" si="92"/>
        <v>CuadroDatosVariosTabla</v>
      </c>
      <c r="E1210" t="s">
        <v>1073</v>
      </c>
      <c r="F1210" t="str">
        <f t="shared" si="93"/>
        <v>cl-cs</v>
      </c>
      <c r="G1210" t="str">
        <f t="shared" si="90"/>
        <v>CapitalesAseguradosEnElPeriodo</v>
      </c>
      <c r="H1210">
        <v>430</v>
      </c>
      <c r="I1210" t="str">
        <f t="shared" si="94"/>
        <v>insert into dbax_dime_conc (codi_dein, pref_dime, codi_dime, pref_conc, codi_conc, orde_conc) values ('pre_cl-cs_cuadro-608_role-906082(2013)','cl-cs','CuadroDatosVariosTabla','cl-cs','CapitalesAseguradosEnElPeriodo','430')</v>
      </c>
    </row>
    <row r="1211" spans="1:9" x14ac:dyDescent="0.25">
      <c r="A1211" t="s">
        <v>177</v>
      </c>
      <c r="B1211" t="s">
        <v>1032</v>
      </c>
      <c r="C1211" t="str">
        <f t="shared" si="91"/>
        <v>cl-cs</v>
      </c>
      <c r="D1211" t="str">
        <f t="shared" si="92"/>
        <v>CuadroDatosVariosTabla</v>
      </c>
      <c r="E1211" t="s">
        <v>1074</v>
      </c>
      <c r="F1211" t="str">
        <f t="shared" si="93"/>
        <v>cl-cs</v>
      </c>
      <c r="G1211" t="str">
        <f t="shared" si="90"/>
        <v>TotalCapitalesAsegurados</v>
      </c>
      <c r="H1211">
        <v>440</v>
      </c>
      <c r="I1211" t="str">
        <f t="shared" si="94"/>
        <v>insert into dbax_dime_conc (codi_dein, pref_dime, codi_dime, pref_conc, codi_conc, orde_conc) values ('pre_cl-cs_cuadro-608_role-906082(2013)','cl-cs','CuadroDatosVariosTabla','cl-cs','TotalCapitalesAsegurados','440')</v>
      </c>
    </row>
    <row r="1212" spans="1:9" x14ac:dyDescent="0.25">
      <c r="A1212" t="s">
        <v>177</v>
      </c>
      <c r="B1212" t="s">
        <v>1032</v>
      </c>
      <c r="C1212" t="str">
        <f t="shared" si="91"/>
        <v>cl-cs</v>
      </c>
      <c r="D1212" t="str">
        <f t="shared" si="92"/>
        <v>CuadroDatosVariosTabla</v>
      </c>
      <c r="E1212" t="s">
        <v>1075</v>
      </c>
      <c r="F1212" t="str">
        <f t="shared" si="93"/>
        <v>cl-cs</v>
      </c>
      <c r="G1212" t="str">
        <f t="shared" si="90"/>
        <v>NumeroFallecimientosEsperados</v>
      </c>
      <c r="H1212">
        <v>450</v>
      </c>
      <c r="I1212" t="str">
        <f t="shared" si="94"/>
        <v>insert into dbax_dime_conc (codi_dein, pref_dime, codi_dime, pref_conc, codi_conc, orde_conc) values ('pre_cl-cs_cuadro-608_role-906082(2013)','cl-cs','CuadroDatosVariosTabla','cl-cs','NumeroFallecimientosEsperados','450')</v>
      </c>
    </row>
    <row r="1213" spans="1:9" x14ac:dyDescent="0.25">
      <c r="A1213" t="s">
        <v>177</v>
      </c>
      <c r="B1213" t="s">
        <v>1032</v>
      </c>
      <c r="C1213" t="str">
        <f t="shared" si="91"/>
        <v>cl-cs</v>
      </c>
      <c r="D1213" t="str">
        <f t="shared" si="92"/>
        <v>CuadroDatosVariosTabla</v>
      </c>
      <c r="E1213" t="s">
        <v>1076</v>
      </c>
      <c r="F1213" t="str">
        <f t="shared" si="93"/>
        <v>cl-cs</v>
      </c>
      <c r="G1213" t="str">
        <f t="shared" si="90"/>
        <v>NumeroFallecimientosOcurridos</v>
      </c>
      <c r="H1213">
        <v>460</v>
      </c>
      <c r="I1213" t="str">
        <f t="shared" si="94"/>
        <v>insert into dbax_dime_conc (codi_dein, pref_dime, codi_dime, pref_conc, codi_conc, orde_conc) values ('pre_cl-cs_cuadro-608_role-906082(2013)','cl-cs','CuadroDatosVariosTabla','cl-cs','NumeroFallecimientosOcurridos','460')</v>
      </c>
    </row>
    <row r="1214" spans="1:9" x14ac:dyDescent="0.25">
      <c r="A1214" t="s">
        <v>178</v>
      </c>
      <c r="B1214" t="s">
        <v>1077</v>
      </c>
      <c r="C1214" t="str">
        <f t="shared" si="91"/>
        <v>cl-cs</v>
      </c>
      <c r="D1214" t="str">
        <f t="shared" si="92"/>
        <v>EstadoCambiosEnPatrimonioTabla</v>
      </c>
      <c r="E1214" t="s">
        <v>1078</v>
      </c>
      <c r="F1214" t="str">
        <f t="shared" si="93"/>
        <v>cl-cs</v>
      </c>
      <c r="G1214" t="str">
        <f t="shared" si="90"/>
        <v>PatrimonioPreviamenteReportado</v>
      </c>
      <c r="H1214">
        <v>210</v>
      </c>
      <c r="I1214" t="str">
        <f t="shared" si="94"/>
        <v>insert into dbax_dime_conc (codi_dein, pref_dime, codi_dime, pref_conc, codi_conc, orde_conc) values ('pre_cl-cs_eeff_role-600000(2013)','cl-cs','EstadoCambiosEnPatrimonioTabla','cl-cs','PatrimonioPreviamenteReportado','210')</v>
      </c>
    </row>
    <row r="1215" spans="1:9" x14ac:dyDescent="0.25">
      <c r="A1215" t="s">
        <v>178</v>
      </c>
      <c r="B1215" t="s">
        <v>1077</v>
      </c>
      <c r="C1215" t="str">
        <f t="shared" si="91"/>
        <v>cl-cs</v>
      </c>
      <c r="D1215" t="str">
        <f t="shared" si="92"/>
        <v>EstadoCambiosEnPatrimonioTabla</v>
      </c>
      <c r="E1215" t="s">
        <v>1079</v>
      </c>
      <c r="F1215" t="str">
        <f t="shared" si="93"/>
        <v>cl-cs</v>
      </c>
      <c r="G1215" t="str">
        <f t="shared" si="90"/>
        <v>AjustesPatrimonioPeriodosAnteriores</v>
      </c>
      <c r="H1215">
        <v>220</v>
      </c>
      <c r="I1215" t="str">
        <f t="shared" si="94"/>
        <v>insert into dbax_dime_conc (codi_dein, pref_dime, codi_dime, pref_conc, codi_conc, orde_conc) values ('pre_cl-cs_eeff_role-600000(2013)','cl-cs','EstadoCambiosEnPatrimonioTabla','cl-cs','AjustesPatrimonioPeriodosAnteriores','220')</v>
      </c>
    </row>
    <row r="1216" spans="1:9" x14ac:dyDescent="0.25">
      <c r="A1216" t="s">
        <v>178</v>
      </c>
      <c r="B1216" t="s">
        <v>1077</v>
      </c>
      <c r="C1216" t="str">
        <f t="shared" si="91"/>
        <v>cl-cs</v>
      </c>
      <c r="D1216" t="str">
        <f t="shared" si="92"/>
        <v>EstadoCambiosEnPatrimonioTabla</v>
      </c>
      <c r="E1216" t="s">
        <v>1080</v>
      </c>
      <c r="F1216" t="str">
        <f t="shared" si="93"/>
        <v>cl-cs</v>
      </c>
      <c r="G1216" t="str">
        <f t="shared" si="90"/>
        <v>Patrimonio</v>
      </c>
      <c r="H1216">
        <v>221</v>
      </c>
      <c r="I1216" t="str">
        <f t="shared" si="94"/>
        <v>insert into dbax_dime_conc (codi_dein, pref_dime, codi_dime, pref_conc, codi_conc, orde_conc) values ('pre_cl-cs_eeff_role-600000(2013)','cl-cs','EstadoCambiosEnPatrimonioTabla','cl-cs','Patrimonio','221')</v>
      </c>
    </row>
    <row r="1217" spans="1:9" x14ac:dyDescent="0.25">
      <c r="A1217" t="s">
        <v>178</v>
      </c>
      <c r="B1217" t="s">
        <v>1077</v>
      </c>
      <c r="C1217" t="str">
        <f t="shared" si="91"/>
        <v>cl-cs</v>
      </c>
      <c r="D1217" t="str">
        <f t="shared" si="92"/>
        <v>EstadoCambiosEnPatrimonioTabla</v>
      </c>
      <c r="E1217" t="s">
        <v>1081</v>
      </c>
      <c r="F1217" t="str">
        <f t="shared" si="93"/>
        <v>cl-cs</v>
      </c>
      <c r="G1217" t="str">
        <f t="shared" ref="G1217:G1280" si="95">MID(E1217,FIND("_",E1217)+1,1000)</f>
        <v>ResultadoIntegral</v>
      </c>
      <c r="H1217">
        <v>240</v>
      </c>
      <c r="I1217" t="str">
        <f t="shared" si="94"/>
        <v>insert into dbax_dime_conc (codi_dein, pref_dime, codi_dime, pref_conc, codi_conc, orde_conc) values ('pre_cl-cs_eeff_role-600000(2013)','cl-cs','EstadoCambiosEnPatrimonioTabla','cl-cs','ResultadoIntegral','240')</v>
      </c>
    </row>
    <row r="1218" spans="1:9" x14ac:dyDescent="0.25">
      <c r="A1218" t="s">
        <v>178</v>
      </c>
      <c r="B1218" t="s">
        <v>1077</v>
      </c>
      <c r="C1218" t="str">
        <f t="shared" ref="C1218:C1281" si="96">MID(B1218,1,FIND("_",B1218)-1)</f>
        <v>cl-cs</v>
      </c>
      <c r="D1218" t="str">
        <f t="shared" ref="D1218:D1281" si="97">MID(B1218,FIND("_",B1218)+1,1000)</f>
        <v>EstadoCambiosEnPatrimonioTabla</v>
      </c>
      <c r="E1218" t="s">
        <v>1082</v>
      </c>
      <c r="F1218" t="str">
        <f t="shared" ref="F1218:F1281" si="98">MID(E1218,1,FIND("_",E1218)-1)</f>
        <v>cl-cs</v>
      </c>
      <c r="G1218" t="str">
        <f t="shared" si="95"/>
        <v>ResultadoDelPeriodo</v>
      </c>
      <c r="H1218">
        <v>250</v>
      </c>
      <c r="I1218" t="str">
        <f t="shared" ref="I1218:I1281" si="99">CONCATENATE("insert into dbax_dime_conc (codi_dein, pref_dime, codi_dime, pref_conc, codi_conc, orde_conc) values ('",A1218,"','",C1218,"','",D1218,"','",F1218,"','",G1218,"','",H1218,"')")</f>
        <v>insert into dbax_dime_conc (codi_dein, pref_dime, codi_dime, pref_conc, codi_conc, orde_conc) values ('pre_cl-cs_eeff_role-600000(2013)','cl-cs','EstadoCambiosEnPatrimonioTabla','cl-cs','ResultadoDelPeriodo','250')</v>
      </c>
    </row>
    <row r="1219" spans="1:9" x14ac:dyDescent="0.25">
      <c r="A1219" t="s">
        <v>178</v>
      </c>
      <c r="B1219" t="s">
        <v>1077</v>
      </c>
      <c r="C1219" t="str">
        <f t="shared" si="96"/>
        <v>cl-cs</v>
      </c>
      <c r="D1219" t="str">
        <f t="shared" si="97"/>
        <v>EstadoCambiosEnPatrimonioTabla</v>
      </c>
      <c r="E1219" t="s">
        <v>1083</v>
      </c>
      <c r="F1219" t="str">
        <f t="shared" si="98"/>
        <v>cl-cs</v>
      </c>
      <c r="G1219" t="str">
        <f t="shared" si="95"/>
        <v>IngresosGastosRegistradosConAbonoCargoPatrimonio</v>
      </c>
      <c r="H1219">
        <v>260</v>
      </c>
      <c r="I1219" t="str">
        <f t="shared" si="99"/>
        <v>insert into dbax_dime_conc (codi_dein, pref_dime, codi_dime, pref_conc, codi_conc, orde_conc) values ('pre_cl-cs_eeff_role-600000(2013)','cl-cs','EstadoCambiosEnPatrimonioTabla','cl-cs','IngresosGastosRegistradosConAbonoCargoPatrimonio','260')</v>
      </c>
    </row>
    <row r="1220" spans="1:9" x14ac:dyDescent="0.25">
      <c r="A1220" t="s">
        <v>178</v>
      </c>
      <c r="B1220" t="s">
        <v>1077</v>
      </c>
      <c r="C1220" t="str">
        <f t="shared" si="96"/>
        <v>cl-cs</v>
      </c>
      <c r="D1220" t="str">
        <f t="shared" si="97"/>
        <v>EstadoCambiosEnPatrimonioTabla</v>
      </c>
      <c r="E1220" t="s">
        <v>1084</v>
      </c>
      <c r="F1220" t="str">
        <f t="shared" si="98"/>
        <v>cl-cs</v>
      </c>
      <c r="G1220" t="str">
        <f t="shared" si="95"/>
        <v>ResultadoEvaluacionPropiedadesMueblesYEquipos</v>
      </c>
      <c r="H1220">
        <v>261</v>
      </c>
      <c r="I1220" t="str">
        <f t="shared" si="99"/>
        <v>insert into dbax_dime_conc (codi_dein, pref_dime, codi_dime, pref_conc, codi_conc, orde_conc) values ('pre_cl-cs_eeff_role-600000(2013)','cl-cs','EstadoCambiosEnPatrimonioTabla','cl-cs','ResultadoEvaluacionPropiedadesMueblesYEquipos','261')</v>
      </c>
    </row>
    <row r="1221" spans="1:9" x14ac:dyDescent="0.25">
      <c r="A1221" t="s">
        <v>178</v>
      </c>
      <c r="B1221" t="s">
        <v>1077</v>
      </c>
      <c r="C1221" t="str">
        <f t="shared" si="96"/>
        <v>cl-cs</v>
      </c>
      <c r="D1221" t="str">
        <f t="shared" si="97"/>
        <v>EstadoCambiosEnPatrimonioTabla</v>
      </c>
      <c r="E1221" t="s">
        <v>1085</v>
      </c>
      <c r="F1221" t="str">
        <f t="shared" si="98"/>
        <v>cl-cs</v>
      </c>
      <c r="G1221" t="str">
        <f t="shared" si="95"/>
        <v>ResultadoActivosFinancieros</v>
      </c>
      <c r="H1221">
        <v>262</v>
      </c>
      <c r="I1221" t="str">
        <f t="shared" si="99"/>
        <v>insert into dbax_dime_conc (codi_dein, pref_dime, codi_dime, pref_conc, codi_conc, orde_conc) values ('pre_cl-cs_eeff_role-600000(2013)','cl-cs','EstadoCambiosEnPatrimonioTabla','cl-cs','ResultadoActivosFinancieros','262')</v>
      </c>
    </row>
    <row r="1222" spans="1:9" x14ac:dyDescent="0.25">
      <c r="A1222" t="s">
        <v>178</v>
      </c>
      <c r="B1222" t="s">
        <v>1077</v>
      </c>
      <c r="C1222" t="str">
        <f t="shared" si="96"/>
        <v>cl-cs</v>
      </c>
      <c r="D1222" t="str">
        <f t="shared" si="97"/>
        <v>EstadoCambiosEnPatrimonioTabla</v>
      </c>
      <c r="E1222" t="s">
        <v>1086</v>
      </c>
      <c r="F1222" t="str">
        <f t="shared" si="98"/>
        <v>cl-cs</v>
      </c>
      <c r="G1222" t="str">
        <f t="shared" si="95"/>
        <v>ResultadoCoberturasFlujoDeCaja</v>
      </c>
      <c r="H1222">
        <v>263</v>
      </c>
      <c r="I1222" t="str">
        <f t="shared" si="99"/>
        <v>insert into dbax_dime_conc (codi_dein, pref_dime, codi_dime, pref_conc, codi_conc, orde_conc) values ('pre_cl-cs_eeff_role-600000(2013)','cl-cs','EstadoCambiosEnPatrimonioTabla','cl-cs','ResultadoCoberturasFlujoDeCaja','263')</v>
      </c>
    </row>
    <row r="1223" spans="1:9" x14ac:dyDescent="0.25">
      <c r="A1223" t="s">
        <v>178</v>
      </c>
      <c r="B1223" t="s">
        <v>1077</v>
      </c>
      <c r="C1223" t="str">
        <f t="shared" si="96"/>
        <v>cl-cs</v>
      </c>
      <c r="D1223" t="str">
        <f t="shared" si="97"/>
        <v>EstadoCambiosEnPatrimonioTabla</v>
      </c>
      <c r="E1223" t="s">
        <v>1087</v>
      </c>
      <c r="F1223" t="str">
        <f t="shared" si="98"/>
        <v>cl-cs</v>
      </c>
      <c r="G1223" t="str">
        <f t="shared" si="95"/>
        <v>OtrosResultadosConAjusteEnPatrimonio</v>
      </c>
      <c r="H1223">
        <v>264</v>
      </c>
      <c r="I1223" t="str">
        <f t="shared" si="99"/>
        <v>insert into dbax_dime_conc (codi_dein, pref_dime, codi_dime, pref_conc, codi_conc, orde_conc) values ('pre_cl-cs_eeff_role-600000(2013)','cl-cs','EstadoCambiosEnPatrimonioTabla','cl-cs','OtrosResultadosConAjusteEnPatrimonio','264')</v>
      </c>
    </row>
    <row r="1224" spans="1:9" x14ac:dyDescent="0.25">
      <c r="A1224" t="s">
        <v>178</v>
      </c>
      <c r="B1224" t="s">
        <v>1077</v>
      </c>
      <c r="C1224" t="str">
        <f t="shared" si="96"/>
        <v>cl-cs</v>
      </c>
      <c r="D1224" t="str">
        <f t="shared" si="97"/>
        <v>EstadoCambiosEnPatrimonioTabla</v>
      </c>
      <c r="E1224" t="s">
        <v>1088</v>
      </c>
      <c r="F1224" t="str">
        <f t="shared" si="98"/>
        <v>cl-cs</v>
      </c>
      <c r="G1224" t="str">
        <f t="shared" si="95"/>
        <v>ImpuestoDiferido</v>
      </c>
      <c r="H1224">
        <v>265</v>
      </c>
      <c r="I1224" t="str">
        <f t="shared" si="99"/>
        <v>insert into dbax_dime_conc (codi_dein, pref_dime, codi_dime, pref_conc, codi_conc, orde_conc) values ('pre_cl-cs_eeff_role-600000(2013)','cl-cs','EstadoCambiosEnPatrimonioTabla','cl-cs','ImpuestoDiferido','265')</v>
      </c>
    </row>
    <row r="1225" spans="1:9" x14ac:dyDescent="0.25">
      <c r="A1225" t="s">
        <v>178</v>
      </c>
      <c r="B1225" t="s">
        <v>1077</v>
      </c>
      <c r="C1225" t="str">
        <f t="shared" si="96"/>
        <v>cl-cs</v>
      </c>
      <c r="D1225" t="str">
        <f t="shared" si="97"/>
        <v>EstadoCambiosEnPatrimonioTabla</v>
      </c>
      <c r="E1225" t="s">
        <v>1089</v>
      </c>
      <c r="F1225" t="str">
        <f t="shared" si="98"/>
        <v>cl-cs</v>
      </c>
      <c r="G1225" t="str">
        <f t="shared" si="95"/>
        <v>OtroResultadoIntegral</v>
      </c>
      <c r="H1225">
        <v>266</v>
      </c>
      <c r="I1225" t="str">
        <f t="shared" si="99"/>
        <v>insert into dbax_dime_conc (codi_dein, pref_dime, codi_dime, pref_conc, codi_conc, orde_conc) values ('pre_cl-cs_eeff_role-600000(2013)','cl-cs','EstadoCambiosEnPatrimonioTabla','cl-cs','OtroResultadoIntegral','266')</v>
      </c>
    </row>
    <row r="1226" spans="1:9" x14ac:dyDescent="0.25">
      <c r="A1226" t="s">
        <v>178</v>
      </c>
      <c r="B1226" t="s">
        <v>1077</v>
      </c>
      <c r="C1226" t="str">
        <f t="shared" si="96"/>
        <v>cl-cs</v>
      </c>
      <c r="D1226" t="str">
        <f t="shared" si="97"/>
        <v>EstadoCambiosEnPatrimonioTabla</v>
      </c>
      <c r="E1226" t="s">
        <v>1090</v>
      </c>
      <c r="F1226" t="str">
        <f t="shared" si="98"/>
        <v>cl-cs</v>
      </c>
      <c r="G1226" t="str">
        <f t="shared" si="95"/>
        <v>TransferenciasAResultadosAcumulados</v>
      </c>
      <c r="H1226">
        <v>270</v>
      </c>
      <c r="I1226" t="str">
        <f t="shared" si="99"/>
        <v>insert into dbax_dime_conc (codi_dein, pref_dime, codi_dime, pref_conc, codi_conc, orde_conc) values ('pre_cl-cs_eeff_role-600000(2013)','cl-cs','EstadoCambiosEnPatrimonioTabla','cl-cs','TransferenciasAResultadosAcumulados','270')</v>
      </c>
    </row>
    <row r="1227" spans="1:9" x14ac:dyDescent="0.25">
      <c r="A1227" t="s">
        <v>178</v>
      </c>
      <c r="B1227" t="s">
        <v>1077</v>
      </c>
      <c r="C1227" t="str">
        <f t="shared" si="96"/>
        <v>cl-cs</v>
      </c>
      <c r="D1227" t="str">
        <f t="shared" si="97"/>
        <v>EstadoCambiosEnPatrimonioTabla</v>
      </c>
      <c r="E1227" t="s">
        <v>1091</v>
      </c>
      <c r="F1227" t="str">
        <f t="shared" si="98"/>
        <v>cl-cs</v>
      </c>
      <c r="G1227" t="str">
        <f t="shared" si="95"/>
        <v>OperacionesConAccionistas</v>
      </c>
      <c r="H1227">
        <v>280</v>
      </c>
      <c r="I1227" t="str">
        <f t="shared" si="99"/>
        <v>insert into dbax_dime_conc (codi_dein, pref_dime, codi_dime, pref_conc, codi_conc, orde_conc) values ('pre_cl-cs_eeff_role-600000(2013)','cl-cs','EstadoCambiosEnPatrimonioTabla','cl-cs','OperacionesConAccionistas','280')</v>
      </c>
    </row>
    <row r="1228" spans="1:9" x14ac:dyDescent="0.25">
      <c r="A1228" t="s">
        <v>178</v>
      </c>
      <c r="B1228" t="s">
        <v>1077</v>
      </c>
      <c r="C1228" t="str">
        <f t="shared" si="96"/>
        <v>cl-cs</v>
      </c>
      <c r="D1228" t="str">
        <f t="shared" si="97"/>
        <v>EstadoCambiosEnPatrimonioTabla</v>
      </c>
      <c r="E1228" t="s">
        <v>1092</v>
      </c>
      <c r="F1228" t="str">
        <f t="shared" si="98"/>
        <v>cl-cs</v>
      </c>
      <c r="G1228" t="str">
        <f t="shared" si="95"/>
        <v>AumentoDisminucionCapital</v>
      </c>
      <c r="H1228">
        <v>290</v>
      </c>
      <c r="I1228" t="str">
        <f t="shared" si="99"/>
        <v>insert into dbax_dime_conc (codi_dein, pref_dime, codi_dime, pref_conc, codi_conc, orde_conc) values ('pre_cl-cs_eeff_role-600000(2013)','cl-cs','EstadoCambiosEnPatrimonioTabla','cl-cs','AumentoDisminucionCapital','290')</v>
      </c>
    </row>
    <row r="1229" spans="1:9" x14ac:dyDescent="0.25">
      <c r="A1229" t="s">
        <v>178</v>
      </c>
      <c r="B1229" t="s">
        <v>1077</v>
      </c>
      <c r="C1229" t="str">
        <f t="shared" si="96"/>
        <v>cl-cs</v>
      </c>
      <c r="D1229" t="str">
        <f t="shared" si="97"/>
        <v>EstadoCambiosEnPatrimonioTabla</v>
      </c>
      <c r="E1229" t="s">
        <v>1093</v>
      </c>
      <c r="F1229" t="str">
        <f t="shared" si="98"/>
        <v>cl-cs</v>
      </c>
      <c r="G1229" t="str">
        <f t="shared" si="95"/>
        <v>DistribucionDividendos</v>
      </c>
      <c r="H1229">
        <v>300</v>
      </c>
      <c r="I1229" t="str">
        <f t="shared" si="99"/>
        <v>insert into dbax_dime_conc (codi_dein, pref_dime, codi_dime, pref_conc, codi_conc, orde_conc) values ('pre_cl-cs_eeff_role-600000(2013)','cl-cs','EstadoCambiosEnPatrimonioTabla','cl-cs','DistribucionDividendos','300')</v>
      </c>
    </row>
    <row r="1230" spans="1:9" x14ac:dyDescent="0.25">
      <c r="A1230" t="s">
        <v>178</v>
      </c>
      <c r="B1230" t="s">
        <v>1077</v>
      </c>
      <c r="C1230" t="str">
        <f t="shared" si="96"/>
        <v>cl-cs</v>
      </c>
      <c r="D1230" t="str">
        <f t="shared" si="97"/>
        <v>EstadoCambiosEnPatrimonioTabla</v>
      </c>
      <c r="E1230" t="s">
        <v>1094</v>
      </c>
      <c r="F1230" t="str">
        <f t="shared" si="98"/>
        <v>cl-cs</v>
      </c>
      <c r="G1230" t="str">
        <f t="shared" si="95"/>
        <v>OtrasOperacionesConAccionistas</v>
      </c>
      <c r="H1230">
        <v>310</v>
      </c>
      <c r="I1230" t="str">
        <f t="shared" si="99"/>
        <v>insert into dbax_dime_conc (codi_dein, pref_dime, codi_dime, pref_conc, codi_conc, orde_conc) values ('pre_cl-cs_eeff_role-600000(2013)','cl-cs','EstadoCambiosEnPatrimonioTabla','cl-cs','OtrasOperacionesConAccionistas','310')</v>
      </c>
    </row>
    <row r="1231" spans="1:9" x14ac:dyDescent="0.25">
      <c r="A1231" t="s">
        <v>178</v>
      </c>
      <c r="B1231" t="s">
        <v>1077</v>
      </c>
      <c r="C1231" t="str">
        <f t="shared" si="96"/>
        <v>cl-cs</v>
      </c>
      <c r="D1231" t="str">
        <f t="shared" si="97"/>
        <v>EstadoCambiosEnPatrimonioTabla</v>
      </c>
      <c r="E1231" t="s">
        <v>1095</v>
      </c>
      <c r="F1231" t="str">
        <f t="shared" si="98"/>
        <v>cl-cs</v>
      </c>
      <c r="G1231" t="str">
        <f t="shared" si="95"/>
        <v>CambiosEnReservas</v>
      </c>
      <c r="H1231">
        <v>320</v>
      </c>
      <c r="I1231" t="str">
        <f t="shared" si="99"/>
        <v>insert into dbax_dime_conc (codi_dein, pref_dime, codi_dime, pref_conc, codi_conc, orde_conc) values ('pre_cl-cs_eeff_role-600000(2013)','cl-cs','EstadoCambiosEnPatrimonioTabla','cl-cs','CambiosEnReservas','320')</v>
      </c>
    </row>
    <row r="1232" spans="1:9" x14ac:dyDescent="0.25">
      <c r="A1232" t="s">
        <v>178</v>
      </c>
      <c r="B1232" t="s">
        <v>1077</v>
      </c>
      <c r="C1232" t="str">
        <f t="shared" si="96"/>
        <v>cl-cs</v>
      </c>
      <c r="D1232" t="str">
        <f t="shared" si="97"/>
        <v>EstadoCambiosEnPatrimonioTabla</v>
      </c>
      <c r="E1232" t="s">
        <v>1096</v>
      </c>
      <c r="F1232" t="str">
        <f t="shared" si="98"/>
        <v>cl-cs</v>
      </c>
      <c r="G1232" t="str">
        <f t="shared" si="95"/>
        <v>TransferenciaDePatrimonioAResultado</v>
      </c>
      <c r="H1232">
        <v>340</v>
      </c>
      <c r="I1232" t="str">
        <f t="shared" si="99"/>
        <v>insert into dbax_dime_conc (codi_dein, pref_dime, codi_dime, pref_conc, codi_conc, orde_conc) values ('pre_cl-cs_eeff_role-600000(2013)','cl-cs','EstadoCambiosEnPatrimonioTabla','cl-cs','TransferenciaDePatrimonioAResultado','340')</v>
      </c>
    </row>
    <row r="1233" spans="1:9" x14ac:dyDescent="0.25">
      <c r="A1233" t="s">
        <v>178</v>
      </c>
      <c r="B1233" t="s">
        <v>1077</v>
      </c>
      <c r="C1233" t="str">
        <f t="shared" si="96"/>
        <v>cl-cs</v>
      </c>
      <c r="D1233" t="str">
        <f t="shared" si="97"/>
        <v>EstadoCambiosEnPatrimonioTabla</v>
      </c>
      <c r="E1233" t="s">
        <v>1080</v>
      </c>
      <c r="F1233" t="str">
        <f t="shared" si="98"/>
        <v>cl-cs</v>
      </c>
      <c r="G1233" t="str">
        <f t="shared" si="95"/>
        <v>Patrimonio</v>
      </c>
      <c r="H1233">
        <v>360</v>
      </c>
      <c r="I1233" t="str">
        <f t="shared" si="99"/>
        <v>insert into dbax_dime_conc (codi_dein, pref_dime, codi_dime, pref_conc, codi_conc, orde_conc) values ('pre_cl-cs_eeff_role-600000(2013)','cl-cs','EstadoCambiosEnPatrimonioTabla','cl-cs','Patrimonio','360')</v>
      </c>
    </row>
    <row r="1234" spans="1:9" x14ac:dyDescent="0.25">
      <c r="A1234" t="s">
        <v>180</v>
      </c>
      <c r="B1234" t="s">
        <v>1097</v>
      </c>
      <c r="C1234" t="str">
        <f t="shared" si="96"/>
        <v>cl-cs</v>
      </c>
      <c r="D1234" t="str">
        <f t="shared" si="97"/>
        <v>InformacionSobreClasificadoresRiesgoTabla</v>
      </c>
      <c r="E1234" t="s">
        <v>1098</v>
      </c>
      <c r="F1234" t="str">
        <f t="shared" si="98"/>
        <v>cl-cs</v>
      </c>
      <c r="G1234" t="str">
        <f t="shared" si="95"/>
        <v>NombreClasificadoraRiesgo</v>
      </c>
      <c r="H1234">
        <v>370</v>
      </c>
      <c r="I1234" t="str">
        <f t="shared" si="99"/>
        <v>insert into dbax_dime_conc (codi_dein, pref_dime, codi_dime, pref_conc, codi_conc, orde_conc) values ('pre_cl-cs_nota-1_role-810000(2013)','cl-cs','InformacionSobreClasificadoresRiesgoTabla','cl-cs','NombreClasificadoraRiesgo','370')</v>
      </c>
    </row>
    <row r="1235" spans="1:9" x14ac:dyDescent="0.25">
      <c r="A1235" t="s">
        <v>180</v>
      </c>
      <c r="B1235" t="s">
        <v>1097</v>
      </c>
      <c r="C1235" t="str">
        <f t="shared" si="96"/>
        <v>cl-cs</v>
      </c>
      <c r="D1235" t="str">
        <f t="shared" si="97"/>
        <v>InformacionSobreClasificadoresRiesgoTabla</v>
      </c>
      <c r="E1235" t="s">
        <v>1099</v>
      </c>
      <c r="F1235" t="str">
        <f t="shared" si="98"/>
        <v>cl-cs</v>
      </c>
      <c r="G1235" t="str">
        <f t="shared" si="95"/>
        <v>RUTClasificadoraRiesgo</v>
      </c>
      <c r="H1235">
        <v>380</v>
      </c>
      <c r="I1235" t="str">
        <f t="shared" si="99"/>
        <v>insert into dbax_dime_conc (codi_dein, pref_dime, codi_dime, pref_conc, codi_conc, orde_conc) values ('pre_cl-cs_nota-1_role-810000(2013)','cl-cs','InformacionSobreClasificadoresRiesgoTabla','cl-cs','RUTClasificadoraRiesgo','380')</v>
      </c>
    </row>
    <row r="1236" spans="1:9" x14ac:dyDescent="0.25">
      <c r="A1236" t="s">
        <v>180</v>
      </c>
      <c r="B1236" t="s">
        <v>1097</v>
      </c>
      <c r="C1236" t="str">
        <f t="shared" si="96"/>
        <v>cl-cs</v>
      </c>
      <c r="D1236" t="str">
        <f t="shared" si="97"/>
        <v>InformacionSobreClasificadoresRiesgoTabla</v>
      </c>
      <c r="E1236" t="s">
        <v>1100</v>
      </c>
      <c r="F1236" t="str">
        <f t="shared" si="98"/>
        <v>cl-cs</v>
      </c>
      <c r="G1236" t="str">
        <f t="shared" si="95"/>
        <v>ClasificacionRiesgo</v>
      </c>
      <c r="H1236">
        <v>390</v>
      </c>
      <c r="I1236" t="str">
        <f t="shared" si="99"/>
        <v>insert into dbax_dime_conc (codi_dein, pref_dime, codi_dime, pref_conc, codi_conc, orde_conc) values ('pre_cl-cs_nota-1_role-810000(2013)','cl-cs','InformacionSobreClasificadoresRiesgoTabla','cl-cs','ClasificacionRiesgo','390')</v>
      </c>
    </row>
    <row r="1237" spans="1:9" x14ac:dyDescent="0.25">
      <c r="A1237" t="s">
        <v>180</v>
      </c>
      <c r="B1237" t="s">
        <v>1097</v>
      </c>
      <c r="C1237" t="str">
        <f t="shared" si="96"/>
        <v>cl-cs</v>
      </c>
      <c r="D1237" t="str">
        <f t="shared" si="97"/>
        <v>InformacionSobreClasificadoresRiesgoTabla</v>
      </c>
      <c r="E1237" t="s">
        <v>1101</v>
      </c>
      <c r="F1237" t="str">
        <f t="shared" si="98"/>
        <v>cl-cs</v>
      </c>
      <c r="G1237" t="str">
        <f t="shared" si="95"/>
        <v>NumeroRegistroClasificadoresRiesgo</v>
      </c>
      <c r="H1237">
        <v>400</v>
      </c>
      <c r="I1237" t="str">
        <f t="shared" si="99"/>
        <v>insert into dbax_dime_conc (codi_dein, pref_dime, codi_dime, pref_conc, codi_conc, orde_conc) values ('pre_cl-cs_nota-1_role-810000(2013)','cl-cs','InformacionSobreClasificadoresRiesgoTabla','cl-cs','NumeroRegistroClasificadoresRiesgo','400')</v>
      </c>
    </row>
    <row r="1238" spans="1:9" x14ac:dyDescent="0.25">
      <c r="A1238" t="s">
        <v>180</v>
      </c>
      <c r="B1238" t="s">
        <v>1097</v>
      </c>
      <c r="C1238" t="str">
        <f t="shared" si="96"/>
        <v>cl-cs</v>
      </c>
      <c r="D1238" t="str">
        <f t="shared" si="97"/>
        <v>InformacionSobreClasificadoresRiesgoTabla</v>
      </c>
      <c r="E1238" t="s">
        <v>1102</v>
      </c>
      <c r="F1238" t="str">
        <f t="shared" si="98"/>
        <v>cl-cs</v>
      </c>
      <c r="G1238" t="str">
        <f t="shared" si="95"/>
        <v>FechaClasificacion</v>
      </c>
      <c r="H1238">
        <v>410</v>
      </c>
      <c r="I1238" t="str">
        <f t="shared" si="99"/>
        <v>insert into dbax_dime_conc (codi_dein, pref_dime, codi_dime, pref_conc, codi_conc, orde_conc) values ('pre_cl-cs_nota-1_role-810000(2013)','cl-cs','InformacionSobreClasificadoresRiesgoTabla','cl-cs','FechaClasificacion','410')</v>
      </c>
    </row>
    <row r="1239" spans="1:9" x14ac:dyDescent="0.25">
      <c r="A1239" t="s">
        <v>180</v>
      </c>
      <c r="B1239" t="s">
        <v>1103</v>
      </c>
      <c r="C1239" t="str">
        <f t="shared" si="96"/>
        <v>cl-cs</v>
      </c>
      <c r="D1239" t="str">
        <f t="shared" si="97"/>
        <v>InformacionSobreDiezMayoresAccionistasTabla</v>
      </c>
      <c r="E1239" t="s">
        <v>1104</v>
      </c>
      <c r="F1239" t="str">
        <f t="shared" si="98"/>
        <v>cl-cs</v>
      </c>
      <c r="G1239" t="str">
        <f t="shared" si="95"/>
        <v>NombreAccionista</v>
      </c>
      <c r="H1239">
        <v>270</v>
      </c>
      <c r="I1239" t="str">
        <f t="shared" si="99"/>
        <v>insert into dbax_dime_conc (codi_dein, pref_dime, codi_dime, pref_conc, codi_conc, orde_conc) values ('pre_cl-cs_nota-1_role-810000(2013)','cl-cs','InformacionSobreDiezMayoresAccionistasTabla','cl-cs','NombreAccionista','270')</v>
      </c>
    </row>
    <row r="1240" spans="1:9" x14ac:dyDescent="0.25">
      <c r="A1240" t="s">
        <v>180</v>
      </c>
      <c r="B1240" t="s">
        <v>1103</v>
      </c>
      <c r="C1240" t="str">
        <f t="shared" si="96"/>
        <v>cl-cs</v>
      </c>
      <c r="D1240" t="str">
        <f t="shared" si="97"/>
        <v>InformacionSobreDiezMayoresAccionistasTabla</v>
      </c>
      <c r="E1240" t="s">
        <v>1105</v>
      </c>
      <c r="F1240" t="str">
        <f t="shared" si="98"/>
        <v>cl-cs</v>
      </c>
      <c r="G1240" t="str">
        <f t="shared" si="95"/>
        <v>RUTAccionista</v>
      </c>
      <c r="H1240">
        <v>280</v>
      </c>
      <c r="I1240" t="str">
        <f t="shared" si="99"/>
        <v>insert into dbax_dime_conc (codi_dein, pref_dime, codi_dime, pref_conc, codi_conc, orde_conc) values ('pre_cl-cs_nota-1_role-810000(2013)','cl-cs','InformacionSobreDiezMayoresAccionistasTabla','cl-cs','RUTAccionista','280')</v>
      </c>
    </row>
    <row r="1241" spans="1:9" x14ac:dyDescent="0.25">
      <c r="A1241" t="s">
        <v>180</v>
      </c>
      <c r="B1241" t="s">
        <v>1103</v>
      </c>
      <c r="C1241" t="str">
        <f t="shared" si="96"/>
        <v>cl-cs</v>
      </c>
      <c r="D1241" t="str">
        <f t="shared" si="97"/>
        <v>InformacionSobreDiezMayoresAccionistasTabla</v>
      </c>
      <c r="E1241" t="s">
        <v>1106</v>
      </c>
      <c r="F1241" t="str">
        <f t="shared" si="98"/>
        <v>cl-cs</v>
      </c>
      <c r="G1241" t="str">
        <f t="shared" si="95"/>
        <v>TipoPersona</v>
      </c>
      <c r="H1241">
        <v>290</v>
      </c>
      <c r="I1241" t="str">
        <f t="shared" si="99"/>
        <v>insert into dbax_dime_conc (codi_dein, pref_dime, codi_dime, pref_conc, codi_conc, orde_conc) values ('pre_cl-cs_nota-1_role-810000(2013)','cl-cs','InformacionSobreDiezMayoresAccionistasTabla','cl-cs','TipoPersona','290')</v>
      </c>
    </row>
    <row r="1242" spans="1:9" x14ac:dyDescent="0.25">
      <c r="A1242" t="s">
        <v>180</v>
      </c>
      <c r="B1242" t="s">
        <v>1103</v>
      </c>
      <c r="C1242" t="str">
        <f t="shared" si="96"/>
        <v>cl-cs</v>
      </c>
      <c r="D1242" t="str">
        <f t="shared" si="97"/>
        <v>InformacionSobreDiezMayoresAccionistasTabla</v>
      </c>
      <c r="E1242" t="s">
        <v>1107</v>
      </c>
      <c r="F1242" t="str">
        <f t="shared" si="98"/>
        <v>cl-cs</v>
      </c>
      <c r="G1242" t="str">
        <f t="shared" si="95"/>
        <v>PorcentajePropiedad</v>
      </c>
      <c r="H1242">
        <v>300</v>
      </c>
      <c r="I1242" t="str">
        <f t="shared" si="99"/>
        <v>insert into dbax_dime_conc (codi_dein, pref_dime, codi_dime, pref_conc, codi_conc, orde_conc) values ('pre_cl-cs_nota-1_role-810000(2013)','cl-cs','InformacionSobreDiezMayoresAccionistasTabla','cl-cs','PorcentajePropiedad','300')</v>
      </c>
    </row>
    <row r="1243" spans="1:9" x14ac:dyDescent="0.25">
      <c r="A1243" t="s">
        <v>183</v>
      </c>
      <c r="B1243" t="s">
        <v>1108</v>
      </c>
      <c r="C1243" t="str">
        <f t="shared" si="96"/>
        <v>cl-cs</v>
      </c>
      <c r="D1243" t="str">
        <f t="shared" si="97"/>
        <v>ValorizacionPrestamosTabla</v>
      </c>
      <c r="E1243" t="s">
        <v>1109</v>
      </c>
      <c r="F1243" t="str">
        <f t="shared" si="98"/>
        <v>cl-cs</v>
      </c>
      <c r="G1243" t="str">
        <f t="shared" si="95"/>
        <v>AvanceTenedoresPolizas</v>
      </c>
      <c r="H1243">
        <v>100</v>
      </c>
      <c r="I1243" t="str">
        <f t="shared" si="99"/>
        <v>insert into dbax_dime_conc (codi_dein, pref_dime, codi_dime, pref_conc, codi_conc, orde_conc) values ('pre_cl-cs_nota-10_role-822000(2013)','cl-cs','ValorizacionPrestamosTabla','cl-cs','AvanceTenedoresPolizas','100')</v>
      </c>
    </row>
    <row r="1244" spans="1:9" x14ac:dyDescent="0.25">
      <c r="A1244" t="s">
        <v>183</v>
      </c>
      <c r="B1244" t="s">
        <v>1108</v>
      </c>
      <c r="C1244" t="str">
        <f t="shared" si="96"/>
        <v>cl-cs</v>
      </c>
      <c r="D1244" t="str">
        <f t="shared" si="97"/>
        <v>ValorizacionPrestamosTabla</v>
      </c>
      <c r="E1244" t="s">
        <v>1110</v>
      </c>
      <c r="F1244" t="str">
        <f t="shared" si="98"/>
        <v>cl-cs</v>
      </c>
      <c r="G1244" t="str">
        <f t="shared" si="95"/>
        <v>PrestamosOtorgados</v>
      </c>
      <c r="H1244">
        <v>110</v>
      </c>
      <c r="I1244" t="str">
        <f t="shared" si="99"/>
        <v>insert into dbax_dime_conc (codi_dein, pref_dime, codi_dime, pref_conc, codi_conc, orde_conc) values ('pre_cl-cs_nota-10_role-822000(2013)','cl-cs','ValorizacionPrestamosTabla','cl-cs','PrestamosOtorgados','110')</v>
      </c>
    </row>
    <row r="1245" spans="1:9" x14ac:dyDescent="0.25">
      <c r="A1245" t="s">
        <v>183</v>
      </c>
      <c r="B1245" t="s">
        <v>1108</v>
      </c>
      <c r="C1245" t="str">
        <f t="shared" si="96"/>
        <v>cl-cs</v>
      </c>
      <c r="D1245" t="str">
        <f t="shared" si="97"/>
        <v>ValorizacionPrestamosTabla</v>
      </c>
      <c r="E1245" t="s">
        <v>1111</v>
      </c>
      <c r="F1245" t="str">
        <f t="shared" si="98"/>
        <v>cl-cs</v>
      </c>
      <c r="G1245" t="str">
        <f t="shared" si="95"/>
        <v>Prestamos</v>
      </c>
      <c r="H1245">
        <v>120</v>
      </c>
      <c r="I1245" t="str">
        <f t="shared" si="99"/>
        <v>insert into dbax_dime_conc (codi_dein, pref_dime, codi_dime, pref_conc, codi_conc, orde_conc) values ('pre_cl-cs_nota-10_role-822000(2013)','cl-cs','ValorizacionPrestamosTabla','cl-cs','Prestamos','120')</v>
      </c>
    </row>
    <row r="1246" spans="1:9" x14ac:dyDescent="0.25">
      <c r="A1246" t="s">
        <v>185</v>
      </c>
      <c r="B1246" t="s">
        <v>1112</v>
      </c>
      <c r="C1246" t="str">
        <f t="shared" si="96"/>
        <v>cl-cs</v>
      </c>
      <c r="D1246" t="str">
        <f t="shared" si="97"/>
        <v>InversionesSegurosConCuentaUnicaInversionTabla</v>
      </c>
      <c r="E1246" t="s">
        <v>1113</v>
      </c>
      <c r="F1246" t="str">
        <f t="shared" si="98"/>
        <v>cl-cs</v>
      </c>
      <c r="G1246" t="str">
        <f t="shared" si="95"/>
        <v>InversionesNacionalesCUI</v>
      </c>
      <c r="H1246">
        <v>180</v>
      </c>
      <c r="I1246" t="str">
        <f t="shared" si="99"/>
        <v>insert into dbax_dime_conc (codi_dein, pref_dime, codi_dime, pref_conc, codi_conc, orde_conc) values ('pre_cl-cs_nota-11_role-823000(2013)','cl-cs','InversionesSegurosConCuentaUnicaInversionTabla','cl-cs','InversionesNacionalesCUI','180')</v>
      </c>
    </row>
    <row r="1247" spans="1:9" x14ac:dyDescent="0.25">
      <c r="A1247" t="s">
        <v>185</v>
      </c>
      <c r="B1247" t="s">
        <v>1112</v>
      </c>
      <c r="C1247" t="str">
        <f t="shared" si="96"/>
        <v>cl-cs</v>
      </c>
      <c r="D1247" t="str">
        <f t="shared" si="97"/>
        <v>InversionesSegurosConCuentaUnicaInversionTabla</v>
      </c>
      <c r="E1247" t="s">
        <v>1114</v>
      </c>
      <c r="F1247" t="str">
        <f t="shared" si="98"/>
        <v>cl-cs</v>
      </c>
      <c r="G1247" t="str">
        <f t="shared" si="95"/>
        <v>RentaFijaNacional</v>
      </c>
      <c r="H1247">
        <v>190</v>
      </c>
      <c r="I1247" t="str">
        <f t="shared" si="99"/>
        <v>insert into dbax_dime_conc (codi_dein, pref_dime, codi_dime, pref_conc, codi_conc, orde_conc) values ('pre_cl-cs_nota-11_role-823000(2013)','cl-cs','InversionesSegurosConCuentaUnicaInversionTabla','cl-cs','RentaFijaNacional','190')</v>
      </c>
    </row>
    <row r="1248" spans="1:9" x14ac:dyDescent="0.25">
      <c r="A1248" t="s">
        <v>185</v>
      </c>
      <c r="B1248" t="s">
        <v>1112</v>
      </c>
      <c r="C1248" t="str">
        <f t="shared" si="96"/>
        <v>cl-cs</v>
      </c>
      <c r="D1248" t="str">
        <f t="shared" si="97"/>
        <v>InversionesSegurosConCuentaUnicaInversionTabla</v>
      </c>
      <c r="E1248" t="s">
        <v>1115</v>
      </c>
      <c r="F1248" t="str">
        <f t="shared" si="98"/>
        <v>cl-cs</v>
      </c>
      <c r="G1248" t="str">
        <f t="shared" si="95"/>
        <v>InstrumentosEstado</v>
      </c>
      <c r="H1248">
        <v>200</v>
      </c>
      <c r="I1248" t="str">
        <f t="shared" si="99"/>
        <v>insert into dbax_dime_conc (codi_dein, pref_dime, codi_dime, pref_conc, codi_conc, orde_conc) values ('pre_cl-cs_nota-11_role-823000(2013)','cl-cs','InversionesSegurosConCuentaUnicaInversionTabla','cl-cs','InstrumentosEstado','200')</v>
      </c>
    </row>
    <row r="1249" spans="1:9" x14ac:dyDescent="0.25">
      <c r="A1249" t="s">
        <v>185</v>
      </c>
      <c r="B1249" t="s">
        <v>1112</v>
      </c>
      <c r="C1249" t="str">
        <f t="shared" si="96"/>
        <v>cl-cs</v>
      </c>
      <c r="D1249" t="str">
        <f t="shared" si="97"/>
        <v>InversionesSegurosConCuentaUnicaInversionTabla</v>
      </c>
      <c r="E1249" t="s">
        <v>1116</v>
      </c>
      <c r="F1249" t="str">
        <f t="shared" si="98"/>
        <v>cl-cs</v>
      </c>
      <c r="G1249" t="str">
        <f t="shared" si="95"/>
        <v>InstrumentosEmitidosSistemaFinanciero</v>
      </c>
      <c r="H1249">
        <v>210</v>
      </c>
      <c r="I1249" t="str">
        <f t="shared" si="99"/>
        <v>insert into dbax_dime_conc (codi_dein, pref_dime, codi_dime, pref_conc, codi_conc, orde_conc) values ('pre_cl-cs_nota-11_role-823000(2013)','cl-cs','InversionesSegurosConCuentaUnicaInversionTabla','cl-cs','InstrumentosEmitidosSistemaFinanciero','210')</v>
      </c>
    </row>
    <row r="1250" spans="1:9" x14ac:dyDescent="0.25">
      <c r="A1250" t="s">
        <v>185</v>
      </c>
      <c r="B1250" t="s">
        <v>1112</v>
      </c>
      <c r="C1250" t="str">
        <f t="shared" si="96"/>
        <v>cl-cs</v>
      </c>
      <c r="D1250" t="str">
        <f t="shared" si="97"/>
        <v>InversionesSegurosConCuentaUnicaInversionTabla</v>
      </c>
      <c r="E1250" t="s">
        <v>1117</v>
      </c>
      <c r="F1250" t="str">
        <f t="shared" si="98"/>
        <v>cl-cs</v>
      </c>
      <c r="G1250" t="str">
        <f t="shared" si="95"/>
        <v>InstrumentoDeudaOCredito</v>
      </c>
      <c r="H1250">
        <v>220</v>
      </c>
      <c r="I1250" t="str">
        <f t="shared" si="99"/>
        <v>insert into dbax_dime_conc (codi_dein, pref_dime, codi_dime, pref_conc, codi_conc, orde_conc) values ('pre_cl-cs_nota-11_role-823000(2013)','cl-cs','InversionesSegurosConCuentaUnicaInversionTabla','cl-cs','InstrumentoDeudaOCredito','220')</v>
      </c>
    </row>
    <row r="1251" spans="1:9" x14ac:dyDescent="0.25">
      <c r="A1251" t="s">
        <v>185</v>
      </c>
      <c r="B1251" t="s">
        <v>1112</v>
      </c>
      <c r="C1251" t="str">
        <f t="shared" si="96"/>
        <v>cl-cs</v>
      </c>
      <c r="D1251" t="str">
        <f t="shared" si="97"/>
        <v>InversionesSegurosConCuentaUnicaInversionTabla</v>
      </c>
      <c r="E1251" t="s">
        <v>1118</v>
      </c>
      <c r="F1251" t="str">
        <f t="shared" si="98"/>
        <v>cl-cs</v>
      </c>
      <c r="G1251" t="str">
        <f t="shared" si="95"/>
        <v>InstrumentosEmpresasNacionalesTransadosEnExtranjero</v>
      </c>
      <c r="H1251">
        <v>230</v>
      </c>
      <c r="I1251" t="str">
        <f t="shared" si="99"/>
        <v>insert into dbax_dime_conc (codi_dein, pref_dime, codi_dime, pref_conc, codi_conc, orde_conc) values ('pre_cl-cs_nota-11_role-823000(2013)','cl-cs','InversionesSegurosConCuentaUnicaInversionTabla','cl-cs','InstrumentosEmpresasNacionalesTransadosEnExtranjero','230')</v>
      </c>
    </row>
    <row r="1252" spans="1:9" x14ac:dyDescent="0.25">
      <c r="A1252" t="s">
        <v>185</v>
      </c>
      <c r="B1252" t="s">
        <v>1112</v>
      </c>
      <c r="C1252" t="str">
        <f t="shared" si="96"/>
        <v>cl-cs</v>
      </c>
      <c r="D1252" t="str">
        <f t="shared" si="97"/>
        <v>InversionesSegurosConCuentaUnicaInversionTabla</v>
      </c>
      <c r="E1252" t="s">
        <v>1119</v>
      </c>
      <c r="F1252" t="str">
        <f t="shared" si="98"/>
        <v>cl-cs</v>
      </c>
      <c r="G1252" t="str">
        <f t="shared" si="95"/>
        <v>OtrosRentaFijaNacional</v>
      </c>
      <c r="H1252">
        <v>240</v>
      </c>
      <c r="I1252" t="str">
        <f t="shared" si="99"/>
        <v>insert into dbax_dime_conc (codi_dein, pref_dime, codi_dime, pref_conc, codi_conc, orde_conc) values ('pre_cl-cs_nota-11_role-823000(2013)','cl-cs','InversionesSegurosConCuentaUnicaInversionTabla','cl-cs','OtrosRentaFijaNacional','240')</v>
      </c>
    </row>
    <row r="1253" spans="1:9" x14ac:dyDescent="0.25">
      <c r="A1253" t="s">
        <v>185</v>
      </c>
      <c r="B1253" t="s">
        <v>1112</v>
      </c>
      <c r="C1253" t="str">
        <f t="shared" si="96"/>
        <v>cl-cs</v>
      </c>
      <c r="D1253" t="str">
        <f t="shared" si="97"/>
        <v>InversionesSegurosConCuentaUnicaInversionTabla</v>
      </c>
      <c r="E1253" t="s">
        <v>1120</v>
      </c>
      <c r="F1253" t="str">
        <f t="shared" si="98"/>
        <v>cl-cs</v>
      </c>
      <c r="G1253" t="str">
        <f t="shared" si="95"/>
        <v>RentaVariableNacional</v>
      </c>
      <c r="H1253">
        <v>250</v>
      </c>
      <c r="I1253" t="str">
        <f t="shared" si="99"/>
        <v>insert into dbax_dime_conc (codi_dein, pref_dime, codi_dime, pref_conc, codi_conc, orde_conc) values ('pre_cl-cs_nota-11_role-823000(2013)','cl-cs','InversionesSegurosConCuentaUnicaInversionTabla','cl-cs','RentaVariableNacional','250')</v>
      </c>
    </row>
    <row r="1254" spans="1:9" x14ac:dyDescent="0.25">
      <c r="A1254" t="s">
        <v>185</v>
      </c>
      <c r="B1254" t="s">
        <v>1112</v>
      </c>
      <c r="C1254" t="str">
        <f t="shared" si="96"/>
        <v>cl-cs</v>
      </c>
      <c r="D1254" t="str">
        <f t="shared" si="97"/>
        <v>InversionesSegurosConCuentaUnicaInversionTabla</v>
      </c>
      <c r="E1254" t="s">
        <v>1121</v>
      </c>
      <c r="F1254" t="str">
        <f t="shared" si="98"/>
        <v>cl-cs</v>
      </c>
      <c r="G1254" t="str">
        <f t="shared" si="95"/>
        <v>AccionesSociedadesAnonimasAbiertas</v>
      </c>
      <c r="H1254">
        <v>260</v>
      </c>
      <c r="I1254" t="str">
        <f t="shared" si="99"/>
        <v>insert into dbax_dime_conc (codi_dein, pref_dime, codi_dime, pref_conc, codi_conc, orde_conc) values ('pre_cl-cs_nota-11_role-823000(2013)','cl-cs','InversionesSegurosConCuentaUnicaInversionTabla','cl-cs','AccionesSociedadesAnonimasAbiertas','260')</v>
      </c>
    </row>
    <row r="1255" spans="1:9" x14ac:dyDescent="0.25">
      <c r="A1255" t="s">
        <v>185</v>
      </c>
      <c r="B1255" t="s">
        <v>1112</v>
      </c>
      <c r="C1255" t="str">
        <f t="shared" si="96"/>
        <v>cl-cs</v>
      </c>
      <c r="D1255" t="str">
        <f t="shared" si="97"/>
        <v>InversionesSegurosConCuentaUnicaInversionTabla</v>
      </c>
      <c r="E1255" t="s">
        <v>1122</v>
      </c>
      <c r="F1255" t="str">
        <f t="shared" si="98"/>
        <v>cl-cs</v>
      </c>
      <c r="G1255" t="str">
        <f t="shared" si="95"/>
        <v>AccionesSociedadesAnonimasCerradas</v>
      </c>
      <c r="H1255">
        <v>270</v>
      </c>
      <c r="I1255" t="str">
        <f t="shared" si="99"/>
        <v>insert into dbax_dime_conc (codi_dein, pref_dime, codi_dime, pref_conc, codi_conc, orde_conc) values ('pre_cl-cs_nota-11_role-823000(2013)','cl-cs','InversionesSegurosConCuentaUnicaInversionTabla','cl-cs','AccionesSociedadesAnonimasCerradas','270')</v>
      </c>
    </row>
    <row r="1256" spans="1:9" x14ac:dyDescent="0.25">
      <c r="A1256" t="s">
        <v>185</v>
      </c>
      <c r="B1256" t="s">
        <v>1112</v>
      </c>
      <c r="C1256" t="str">
        <f t="shared" si="96"/>
        <v>cl-cs</v>
      </c>
      <c r="D1256" t="str">
        <f t="shared" si="97"/>
        <v>InversionesSegurosConCuentaUnicaInversionTabla</v>
      </c>
      <c r="E1256" t="s">
        <v>1123</v>
      </c>
      <c r="F1256" t="str">
        <f t="shared" si="98"/>
        <v>cl-cs</v>
      </c>
      <c r="G1256" t="str">
        <f t="shared" si="95"/>
        <v>FondosInversion</v>
      </c>
      <c r="H1256">
        <v>280</v>
      </c>
      <c r="I1256" t="str">
        <f t="shared" si="99"/>
        <v>insert into dbax_dime_conc (codi_dein, pref_dime, codi_dime, pref_conc, codi_conc, orde_conc) values ('pre_cl-cs_nota-11_role-823000(2013)','cl-cs','InversionesSegurosConCuentaUnicaInversionTabla','cl-cs','FondosInversion','280')</v>
      </c>
    </row>
    <row r="1257" spans="1:9" x14ac:dyDescent="0.25">
      <c r="A1257" t="s">
        <v>185</v>
      </c>
      <c r="B1257" t="s">
        <v>1112</v>
      </c>
      <c r="C1257" t="str">
        <f t="shared" si="96"/>
        <v>cl-cs</v>
      </c>
      <c r="D1257" t="str">
        <f t="shared" si="97"/>
        <v>InversionesSegurosConCuentaUnicaInversionTabla</v>
      </c>
      <c r="E1257" t="s">
        <v>1124</v>
      </c>
      <c r="F1257" t="str">
        <f t="shared" si="98"/>
        <v>cl-cs</v>
      </c>
      <c r="G1257" t="str">
        <f t="shared" si="95"/>
        <v>FondosMutuos</v>
      </c>
      <c r="H1257">
        <v>290</v>
      </c>
      <c r="I1257" t="str">
        <f t="shared" si="99"/>
        <v>insert into dbax_dime_conc (codi_dein, pref_dime, codi_dime, pref_conc, codi_conc, orde_conc) values ('pre_cl-cs_nota-11_role-823000(2013)','cl-cs','InversionesSegurosConCuentaUnicaInversionTabla','cl-cs','FondosMutuos','290')</v>
      </c>
    </row>
    <row r="1258" spans="1:9" x14ac:dyDescent="0.25">
      <c r="A1258" t="s">
        <v>185</v>
      </c>
      <c r="B1258" t="s">
        <v>1112</v>
      </c>
      <c r="C1258" t="str">
        <f t="shared" si="96"/>
        <v>cl-cs</v>
      </c>
      <c r="D1258" t="str">
        <f t="shared" si="97"/>
        <v>InversionesSegurosConCuentaUnicaInversionTabla</v>
      </c>
      <c r="E1258" t="s">
        <v>1125</v>
      </c>
      <c r="F1258" t="str">
        <f t="shared" si="98"/>
        <v>cl-cs</v>
      </c>
      <c r="G1258" t="str">
        <f t="shared" si="95"/>
        <v>OtrosRentaVariableNacional</v>
      </c>
      <c r="H1258">
        <v>300</v>
      </c>
      <c r="I1258" t="str">
        <f t="shared" si="99"/>
        <v>insert into dbax_dime_conc (codi_dein, pref_dime, codi_dime, pref_conc, codi_conc, orde_conc) values ('pre_cl-cs_nota-11_role-823000(2013)','cl-cs','InversionesSegurosConCuentaUnicaInversionTabla','cl-cs','OtrosRentaVariableNacional','300')</v>
      </c>
    </row>
    <row r="1259" spans="1:9" x14ac:dyDescent="0.25">
      <c r="A1259" t="s">
        <v>185</v>
      </c>
      <c r="B1259" t="s">
        <v>1112</v>
      </c>
      <c r="C1259" t="str">
        <f t="shared" si="96"/>
        <v>cl-cs</v>
      </c>
      <c r="D1259" t="str">
        <f t="shared" si="97"/>
        <v>InversionesSegurosConCuentaUnicaInversionTabla</v>
      </c>
      <c r="E1259" t="s">
        <v>1126</v>
      </c>
      <c r="F1259" t="str">
        <f t="shared" si="98"/>
        <v>cl-cs</v>
      </c>
      <c r="G1259" t="str">
        <f t="shared" si="95"/>
        <v>OtrasInversionesNacionales</v>
      </c>
      <c r="H1259">
        <v>310</v>
      </c>
      <c r="I1259" t="str">
        <f t="shared" si="99"/>
        <v>insert into dbax_dime_conc (codi_dein, pref_dime, codi_dime, pref_conc, codi_conc, orde_conc) values ('pre_cl-cs_nota-11_role-823000(2013)','cl-cs','InversionesSegurosConCuentaUnicaInversionTabla','cl-cs','OtrasInversionesNacionales','310')</v>
      </c>
    </row>
    <row r="1260" spans="1:9" x14ac:dyDescent="0.25">
      <c r="A1260" t="s">
        <v>185</v>
      </c>
      <c r="B1260" t="s">
        <v>1112</v>
      </c>
      <c r="C1260" t="str">
        <f t="shared" si="96"/>
        <v>cl-cs</v>
      </c>
      <c r="D1260" t="str">
        <f t="shared" si="97"/>
        <v>InversionesSegurosConCuentaUnicaInversionTabla</v>
      </c>
      <c r="E1260" t="s">
        <v>1127</v>
      </c>
      <c r="F1260" t="str">
        <f t="shared" si="98"/>
        <v>cl-cs</v>
      </c>
      <c r="G1260" t="str">
        <f t="shared" si="95"/>
        <v>InversionesExtranjeroCUI</v>
      </c>
      <c r="H1260">
        <v>320</v>
      </c>
      <c r="I1260" t="str">
        <f t="shared" si="99"/>
        <v>insert into dbax_dime_conc (codi_dein, pref_dime, codi_dime, pref_conc, codi_conc, orde_conc) values ('pre_cl-cs_nota-11_role-823000(2013)','cl-cs','InversionesSegurosConCuentaUnicaInversionTabla','cl-cs','InversionesExtranjeroCUI','320')</v>
      </c>
    </row>
    <row r="1261" spans="1:9" x14ac:dyDescent="0.25">
      <c r="A1261" t="s">
        <v>185</v>
      </c>
      <c r="B1261" t="s">
        <v>1112</v>
      </c>
      <c r="C1261" t="str">
        <f t="shared" si="96"/>
        <v>cl-cs</v>
      </c>
      <c r="D1261" t="str">
        <f t="shared" si="97"/>
        <v>InversionesSegurosConCuentaUnicaInversionTabla</v>
      </c>
      <c r="E1261" t="s">
        <v>1128</v>
      </c>
      <c r="F1261" t="str">
        <f t="shared" si="98"/>
        <v>cl-cs</v>
      </c>
      <c r="G1261" t="str">
        <f t="shared" si="95"/>
        <v>RentaFijaExtranjera</v>
      </c>
      <c r="H1261">
        <v>330</v>
      </c>
      <c r="I1261" t="str">
        <f t="shared" si="99"/>
        <v>insert into dbax_dime_conc (codi_dein, pref_dime, codi_dime, pref_conc, codi_conc, orde_conc) values ('pre_cl-cs_nota-11_role-823000(2013)','cl-cs','InversionesSegurosConCuentaUnicaInversionTabla','cl-cs','RentaFijaExtranjera','330')</v>
      </c>
    </row>
    <row r="1262" spans="1:9" x14ac:dyDescent="0.25">
      <c r="A1262" t="s">
        <v>185</v>
      </c>
      <c r="B1262" t="s">
        <v>1112</v>
      </c>
      <c r="C1262" t="str">
        <f t="shared" si="96"/>
        <v>cl-cs</v>
      </c>
      <c r="D1262" t="str">
        <f t="shared" si="97"/>
        <v>InversionesSegurosConCuentaUnicaInversionTabla</v>
      </c>
      <c r="E1262" t="s">
        <v>1129</v>
      </c>
      <c r="F1262" t="str">
        <f t="shared" si="98"/>
        <v>cl-cs</v>
      </c>
      <c r="G1262" t="str">
        <f t="shared" si="95"/>
        <v>EmitidosPorEstadosYBancosCentralesExtranjeros</v>
      </c>
      <c r="H1262">
        <v>340</v>
      </c>
      <c r="I1262" t="str">
        <f t="shared" si="99"/>
        <v>insert into dbax_dime_conc (codi_dein, pref_dime, codi_dime, pref_conc, codi_conc, orde_conc) values ('pre_cl-cs_nota-11_role-823000(2013)','cl-cs','InversionesSegurosConCuentaUnicaInversionTabla','cl-cs','EmitidosPorEstadosYBancosCentralesExtranjeros','340')</v>
      </c>
    </row>
    <row r="1263" spans="1:9" x14ac:dyDescent="0.25">
      <c r="A1263" t="s">
        <v>185</v>
      </c>
      <c r="B1263" t="s">
        <v>1112</v>
      </c>
      <c r="C1263" t="str">
        <f t="shared" si="96"/>
        <v>cl-cs</v>
      </c>
      <c r="D1263" t="str">
        <f t="shared" si="97"/>
        <v>InversionesSegurosConCuentaUnicaInversionTabla</v>
      </c>
      <c r="E1263" t="s">
        <v>1130</v>
      </c>
      <c r="F1263" t="str">
        <f t="shared" si="98"/>
        <v>cl-cs</v>
      </c>
      <c r="G1263" t="str">
        <f t="shared" si="95"/>
        <v>TitulosEmitidosPorBancosYFinancierasExtranjeras</v>
      </c>
      <c r="H1263">
        <v>350</v>
      </c>
      <c r="I1263" t="str">
        <f t="shared" si="99"/>
        <v>insert into dbax_dime_conc (codi_dein, pref_dime, codi_dime, pref_conc, codi_conc, orde_conc) values ('pre_cl-cs_nota-11_role-823000(2013)','cl-cs','InversionesSegurosConCuentaUnicaInversionTabla','cl-cs','TitulosEmitidosPorBancosYFinancierasExtranjeras','350')</v>
      </c>
    </row>
    <row r="1264" spans="1:9" x14ac:dyDescent="0.25">
      <c r="A1264" t="s">
        <v>185</v>
      </c>
      <c r="B1264" t="s">
        <v>1112</v>
      </c>
      <c r="C1264" t="str">
        <f t="shared" si="96"/>
        <v>cl-cs</v>
      </c>
      <c r="D1264" t="str">
        <f t="shared" si="97"/>
        <v>InversionesSegurosConCuentaUnicaInversionTabla</v>
      </c>
      <c r="E1264" t="s">
        <v>1131</v>
      </c>
      <c r="F1264" t="str">
        <f t="shared" si="98"/>
        <v>cl-cs</v>
      </c>
      <c r="G1264" t="str">
        <f t="shared" si="95"/>
        <v>TitulosEmitidosPorEmpresasExtranjeras</v>
      </c>
      <c r="H1264">
        <v>360</v>
      </c>
      <c r="I1264" t="str">
        <f t="shared" si="99"/>
        <v>insert into dbax_dime_conc (codi_dein, pref_dime, codi_dime, pref_conc, codi_conc, orde_conc) values ('pre_cl-cs_nota-11_role-823000(2013)','cl-cs','InversionesSegurosConCuentaUnicaInversionTabla','cl-cs','TitulosEmitidosPorEmpresasExtranjeras','360')</v>
      </c>
    </row>
    <row r="1265" spans="1:9" x14ac:dyDescent="0.25">
      <c r="A1265" t="s">
        <v>185</v>
      </c>
      <c r="B1265" t="s">
        <v>1112</v>
      </c>
      <c r="C1265" t="str">
        <f t="shared" si="96"/>
        <v>cl-cs</v>
      </c>
      <c r="D1265" t="str">
        <f t="shared" si="97"/>
        <v>InversionesSegurosConCuentaUnicaInversionTabla</v>
      </c>
      <c r="E1265" t="s">
        <v>1132</v>
      </c>
      <c r="F1265" t="str">
        <f t="shared" si="98"/>
        <v>cl-cs</v>
      </c>
      <c r="G1265" t="str">
        <f t="shared" si="95"/>
        <v>OtrosRentaFijaExtranjera</v>
      </c>
      <c r="H1265">
        <v>370</v>
      </c>
      <c r="I1265" t="str">
        <f t="shared" si="99"/>
        <v>insert into dbax_dime_conc (codi_dein, pref_dime, codi_dime, pref_conc, codi_conc, orde_conc) values ('pre_cl-cs_nota-11_role-823000(2013)','cl-cs','InversionesSegurosConCuentaUnicaInversionTabla','cl-cs','OtrosRentaFijaExtranjera','370')</v>
      </c>
    </row>
    <row r="1266" spans="1:9" x14ac:dyDescent="0.25">
      <c r="A1266" t="s">
        <v>185</v>
      </c>
      <c r="B1266" t="s">
        <v>1112</v>
      </c>
      <c r="C1266" t="str">
        <f t="shared" si="96"/>
        <v>cl-cs</v>
      </c>
      <c r="D1266" t="str">
        <f t="shared" si="97"/>
        <v>InversionesSegurosConCuentaUnicaInversionTabla</v>
      </c>
      <c r="E1266" t="s">
        <v>1133</v>
      </c>
      <c r="F1266" t="str">
        <f t="shared" si="98"/>
        <v>cl-cs</v>
      </c>
      <c r="G1266" t="str">
        <f t="shared" si="95"/>
        <v>RentaVariableExtranjera</v>
      </c>
      <c r="H1266">
        <v>380</v>
      </c>
      <c r="I1266" t="str">
        <f t="shared" si="99"/>
        <v>insert into dbax_dime_conc (codi_dein, pref_dime, codi_dime, pref_conc, codi_conc, orde_conc) values ('pre_cl-cs_nota-11_role-823000(2013)','cl-cs','InversionesSegurosConCuentaUnicaInversionTabla','cl-cs','RentaVariableExtranjera','380')</v>
      </c>
    </row>
    <row r="1267" spans="1:9" x14ac:dyDescent="0.25">
      <c r="A1267" t="s">
        <v>185</v>
      </c>
      <c r="B1267" t="s">
        <v>1112</v>
      </c>
      <c r="C1267" t="str">
        <f t="shared" si="96"/>
        <v>cl-cs</v>
      </c>
      <c r="D1267" t="str">
        <f t="shared" si="97"/>
        <v>InversionesSegurosConCuentaUnicaInversionTabla</v>
      </c>
      <c r="E1267" t="s">
        <v>1134</v>
      </c>
      <c r="F1267" t="str">
        <f t="shared" si="98"/>
        <v>cl-cs</v>
      </c>
      <c r="G1267" t="str">
        <f t="shared" si="95"/>
        <v>AccionesSociedadesExtranjeras</v>
      </c>
      <c r="H1267">
        <v>390</v>
      </c>
      <c r="I1267" t="str">
        <f t="shared" si="99"/>
        <v>insert into dbax_dime_conc (codi_dein, pref_dime, codi_dime, pref_conc, codi_conc, orde_conc) values ('pre_cl-cs_nota-11_role-823000(2013)','cl-cs','InversionesSegurosConCuentaUnicaInversionTabla','cl-cs','AccionesSociedadesExtranjeras','390')</v>
      </c>
    </row>
    <row r="1268" spans="1:9" x14ac:dyDescent="0.25">
      <c r="A1268" t="s">
        <v>185</v>
      </c>
      <c r="B1268" t="s">
        <v>1112</v>
      </c>
      <c r="C1268" t="str">
        <f t="shared" si="96"/>
        <v>cl-cs</v>
      </c>
      <c r="D1268" t="str">
        <f t="shared" si="97"/>
        <v>InversionesSegurosConCuentaUnicaInversionTabla</v>
      </c>
      <c r="E1268" t="s">
        <v>1135</v>
      </c>
      <c r="F1268" t="str">
        <f t="shared" si="98"/>
        <v>cl-cs</v>
      </c>
      <c r="G1268" t="str">
        <f t="shared" si="95"/>
        <v>CuotasFondosInversionExtranjeros</v>
      </c>
      <c r="H1268">
        <v>400</v>
      </c>
      <c r="I1268" t="str">
        <f t="shared" si="99"/>
        <v>insert into dbax_dime_conc (codi_dein, pref_dime, codi_dime, pref_conc, codi_conc, orde_conc) values ('pre_cl-cs_nota-11_role-823000(2013)','cl-cs','InversionesSegurosConCuentaUnicaInversionTabla','cl-cs','CuotasFondosInversionExtranjeros','400')</v>
      </c>
    </row>
    <row r="1269" spans="1:9" x14ac:dyDescent="0.25">
      <c r="A1269" t="s">
        <v>185</v>
      </c>
      <c r="B1269" t="s">
        <v>1112</v>
      </c>
      <c r="C1269" t="str">
        <f t="shared" si="96"/>
        <v>cl-cs</v>
      </c>
      <c r="D1269" t="str">
        <f t="shared" si="97"/>
        <v>InversionesSegurosConCuentaUnicaInversionTabla</v>
      </c>
      <c r="E1269" t="s">
        <v>1136</v>
      </c>
      <c r="F1269" t="str">
        <f t="shared" si="98"/>
        <v>cl-cs</v>
      </c>
      <c r="G1269" t="str">
        <f t="shared" si="95"/>
        <v>CuotasFondosInversionConstituidosPaisCuyosActivosEstanInvertidosValoresExtranjeros</v>
      </c>
      <c r="H1269">
        <v>410</v>
      </c>
      <c r="I1269" t="str">
        <f t="shared" si="99"/>
        <v>insert into dbax_dime_conc (codi_dein, pref_dime, codi_dime, pref_conc, codi_conc, orde_conc) values ('pre_cl-cs_nota-11_role-823000(2013)','cl-cs','InversionesSegurosConCuentaUnicaInversionTabla','cl-cs','CuotasFondosInversionConstituidosPaisCuyosActivosEstanInvertidosValoresExtranjeros','410')</v>
      </c>
    </row>
    <row r="1270" spans="1:9" x14ac:dyDescent="0.25">
      <c r="A1270" t="s">
        <v>185</v>
      </c>
      <c r="B1270" t="s">
        <v>1112</v>
      </c>
      <c r="C1270" t="str">
        <f t="shared" si="96"/>
        <v>cl-cs</v>
      </c>
      <c r="D1270" t="str">
        <f t="shared" si="97"/>
        <v>InversionesSegurosConCuentaUnicaInversionTabla</v>
      </c>
      <c r="E1270" t="s">
        <v>1137</v>
      </c>
      <c r="F1270" t="str">
        <f t="shared" si="98"/>
        <v>cl-cs</v>
      </c>
      <c r="G1270" t="str">
        <f t="shared" si="95"/>
        <v>CuotasFondosMutuosExtranjeros</v>
      </c>
      <c r="H1270">
        <v>420</v>
      </c>
      <c r="I1270" t="str">
        <f t="shared" si="99"/>
        <v>insert into dbax_dime_conc (codi_dein, pref_dime, codi_dime, pref_conc, codi_conc, orde_conc) values ('pre_cl-cs_nota-11_role-823000(2013)','cl-cs','InversionesSegurosConCuentaUnicaInversionTabla','cl-cs','CuotasFondosMutuosExtranjeros','420')</v>
      </c>
    </row>
    <row r="1271" spans="1:9" x14ac:dyDescent="0.25">
      <c r="A1271" t="s">
        <v>185</v>
      </c>
      <c r="B1271" t="s">
        <v>1112</v>
      </c>
      <c r="C1271" t="str">
        <f t="shared" si="96"/>
        <v>cl-cs</v>
      </c>
      <c r="D1271" t="str">
        <f t="shared" si="97"/>
        <v>InversionesSegurosConCuentaUnicaInversionTabla</v>
      </c>
      <c r="E1271" t="s">
        <v>1138</v>
      </c>
      <c r="F1271" t="str">
        <f t="shared" si="98"/>
        <v>cl-cs</v>
      </c>
      <c r="G1271" t="str">
        <f t="shared" si="95"/>
        <v>CuotasFondosMutuosConstituidosPaisCuyosActivosEstanInvertidosValoresExtranjeros</v>
      </c>
      <c r="H1271">
        <v>430</v>
      </c>
      <c r="I1271" t="str">
        <f t="shared" si="99"/>
        <v>insert into dbax_dime_conc (codi_dein, pref_dime, codi_dime, pref_conc, codi_conc, orde_conc) values ('pre_cl-cs_nota-11_role-823000(2013)','cl-cs','InversionesSegurosConCuentaUnicaInversionTabla','cl-cs','CuotasFondosMutuosConstituidosPaisCuyosActivosEstanInvertidosValoresExtranjeros','430')</v>
      </c>
    </row>
    <row r="1272" spans="1:9" x14ac:dyDescent="0.25">
      <c r="A1272" t="s">
        <v>185</v>
      </c>
      <c r="B1272" t="s">
        <v>1112</v>
      </c>
      <c r="C1272" t="str">
        <f t="shared" si="96"/>
        <v>cl-cs</v>
      </c>
      <c r="D1272" t="str">
        <f t="shared" si="97"/>
        <v>InversionesSegurosConCuentaUnicaInversionTabla</v>
      </c>
      <c r="E1272" t="s">
        <v>1139</v>
      </c>
      <c r="F1272" t="str">
        <f t="shared" si="98"/>
        <v>cl-cs</v>
      </c>
      <c r="G1272" t="str">
        <f t="shared" si="95"/>
        <v>OtrosRentaVariableExtranjera</v>
      </c>
      <c r="H1272">
        <v>440</v>
      </c>
      <c r="I1272" t="str">
        <f t="shared" si="99"/>
        <v>insert into dbax_dime_conc (codi_dein, pref_dime, codi_dime, pref_conc, codi_conc, orde_conc) values ('pre_cl-cs_nota-11_role-823000(2013)','cl-cs','InversionesSegurosConCuentaUnicaInversionTabla','cl-cs','OtrosRentaVariableExtranjera','440')</v>
      </c>
    </row>
    <row r="1273" spans="1:9" x14ac:dyDescent="0.25">
      <c r="A1273" t="s">
        <v>185</v>
      </c>
      <c r="B1273" t="s">
        <v>1112</v>
      </c>
      <c r="C1273" t="str">
        <f t="shared" si="96"/>
        <v>cl-cs</v>
      </c>
      <c r="D1273" t="str">
        <f t="shared" si="97"/>
        <v>InversionesSegurosConCuentaUnicaInversionTabla</v>
      </c>
      <c r="E1273" t="s">
        <v>1140</v>
      </c>
      <c r="F1273" t="str">
        <f t="shared" si="98"/>
        <v>cl-cs</v>
      </c>
      <c r="G1273" t="str">
        <f t="shared" si="95"/>
        <v>OtrasInversionesExtranjeras</v>
      </c>
      <c r="H1273">
        <v>450</v>
      </c>
      <c r="I1273" t="str">
        <f t="shared" si="99"/>
        <v>insert into dbax_dime_conc (codi_dein, pref_dime, codi_dime, pref_conc, codi_conc, orde_conc) values ('pre_cl-cs_nota-11_role-823000(2013)','cl-cs','InversionesSegurosConCuentaUnicaInversionTabla','cl-cs','OtrasInversionesExtranjeras','450')</v>
      </c>
    </row>
    <row r="1274" spans="1:9" x14ac:dyDescent="0.25">
      <c r="A1274" t="s">
        <v>185</v>
      </c>
      <c r="B1274" t="s">
        <v>1112</v>
      </c>
      <c r="C1274" t="str">
        <f t="shared" si="96"/>
        <v>cl-cs</v>
      </c>
      <c r="D1274" t="str">
        <f t="shared" si="97"/>
        <v>InversionesSegurosConCuentaUnicaInversionTabla</v>
      </c>
      <c r="E1274" t="s">
        <v>1141</v>
      </c>
      <c r="F1274" t="str">
        <f t="shared" si="98"/>
        <v>cl-cs</v>
      </c>
      <c r="G1274" t="str">
        <f t="shared" si="95"/>
        <v>BancoCUI</v>
      </c>
      <c r="H1274">
        <v>460</v>
      </c>
      <c r="I1274" t="str">
        <f t="shared" si="99"/>
        <v>insert into dbax_dime_conc (codi_dein, pref_dime, codi_dime, pref_conc, codi_conc, orde_conc) values ('pre_cl-cs_nota-11_role-823000(2013)','cl-cs','InversionesSegurosConCuentaUnicaInversionTabla','cl-cs','BancoCUI','460')</v>
      </c>
    </row>
    <row r="1275" spans="1:9" x14ac:dyDescent="0.25">
      <c r="A1275" t="s">
        <v>185</v>
      </c>
      <c r="B1275" t="s">
        <v>1112</v>
      </c>
      <c r="C1275" t="str">
        <f t="shared" si="96"/>
        <v>cl-cs</v>
      </c>
      <c r="D1275" t="str">
        <f t="shared" si="97"/>
        <v>InversionesSegurosConCuentaUnicaInversionTabla</v>
      </c>
      <c r="E1275" t="s">
        <v>1142</v>
      </c>
      <c r="F1275" t="str">
        <f t="shared" si="98"/>
        <v>cl-cs</v>
      </c>
      <c r="G1275" t="str">
        <f t="shared" si="95"/>
        <v>Inmobiliaria</v>
      </c>
      <c r="H1275">
        <v>470</v>
      </c>
      <c r="I1275" t="str">
        <f t="shared" si="99"/>
        <v>insert into dbax_dime_conc (codi_dein, pref_dime, codi_dime, pref_conc, codi_conc, orde_conc) values ('pre_cl-cs_nota-11_role-823000(2013)','cl-cs','InversionesSegurosConCuentaUnicaInversionTabla','cl-cs','Inmobiliaria','470')</v>
      </c>
    </row>
    <row r="1276" spans="1:9" x14ac:dyDescent="0.25">
      <c r="A1276" t="s">
        <v>185</v>
      </c>
      <c r="B1276" t="s">
        <v>1112</v>
      </c>
      <c r="C1276" t="str">
        <f t="shared" si="96"/>
        <v>cl-cs</v>
      </c>
      <c r="D1276" t="str">
        <f t="shared" si="97"/>
        <v>InversionesSegurosConCuentaUnicaInversionTabla</v>
      </c>
      <c r="E1276" t="s">
        <v>1143</v>
      </c>
      <c r="F1276" t="str">
        <f t="shared" si="98"/>
        <v>cl-cs</v>
      </c>
      <c r="G1276" t="str">
        <f t="shared" si="95"/>
        <v>InversionesSegurosCuentaUnicaInversion</v>
      </c>
      <c r="H1276">
        <v>480</v>
      </c>
      <c r="I1276" t="str">
        <f t="shared" si="99"/>
        <v>insert into dbax_dime_conc (codi_dein, pref_dime, codi_dime, pref_conc, codi_conc, orde_conc) values ('pre_cl-cs_nota-11_role-823000(2013)','cl-cs','InversionesSegurosConCuentaUnicaInversionTabla','cl-cs','InversionesSegurosCuentaUnicaInversion','480')</v>
      </c>
    </row>
    <row r="1277" spans="1:9" x14ac:dyDescent="0.25">
      <c r="A1277" t="s">
        <v>187</v>
      </c>
      <c r="B1277" t="s">
        <v>1144</v>
      </c>
      <c r="C1277" t="str">
        <f t="shared" si="96"/>
        <v>cl-cs</v>
      </c>
      <c r="D1277" t="str">
        <f t="shared" si="97"/>
        <v>CambioEnInversionesEnEmpresasRelacionadasTabla</v>
      </c>
      <c r="E1277" t="s">
        <v>1145</v>
      </c>
      <c r="F1277" t="str">
        <f t="shared" si="98"/>
        <v>cl-cs</v>
      </c>
      <c r="G1277" t="str">
        <f t="shared" si="95"/>
        <v>ParticipacionesEnEntidadesGrupo</v>
      </c>
      <c r="H1277">
        <v>420</v>
      </c>
      <c r="I1277" t="str">
        <f t="shared" si="99"/>
        <v>insert into dbax_dime_conc (codi_dein, pref_dime, codi_dime, pref_conc, codi_conc, orde_conc) values ('pre_cl-cs_nota-12_role-824000(2013)','cl-cs','CambioEnInversionesEnEmpresasRelacionadasTabla','cl-cs','ParticipacionesEnEntidadesGrupo','420')</v>
      </c>
    </row>
    <row r="1278" spans="1:9" x14ac:dyDescent="0.25">
      <c r="A1278" t="s">
        <v>187</v>
      </c>
      <c r="B1278" t="s">
        <v>1144</v>
      </c>
      <c r="C1278" t="str">
        <f t="shared" si="96"/>
        <v>cl-cs</v>
      </c>
      <c r="D1278" t="str">
        <f t="shared" si="97"/>
        <v>CambioEnInversionesEnEmpresasRelacionadasTabla</v>
      </c>
      <c r="E1278" t="s">
        <v>1146</v>
      </c>
      <c r="F1278" t="str">
        <f t="shared" si="98"/>
        <v>cl-cs</v>
      </c>
      <c r="G1278" t="str">
        <f t="shared" si="95"/>
        <v>AdquisicionesInversionesEmpresasRelacionadas</v>
      </c>
      <c r="H1278">
        <v>440</v>
      </c>
      <c r="I1278" t="str">
        <f t="shared" si="99"/>
        <v>insert into dbax_dime_conc (codi_dein, pref_dime, codi_dime, pref_conc, codi_conc, orde_conc) values ('pre_cl-cs_nota-12_role-824000(2013)','cl-cs','CambioEnInversionesEnEmpresasRelacionadasTabla','cl-cs','AdquisicionesInversionesEmpresasRelacionadas','440')</v>
      </c>
    </row>
    <row r="1279" spans="1:9" x14ac:dyDescent="0.25">
      <c r="A1279" t="s">
        <v>187</v>
      </c>
      <c r="B1279" t="s">
        <v>1144</v>
      </c>
      <c r="C1279" t="str">
        <f t="shared" si="96"/>
        <v>cl-cs</v>
      </c>
      <c r="D1279" t="str">
        <f t="shared" si="97"/>
        <v>CambioEnInversionesEnEmpresasRelacionadasTabla</v>
      </c>
      <c r="E1279" t="s">
        <v>1147</v>
      </c>
      <c r="F1279" t="str">
        <f t="shared" si="98"/>
        <v>cl-cs</v>
      </c>
      <c r="G1279" t="str">
        <f t="shared" si="95"/>
        <v>VentasTransferenciasPorInversionEmpresasRelacionadas</v>
      </c>
      <c r="H1279">
        <v>450</v>
      </c>
      <c r="I1279" t="str">
        <f t="shared" si="99"/>
        <v>insert into dbax_dime_conc (codi_dein, pref_dime, codi_dime, pref_conc, codi_conc, orde_conc) values ('pre_cl-cs_nota-12_role-824000(2013)','cl-cs','CambioEnInversionesEnEmpresasRelacionadasTabla','cl-cs','VentasTransferenciasPorInversionEmpresasRelacionadas','450')</v>
      </c>
    </row>
    <row r="1280" spans="1:9" x14ac:dyDescent="0.25">
      <c r="A1280" t="s">
        <v>187</v>
      </c>
      <c r="B1280" t="s">
        <v>1144</v>
      </c>
      <c r="C1280" t="str">
        <f t="shared" si="96"/>
        <v>cl-cs</v>
      </c>
      <c r="D1280" t="str">
        <f t="shared" si="97"/>
        <v>CambioEnInversionesEnEmpresasRelacionadasTabla</v>
      </c>
      <c r="E1280" t="s">
        <v>1148</v>
      </c>
      <c r="F1280" t="str">
        <f t="shared" si="98"/>
        <v>cl-cs</v>
      </c>
      <c r="G1280" t="str">
        <f t="shared" si="95"/>
        <v>ReconocimientoEnResultadoPorInversionEmpresasRelacionadas</v>
      </c>
      <c r="H1280">
        <v>460</v>
      </c>
      <c r="I1280" t="str">
        <f t="shared" si="99"/>
        <v>insert into dbax_dime_conc (codi_dein, pref_dime, codi_dime, pref_conc, codi_conc, orde_conc) values ('pre_cl-cs_nota-12_role-824000(2013)','cl-cs','CambioEnInversionesEnEmpresasRelacionadasTabla','cl-cs','ReconocimientoEnResultadoPorInversionEmpresasRelacionadas','460')</v>
      </c>
    </row>
    <row r="1281" spans="1:9" x14ac:dyDescent="0.25">
      <c r="A1281" t="s">
        <v>187</v>
      </c>
      <c r="B1281" t="s">
        <v>1144</v>
      </c>
      <c r="C1281" t="str">
        <f t="shared" si="96"/>
        <v>cl-cs</v>
      </c>
      <c r="D1281" t="str">
        <f t="shared" si="97"/>
        <v>CambioEnInversionesEnEmpresasRelacionadasTabla</v>
      </c>
      <c r="E1281" t="s">
        <v>1149</v>
      </c>
      <c r="F1281" t="str">
        <f t="shared" si="98"/>
        <v>cl-cs</v>
      </c>
      <c r="G1281" t="str">
        <f t="shared" ref="G1281:G1344" si="100">MID(E1281,FIND("_",E1281)+1,1000)</f>
        <v>DividendosRecibidosPorInversionEmpresasRelacionadas</v>
      </c>
      <c r="H1281">
        <v>470</v>
      </c>
      <c r="I1281" t="str">
        <f t="shared" si="99"/>
        <v>insert into dbax_dime_conc (codi_dein, pref_dime, codi_dime, pref_conc, codi_conc, orde_conc) values ('pre_cl-cs_nota-12_role-824000(2013)','cl-cs','CambioEnInversionesEnEmpresasRelacionadasTabla','cl-cs','DividendosRecibidosPorInversionEmpresasRelacionadas','470')</v>
      </c>
    </row>
    <row r="1282" spans="1:9" x14ac:dyDescent="0.25">
      <c r="A1282" t="s">
        <v>187</v>
      </c>
      <c r="B1282" t="s">
        <v>1144</v>
      </c>
      <c r="C1282" t="str">
        <f t="shared" ref="C1282:C1345" si="101">MID(B1282,1,FIND("_",B1282)-1)</f>
        <v>cl-cs</v>
      </c>
      <c r="D1282" t="str">
        <f t="shared" ref="D1282:D1345" si="102">MID(B1282,FIND("_",B1282)+1,1000)</f>
        <v>CambioEnInversionesEnEmpresasRelacionadasTabla</v>
      </c>
      <c r="E1282" t="s">
        <v>1150</v>
      </c>
      <c r="F1282" t="str">
        <f t="shared" ref="F1282:F1345" si="103">MID(E1282,1,FIND("_",E1282)-1)</f>
        <v>cl-cs</v>
      </c>
      <c r="G1282" t="str">
        <f t="shared" si="100"/>
        <v>DeterioroInversionEmpresasRelacionadas</v>
      </c>
      <c r="H1282">
        <v>480</v>
      </c>
      <c r="I1282" t="str">
        <f t="shared" ref="I1282:I1345" si="104">CONCATENATE("insert into dbax_dime_conc (codi_dein, pref_dime, codi_dime, pref_conc, codi_conc, orde_conc) values ('",A1282,"','",C1282,"','",D1282,"','",F1282,"','",G1282,"','",H1282,"')")</f>
        <v>insert into dbax_dime_conc (codi_dein, pref_dime, codi_dime, pref_conc, codi_conc, orde_conc) values ('pre_cl-cs_nota-12_role-824000(2013)','cl-cs','CambioEnInversionesEnEmpresasRelacionadasTabla','cl-cs','DeterioroInversionEmpresasRelacionadas','480')</v>
      </c>
    </row>
    <row r="1283" spans="1:9" x14ac:dyDescent="0.25">
      <c r="A1283" t="s">
        <v>187</v>
      </c>
      <c r="B1283" t="s">
        <v>1144</v>
      </c>
      <c r="C1283" t="str">
        <f t="shared" si="101"/>
        <v>cl-cs</v>
      </c>
      <c r="D1283" t="str">
        <f t="shared" si="102"/>
        <v>CambioEnInversionesEnEmpresasRelacionadasTabla</v>
      </c>
      <c r="E1283" t="s">
        <v>1151</v>
      </c>
      <c r="F1283" t="str">
        <f t="shared" si="103"/>
        <v>cl-cs</v>
      </c>
      <c r="G1283" t="str">
        <f t="shared" si="100"/>
        <v>DiferenciaCambioEnInversionEmpresasRelacionadas</v>
      </c>
      <c r="H1283">
        <v>490</v>
      </c>
      <c r="I1283" t="str">
        <f t="shared" si="104"/>
        <v>insert into dbax_dime_conc (codi_dein, pref_dime, codi_dime, pref_conc, codi_conc, orde_conc) values ('pre_cl-cs_nota-12_role-824000(2013)','cl-cs','CambioEnInversionesEnEmpresasRelacionadasTabla','cl-cs','DiferenciaCambioEnInversionEmpresasRelacionadas','490')</v>
      </c>
    </row>
    <row r="1284" spans="1:9" x14ac:dyDescent="0.25">
      <c r="A1284" t="s">
        <v>187</v>
      </c>
      <c r="B1284" t="s">
        <v>1144</v>
      </c>
      <c r="C1284" t="str">
        <f t="shared" si="101"/>
        <v>cl-cs</v>
      </c>
      <c r="D1284" t="str">
        <f t="shared" si="102"/>
        <v>CambioEnInversionesEnEmpresasRelacionadasTabla</v>
      </c>
      <c r="E1284" t="s">
        <v>1152</v>
      </c>
      <c r="F1284" t="str">
        <f t="shared" si="103"/>
        <v>cl-cs</v>
      </c>
      <c r="G1284" t="str">
        <f t="shared" si="100"/>
        <v>OtrosCambiosInversionEmpresasRelacionadas</v>
      </c>
      <c r="H1284">
        <v>500</v>
      </c>
      <c r="I1284" t="str">
        <f t="shared" si="104"/>
        <v>insert into dbax_dime_conc (codi_dein, pref_dime, codi_dime, pref_conc, codi_conc, orde_conc) values ('pre_cl-cs_nota-12_role-824000(2013)','cl-cs','CambioEnInversionesEnEmpresasRelacionadasTabla','cl-cs','OtrosCambiosInversionEmpresasRelacionadas','500')</v>
      </c>
    </row>
    <row r="1285" spans="1:9" x14ac:dyDescent="0.25">
      <c r="A1285" t="s">
        <v>187</v>
      </c>
      <c r="B1285" t="s">
        <v>1144</v>
      </c>
      <c r="C1285" t="str">
        <f t="shared" si="101"/>
        <v>cl-cs</v>
      </c>
      <c r="D1285" t="str">
        <f t="shared" si="102"/>
        <v>CambioEnInversionesEnEmpresasRelacionadasTabla</v>
      </c>
      <c r="E1285" t="s">
        <v>1145</v>
      </c>
      <c r="F1285" t="str">
        <f t="shared" si="103"/>
        <v>cl-cs</v>
      </c>
      <c r="G1285" t="str">
        <f t="shared" si="100"/>
        <v>ParticipacionesEnEntidadesGrupo</v>
      </c>
      <c r="H1285">
        <v>520</v>
      </c>
      <c r="I1285" t="str">
        <f t="shared" si="104"/>
        <v>insert into dbax_dime_conc (codi_dein, pref_dime, codi_dime, pref_conc, codi_conc, orde_conc) values ('pre_cl-cs_nota-12_role-824000(2013)','cl-cs','CambioEnInversionesEnEmpresasRelacionadasTabla','cl-cs','ParticipacionesEnEntidadesGrupo','520')</v>
      </c>
    </row>
    <row r="1286" spans="1:9" x14ac:dyDescent="0.25">
      <c r="A1286" t="s">
        <v>187</v>
      </c>
      <c r="B1286" t="s">
        <v>1153</v>
      </c>
      <c r="C1286" t="str">
        <f t="shared" si="101"/>
        <v>cl-cs</v>
      </c>
      <c r="D1286" t="str">
        <f t="shared" si="102"/>
        <v>InversionesEmpresasAsociadasTabla</v>
      </c>
      <c r="E1286" t="s">
        <v>1154</v>
      </c>
      <c r="F1286" t="str">
        <f t="shared" si="103"/>
        <v>cl-cs</v>
      </c>
      <c r="G1286" t="str">
        <f t="shared" si="100"/>
        <v>NombreEmpresaAsociada</v>
      </c>
      <c r="H1286">
        <v>270</v>
      </c>
      <c r="I1286" t="str">
        <f t="shared" si="104"/>
        <v>insert into dbax_dime_conc (codi_dein, pref_dime, codi_dime, pref_conc, codi_conc, orde_conc) values ('pre_cl-cs_nota-12_role-824000(2013)','cl-cs','InversionesEmpresasAsociadasTabla','cl-cs','NombreEmpresaAsociada','270')</v>
      </c>
    </row>
    <row r="1287" spans="1:9" x14ac:dyDescent="0.25">
      <c r="A1287" t="s">
        <v>187</v>
      </c>
      <c r="B1287" t="s">
        <v>1153</v>
      </c>
      <c r="C1287" t="str">
        <f t="shared" si="101"/>
        <v>cl-cs</v>
      </c>
      <c r="D1287" t="str">
        <f t="shared" si="102"/>
        <v>InversionesEmpresasAsociadasTabla</v>
      </c>
      <c r="E1287" t="s">
        <v>1155</v>
      </c>
      <c r="F1287" t="str">
        <f t="shared" si="103"/>
        <v>cl-cs</v>
      </c>
      <c r="G1287" t="str">
        <f t="shared" si="100"/>
        <v>PorcentajeParticipacionEmpresaAsociada</v>
      </c>
      <c r="H1287">
        <v>280</v>
      </c>
      <c r="I1287" t="str">
        <f t="shared" si="104"/>
        <v>insert into dbax_dime_conc (codi_dein, pref_dime, codi_dime, pref_conc, codi_conc, orde_conc) values ('pre_cl-cs_nota-12_role-824000(2013)','cl-cs','InversionesEmpresasAsociadasTabla','cl-cs','PorcentajeParticipacionEmpresaAsociada','280')</v>
      </c>
    </row>
    <row r="1288" spans="1:9" x14ac:dyDescent="0.25">
      <c r="A1288" t="s">
        <v>187</v>
      </c>
      <c r="B1288" t="s">
        <v>1153</v>
      </c>
      <c r="C1288" t="str">
        <f t="shared" si="101"/>
        <v>cl-cs</v>
      </c>
      <c r="D1288" t="str">
        <f t="shared" si="102"/>
        <v>InversionesEmpresasAsociadasTabla</v>
      </c>
      <c r="E1288" t="s">
        <v>1156</v>
      </c>
      <c r="F1288" t="str">
        <f t="shared" si="103"/>
        <v>cl-cs</v>
      </c>
      <c r="G1288" t="str">
        <f t="shared" si="100"/>
        <v>ParticipacionesEnEmpresasAsociadas</v>
      </c>
      <c r="H1288">
        <v>290</v>
      </c>
      <c r="I1288" t="str">
        <f t="shared" si="104"/>
        <v>insert into dbax_dime_conc (codi_dein, pref_dime, codi_dime, pref_conc, codi_conc, orde_conc) values ('pre_cl-cs_nota-12_role-824000(2013)','cl-cs','InversionesEmpresasAsociadasTabla','cl-cs','ParticipacionesEnEmpresasAsociadas','290')</v>
      </c>
    </row>
    <row r="1289" spans="1:9" x14ac:dyDescent="0.25">
      <c r="A1289" t="s">
        <v>187</v>
      </c>
      <c r="B1289" t="s">
        <v>1153</v>
      </c>
      <c r="C1289" t="str">
        <f t="shared" si="101"/>
        <v>cl-cs</v>
      </c>
      <c r="D1289" t="str">
        <f t="shared" si="102"/>
        <v>InversionesEmpresasAsociadasTabla</v>
      </c>
      <c r="E1289" t="s">
        <v>1157</v>
      </c>
      <c r="F1289" t="str">
        <f t="shared" si="103"/>
        <v>cl-cs</v>
      </c>
      <c r="G1289" t="str">
        <f t="shared" si="100"/>
        <v>ValorRazonableInversionEnEmpresaAsociada</v>
      </c>
      <c r="H1289">
        <v>300</v>
      </c>
      <c r="I1289" t="str">
        <f t="shared" si="104"/>
        <v>insert into dbax_dime_conc (codi_dein, pref_dime, codi_dime, pref_conc, codi_conc, orde_conc) values ('pre_cl-cs_nota-12_role-824000(2013)','cl-cs','InversionesEmpresasAsociadasTabla','cl-cs','ValorRazonableInversionEnEmpresaAsociada','300')</v>
      </c>
    </row>
    <row r="1290" spans="1:9" x14ac:dyDescent="0.25">
      <c r="A1290" t="s">
        <v>187</v>
      </c>
      <c r="B1290" t="s">
        <v>1153</v>
      </c>
      <c r="C1290" t="str">
        <f t="shared" si="101"/>
        <v>cl-cs</v>
      </c>
      <c r="D1290" t="str">
        <f t="shared" si="102"/>
        <v>InversionesEmpresasAsociadasTabla</v>
      </c>
      <c r="E1290" t="s">
        <v>1158</v>
      </c>
      <c r="F1290" t="str">
        <f t="shared" si="103"/>
        <v>cl-cs</v>
      </c>
      <c r="G1290" t="str">
        <f t="shared" si="100"/>
        <v>InformacionEmpresasAsociadasSinopsis</v>
      </c>
      <c r="H1290">
        <v>301</v>
      </c>
      <c r="I1290" t="str">
        <f t="shared" si="104"/>
        <v>insert into dbax_dime_conc (codi_dein, pref_dime, codi_dime, pref_conc, codi_conc, orde_conc) values ('pre_cl-cs_nota-12_role-824000(2013)','cl-cs','InversionesEmpresasAsociadasTabla','cl-cs','InformacionEmpresasAsociadasSinopsis','301')</v>
      </c>
    </row>
    <row r="1291" spans="1:9" x14ac:dyDescent="0.25">
      <c r="A1291" t="s">
        <v>187</v>
      </c>
      <c r="B1291" t="s">
        <v>1153</v>
      </c>
      <c r="C1291" t="str">
        <f t="shared" si="101"/>
        <v>cl-cs</v>
      </c>
      <c r="D1291" t="str">
        <f t="shared" si="102"/>
        <v>InversionesEmpresasAsociadasTabla</v>
      </c>
      <c r="E1291" t="s">
        <v>1159</v>
      </c>
      <c r="F1291" t="str">
        <f t="shared" si="103"/>
        <v>cl-cs</v>
      </c>
      <c r="G1291" t="str">
        <f t="shared" si="100"/>
        <v>ActivosEmpresaAsociada</v>
      </c>
      <c r="H1291">
        <v>310</v>
      </c>
      <c r="I1291" t="str">
        <f t="shared" si="104"/>
        <v>insert into dbax_dime_conc (codi_dein, pref_dime, codi_dime, pref_conc, codi_conc, orde_conc) values ('pre_cl-cs_nota-12_role-824000(2013)','cl-cs','InversionesEmpresasAsociadasTabla','cl-cs','ActivosEmpresaAsociada','310')</v>
      </c>
    </row>
    <row r="1292" spans="1:9" x14ac:dyDescent="0.25">
      <c r="A1292" t="s">
        <v>187</v>
      </c>
      <c r="B1292" t="s">
        <v>1153</v>
      </c>
      <c r="C1292" t="str">
        <f t="shared" si="101"/>
        <v>cl-cs</v>
      </c>
      <c r="D1292" t="str">
        <f t="shared" si="102"/>
        <v>InversionesEmpresasAsociadasTabla</v>
      </c>
      <c r="E1292" t="s">
        <v>1160</v>
      </c>
      <c r="F1292" t="str">
        <f t="shared" si="103"/>
        <v>cl-cs</v>
      </c>
      <c r="G1292" t="str">
        <f t="shared" si="100"/>
        <v>PasivosEmpresaAsociada</v>
      </c>
      <c r="H1292">
        <v>320</v>
      </c>
      <c r="I1292" t="str">
        <f t="shared" si="104"/>
        <v>insert into dbax_dime_conc (codi_dein, pref_dime, codi_dime, pref_conc, codi_conc, orde_conc) values ('pre_cl-cs_nota-12_role-824000(2013)','cl-cs','InversionesEmpresasAsociadasTabla','cl-cs','PasivosEmpresaAsociada','320')</v>
      </c>
    </row>
    <row r="1293" spans="1:9" x14ac:dyDescent="0.25">
      <c r="A1293" t="s">
        <v>187</v>
      </c>
      <c r="B1293" t="s">
        <v>1153</v>
      </c>
      <c r="C1293" t="str">
        <f t="shared" si="101"/>
        <v>cl-cs</v>
      </c>
      <c r="D1293" t="str">
        <f t="shared" si="102"/>
        <v>InversionesEmpresasAsociadasTabla</v>
      </c>
      <c r="E1293" t="s">
        <v>1161</v>
      </c>
      <c r="F1293" t="str">
        <f t="shared" si="103"/>
        <v>cl-cs</v>
      </c>
      <c r="G1293" t="str">
        <f t="shared" si="100"/>
        <v>IngresosEmpresaAsociada</v>
      </c>
      <c r="H1293">
        <v>330</v>
      </c>
      <c r="I1293" t="str">
        <f t="shared" si="104"/>
        <v>insert into dbax_dime_conc (codi_dein, pref_dime, codi_dime, pref_conc, codi_conc, orde_conc) values ('pre_cl-cs_nota-12_role-824000(2013)','cl-cs','InversionesEmpresasAsociadasTabla','cl-cs','IngresosEmpresaAsociada','330')</v>
      </c>
    </row>
    <row r="1294" spans="1:9" x14ac:dyDescent="0.25">
      <c r="A1294" t="s">
        <v>187</v>
      </c>
      <c r="B1294" t="s">
        <v>1153</v>
      </c>
      <c r="C1294" t="str">
        <f t="shared" si="101"/>
        <v>cl-cs</v>
      </c>
      <c r="D1294" t="str">
        <f t="shared" si="102"/>
        <v>InversionesEmpresasAsociadasTabla</v>
      </c>
      <c r="E1294" t="s">
        <v>1162</v>
      </c>
      <c r="F1294" t="str">
        <f t="shared" si="103"/>
        <v>cl-cs</v>
      </c>
      <c r="G1294" t="str">
        <f t="shared" si="100"/>
        <v>GastosEmpresaAsociada</v>
      </c>
      <c r="H1294">
        <v>340</v>
      </c>
      <c r="I1294" t="str">
        <f t="shared" si="104"/>
        <v>insert into dbax_dime_conc (codi_dein, pref_dime, codi_dime, pref_conc, codi_conc, orde_conc) values ('pre_cl-cs_nota-12_role-824000(2013)','cl-cs','InversionesEmpresasAsociadasTabla','cl-cs','GastosEmpresaAsociada','340')</v>
      </c>
    </row>
    <row r="1295" spans="1:9" x14ac:dyDescent="0.25">
      <c r="A1295" t="s">
        <v>187</v>
      </c>
      <c r="B1295" t="s">
        <v>1153</v>
      </c>
      <c r="C1295" t="str">
        <f t="shared" si="101"/>
        <v>cl-cs</v>
      </c>
      <c r="D1295" t="str">
        <f t="shared" si="102"/>
        <v>InversionesEmpresasAsociadasTabla</v>
      </c>
      <c r="E1295" t="s">
        <v>1163</v>
      </c>
      <c r="F1295" t="str">
        <f t="shared" si="103"/>
        <v>cl-cs</v>
      </c>
      <c r="G1295" t="str">
        <f t="shared" si="100"/>
        <v>ValorLibroAccionEmpresaAsociada</v>
      </c>
      <c r="H1295">
        <v>350</v>
      </c>
      <c r="I1295" t="str">
        <f t="shared" si="104"/>
        <v>insert into dbax_dime_conc (codi_dein, pref_dime, codi_dime, pref_conc, codi_conc, orde_conc) values ('pre_cl-cs_nota-12_role-824000(2013)','cl-cs','InversionesEmpresasAsociadasTabla','cl-cs','ValorLibroAccionEmpresaAsociada','350')</v>
      </c>
    </row>
    <row r="1296" spans="1:9" x14ac:dyDescent="0.25">
      <c r="A1296" t="s">
        <v>187</v>
      </c>
      <c r="B1296" t="s">
        <v>1164</v>
      </c>
      <c r="C1296" t="str">
        <f t="shared" si="101"/>
        <v>cl-cs</v>
      </c>
      <c r="D1296" t="str">
        <f t="shared" si="102"/>
        <v>InversionesEmpresasSubsidiariasTabla</v>
      </c>
      <c r="E1296" t="s">
        <v>1165</v>
      </c>
      <c r="F1296" t="str">
        <f t="shared" si="103"/>
        <v>cl-cs</v>
      </c>
      <c r="G1296" t="str">
        <f t="shared" si="100"/>
        <v>RUTEmpresaSubsidiaria</v>
      </c>
      <c r="H1296">
        <v>70</v>
      </c>
      <c r="I1296" t="str">
        <f t="shared" si="104"/>
        <v>insert into dbax_dime_conc (codi_dein, pref_dime, codi_dime, pref_conc, codi_conc, orde_conc) values ('pre_cl-cs_nota-12_role-824000(2013)','cl-cs','InversionesEmpresasSubsidiariasTabla','cl-cs','RUTEmpresaSubsidiaria','70')</v>
      </c>
    </row>
    <row r="1297" spans="1:9" x14ac:dyDescent="0.25">
      <c r="A1297" t="s">
        <v>187</v>
      </c>
      <c r="B1297" t="s">
        <v>1164</v>
      </c>
      <c r="C1297" t="str">
        <f t="shared" si="101"/>
        <v>cl-cs</v>
      </c>
      <c r="D1297" t="str">
        <f t="shared" si="102"/>
        <v>InversionesEmpresasSubsidiariasTabla</v>
      </c>
      <c r="E1297" t="s">
        <v>1166</v>
      </c>
      <c r="F1297" t="str">
        <f t="shared" si="103"/>
        <v>cl-cs</v>
      </c>
      <c r="G1297" t="str">
        <f t="shared" si="100"/>
        <v>NombreEmpresaSubsidiaria</v>
      </c>
      <c r="H1297">
        <v>80</v>
      </c>
      <c r="I1297" t="str">
        <f t="shared" si="104"/>
        <v>insert into dbax_dime_conc (codi_dein, pref_dime, codi_dime, pref_conc, codi_conc, orde_conc) values ('pre_cl-cs_nota-12_role-824000(2013)','cl-cs','InversionesEmpresasSubsidiariasTabla','cl-cs','NombreEmpresaSubsidiaria','80')</v>
      </c>
    </row>
    <row r="1298" spans="1:9" x14ac:dyDescent="0.25">
      <c r="A1298" t="s">
        <v>187</v>
      </c>
      <c r="B1298" t="s">
        <v>1164</v>
      </c>
      <c r="C1298" t="str">
        <f t="shared" si="101"/>
        <v>cl-cs</v>
      </c>
      <c r="D1298" t="str">
        <f t="shared" si="102"/>
        <v>InversionesEmpresasSubsidiariasTabla</v>
      </c>
      <c r="E1298" t="s">
        <v>1167</v>
      </c>
      <c r="F1298" t="str">
        <f t="shared" si="103"/>
        <v>cl-cs</v>
      </c>
      <c r="G1298" t="str">
        <f t="shared" si="100"/>
        <v>PaisOrigenEmpresaSubsidiaria</v>
      </c>
      <c r="H1298">
        <v>90</v>
      </c>
      <c r="I1298" t="str">
        <f t="shared" si="104"/>
        <v>insert into dbax_dime_conc (codi_dein, pref_dime, codi_dime, pref_conc, codi_conc, orde_conc) values ('pre_cl-cs_nota-12_role-824000(2013)','cl-cs','InversionesEmpresasSubsidiariasTabla','cl-cs','PaisOrigenEmpresaSubsidiaria','90')</v>
      </c>
    </row>
    <row r="1299" spans="1:9" x14ac:dyDescent="0.25">
      <c r="A1299" t="s">
        <v>187</v>
      </c>
      <c r="B1299" t="s">
        <v>1164</v>
      </c>
      <c r="C1299" t="str">
        <f t="shared" si="101"/>
        <v>cl-cs</v>
      </c>
      <c r="D1299" t="str">
        <f t="shared" si="102"/>
        <v>InversionesEmpresasSubsidiariasTabla</v>
      </c>
      <c r="E1299" t="s">
        <v>1168</v>
      </c>
      <c r="F1299" t="str">
        <f t="shared" si="103"/>
        <v>cl-cs</v>
      </c>
      <c r="G1299" t="str">
        <f t="shared" si="100"/>
        <v>MonedaControlInversionEmpresaSubsidiaria</v>
      </c>
      <c r="H1299">
        <v>100</v>
      </c>
      <c r="I1299" t="str">
        <f t="shared" si="104"/>
        <v>insert into dbax_dime_conc (codi_dein, pref_dime, codi_dime, pref_conc, codi_conc, orde_conc) values ('pre_cl-cs_nota-12_role-824000(2013)','cl-cs','InversionesEmpresasSubsidiariasTabla','cl-cs','MonedaControlInversionEmpresaSubsidiaria','100')</v>
      </c>
    </row>
    <row r="1300" spans="1:9" x14ac:dyDescent="0.25">
      <c r="A1300" t="s">
        <v>187</v>
      </c>
      <c r="B1300" t="s">
        <v>1164</v>
      </c>
      <c r="C1300" t="str">
        <f t="shared" si="101"/>
        <v>cl-cs</v>
      </c>
      <c r="D1300" t="str">
        <f t="shared" si="102"/>
        <v>InversionesEmpresasSubsidiariasTabla</v>
      </c>
      <c r="E1300" t="s">
        <v>1169</v>
      </c>
      <c r="F1300" t="str">
        <f t="shared" si="103"/>
        <v>cl-cs</v>
      </c>
      <c r="G1300" t="str">
        <f t="shared" si="100"/>
        <v>NumeroAccionesEmpresaSubsidiaria</v>
      </c>
      <c r="H1300">
        <v>110</v>
      </c>
      <c r="I1300" t="str">
        <f t="shared" si="104"/>
        <v>insert into dbax_dime_conc (codi_dein, pref_dime, codi_dime, pref_conc, codi_conc, orde_conc) values ('pre_cl-cs_nota-12_role-824000(2013)','cl-cs','InversionesEmpresasSubsidiariasTabla','cl-cs','NumeroAccionesEmpresaSubsidiaria','110')</v>
      </c>
    </row>
    <row r="1301" spans="1:9" x14ac:dyDescent="0.25">
      <c r="A1301" t="s">
        <v>187</v>
      </c>
      <c r="B1301" t="s">
        <v>1164</v>
      </c>
      <c r="C1301" t="str">
        <f t="shared" si="101"/>
        <v>cl-cs</v>
      </c>
      <c r="D1301" t="str">
        <f t="shared" si="102"/>
        <v>InversionesEmpresasSubsidiariasTabla</v>
      </c>
      <c r="E1301" t="s">
        <v>1170</v>
      </c>
      <c r="F1301" t="str">
        <f t="shared" si="103"/>
        <v>cl-cs</v>
      </c>
      <c r="G1301" t="str">
        <f t="shared" si="100"/>
        <v>PorcentajeParticipacionEmpresaSubsidiaria</v>
      </c>
      <c r="H1301">
        <v>120</v>
      </c>
      <c r="I1301" t="str">
        <f t="shared" si="104"/>
        <v>insert into dbax_dime_conc (codi_dein, pref_dime, codi_dime, pref_conc, codi_conc, orde_conc) values ('pre_cl-cs_nota-12_role-824000(2013)','cl-cs','InversionesEmpresasSubsidiariasTabla','cl-cs','PorcentajeParticipacionEmpresaSubsidiaria','120')</v>
      </c>
    </row>
    <row r="1302" spans="1:9" x14ac:dyDescent="0.25">
      <c r="A1302" t="s">
        <v>187</v>
      </c>
      <c r="B1302" t="s">
        <v>1164</v>
      </c>
      <c r="C1302" t="str">
        <f t="shared" si="101"/>
        <v>cl-cs</v>
      </c>
      <c r="D1302" t="str">
        <f t="shared" si="102"/>
        <v>InversionesEmpresasSubsidiariasTabla</v>
      </c>
      <c r="E1302" t="s">
        <v>1171</v>
      </c>
      <c r="F1302" t="str">
        <f t="shared" si="103"/>
        <v>cl-cs</v>
      </c>
      <c r="G1302" t="str">
        <f t="shared" si="100"/>
        <v>PatrimonioEmpresaSubsidiaria</v>
      </c>
      <c r="H1302">
        <v>130</v>
      </c>
      <c r="I1302" t="str">
        <f t="shared" si="104"/>
        <v>insert into dbax_dime_conc (codi_dein, pref_dime, codi_dime, pref_conc, codi_conc, orde_conc) values ('pre_cl-cs_nota-12_role-824000(2013)','cl-cs','InversionesEmpresasSubsidiariasTabla','cl-cs','PatrimonioEmpresaSubsidiaria','130')</v>
      </c>
    </row>
    <row r="1303" spans="1:9" x14ac:dyDescent="0.25">
      <c r="A1303" t="s">
        <v>187</v>
      </c>
      <c r="B1303" t="s">
        <v>1164</v>
      </c>
      <c r="C1303" t="str">
        <f t="shared" si="101"/>
        <v>cl-cs</v>
      </c>
      <c r="D1303" t="str">
        <f t="shared" si="102"/>
        <v>InversionesEmpresasSubsidiariasTabla</v>
      </c>
      <c r="E1303" t="s">
        <v>1172</v>
      </c>
      <c r="F1303" t="str">
        <f t="shared" si="103"/>
        <v>cl-cs</v>
      </c>
      <c r="G1303" t="str">
        <f t="shared" si="100"/>
        <v>ResultadoEjercicioEmpresaSubsidiaria</v>
      </c>
      <c r="H1303">
        <v>140</v>
      </c>
      <c r="I1303" t="str">
        <f t="shared" si="104"/>
        <v>insert into dbax_dime_conc (codi_dein, pref_dime, codi_dime, pref_conc, codi_conc, orde_conc) values ('pre_cl-cs_nota-12_role-824000(2013)','cl-cs','InversionesEmpresasSubsidiariasTabla','cl-cs','ResultadoEjercicioEmpresaSubsidiaria','140')</v>
      </c>
    </row>
    <row r="1304" spans="1:9" x14ac:dyDescent="0.25">
      <c r="A1304" t="s">
        <v>187</v>
      </c>
      <c r="B1304" t="s">
        <v>1164</v>
      </c>
      <c r="C1304" t="str">
        <f t="shared" si="101"/>
        <v>cl-cs</v>
      </c>
      <c r="D1304" t="str">
        <f t="shared" si="102"/>
        <v>InversionesEmpresasSubsidiariasTabla</v>
      </c>
      <c r="E1304" t="s">
        <v>1173</v>
      </c>
      <c r="F1304" t="str">
        <f t="shared" si="103"/>
        <v>cl-cs</v>
      </c>
      <c r="G1304" t="str">
        <f t="shared" si="100"/>
        <v>PatrimonioEmpresaSubsidiariaValorRazonable</v>
      </c>
      <c r="H1304">
        <v>150</v>
      </c>
      <c r="I1304" t="str">
        <f t="shared" si="104"/>
        <v>insert into dbax_dime_conc (codi_dein, pref_dime, codi_dime, pref_conc, codi_conc, orde_conc) values ('pre_cl-cs_nota-12_role-824000(2013)','cl-cs','InversionesEmpresasSubsidiariasTabla','cl-cs','PatrimonioEmpresaSubsidiariaValorRazonable','150')</v>
      </c>
    </row>
    <row r="1305" spans="1:9" x14ac:dyDescent="0.25">
      <c r="A1305" t="s">
        <v>187</v>
      </c>
      <c r="B1305" t="s">
        <v>1164</v>
      </c>
      <c r="C1305" t="str">
        <f t="shared" si="101"/>
        <v>cl-cs</v>
      </c>
      <c r="D1305" t="str">
        <f t="shared" si="102"/>
        <v>InversionesEmpresasSubsidiariasTabla</v>
      </c>
      <c r="E1305" t="s">
        <v>1174</v>
      </c>
      <c r="F1305" t="str">
        <f t="shared" si="103"/>
        <v>cl-cs</v>
      </c>
      <c r="G1305" t="str">
        <f t="shared" si="100"/>
        <v>ResultadoEjercicioEmpresaSubsidiariaValorRazonable</v>
      </c>
      <c r="H1305">
        <v>160</v>
      </c>
      <c r="I1305" t="str">
        <f t="shared" si="104"/>
        <v>insert into dbax_dime_conc (codi_dein, pref_dime, codi_dime, pref_conc, codi_conc, orde_conc) values ('pre_cl-cs_nota-12_role-824000(2013)','cl-cs','InversionesEmpresasSubsidiariasTabla','cl-cs','ResultadoEjercicioEmpresaSubsidiariaValorRazonable','160')</v>
      </c>
    </row>
    <row r="1306" spans="1:9" x14ac:dyDescent="0.25">
      <c r="A1306" t="s">
        <v>187</v>
      </c>
      <c r="B1306" t="s">
        <v>1164</v>
      </c>
      <c r="C1306" t="str">
        <f t="shared" si="101"/>
        <v>cl-cs</v>
      </c>
      <c r="D1306" t="str">
        <f t="shared" si="102"/>
        <v>InversionesEmpresasSubsidiariasTabla</v>
      </c>
      <c r="E1306" t="s">
        <v>1175</v>
      </c>
      <c r="F1306" t="str">
        <f t="shared" si="103"/>
        <v>cl-cs</v>
      </c>
      <c r="G1306" t="str">
        <f t="shared" si="100"/>
        <v>ResultadoDevengado</v>
      </c>
      <c r="H1306">
        <v>170</v>
      </c>
      <c r="I1306" t="str">
        <f t="shared" si="104"/>
        <v>insert into dbax_dime_conc (codi_dein, pref_dime, codi_dime, pref_conc, codi_conc, orde_conc) values ('pre_cl-cs_nota-12_role-824000(2013)','cl-cs','InversionesEmpresasSubsidiariasTabla','cl-cs','ResultadoDevengado','170')</v>
      </c>
    </row>
    <row r="1307" spans="1:9" x14ac:dyDescent="0.25">
      <c r="A1307" t="s">
        <v>187</v>
      </c>
      <c r="B1307" t="s">
        <v>1164</v>
      </c>
      <c r="C1307" t="str">
        <f t="shared" si="101"/>
        <v>cl-cs</v>
      </c>
      <c r="D1307" t="str">
        <f t="shared" si="102"/>
        <v>InversionesEmpresasSubsidiariasTabla</v>
      </c>
      <c r="E1307" t="s">
        <v>1176</v>
      </c>
      <c r="F1307" t="str">
        <f t="shared" si="103"/>
        <v>cl-cs</v>
      </c>
      <c r="G1307" t="str">
        <f t="shared" si="100"/>
        <v>ValorPatrimonialProporcionalOValorPatrimonial</v>
      </c>
      <c r="H1307">
        <v>180</v>
      </c>
      <c r="I1307" t="str">
        <f t="shared" si="104"/>
        <v>insert into dbax_dime_conc (codi_dein, pref_dime, codi_dime, pref_conc, codi_conc, orde_conc) values ('pre_cl-cs_nota-12_role-824000(2013)','cl-cs','InversionesEmpresasSubsidiariasTabla','cl-cs','ValorPatrimonialProporcionalOValorPatrimonial','180')</v>
      </c>
    </row>
    <row r="1308" spans="1:9" x14ac:dyDescent="0.25">
      <c r="A1308" t="s">
        <v>187</v>
      </c>
      <c r="B1308" t="s">
        <v>1164</v>
      </c>
      <c r="C1308" t="str">
        <f t="shared" si="101"/>
        <v>cl-cs</v>
      </c>
      <c r="D1308" t="str">
        <f t="shared" si="102"/>
        <v>InversionesEmpresasSubsidiariasTabla</v>
      </c>
      <c r="E1308" t="s">
        <v>1177</v>
      </c>
      <c r="F1308" t="str">
        <f t="shared" si="103"/>
        <v>cl-cs</v>
      </c>
      <c r="G1308" t="str">
        <f t="shared" si="100"/>
        <v>ResultadosNorealizados</v>
      </c>
      <c r="H1308">
        <v>190</v>
      </c>
      <c r="I1308" t="str">
        <f t="shared" si="104"/>
        <v>insert into dbax_dime_conc (codi_dein, pref_dime, codi_dime, pref_conc, codi_conc, orde_conc) values ('pre_cl-cs_nota-12_role-824000(2013)','cl-cs','InversionesEmpresasSubsidiariasTabla','cl-cs','ResultadosNorealizados','190')</v>
      </c>
    </row>
    <row r="1309" spans="1:9" x14ac:dyDescent="0.25">
      <c r="A1309" t="s">
        <v>187</v>
      </c>
      <c r="B1309" t="s">
        <v>1164</v>
      </c>
      <c r="C1309" t="str">
        <f t="shared" si="101"/>
        <v>cl-cs</v>
      </c>
      <c r="D1309" t="str">
        <f t="shared" si="102"/>
        <v>InversionesEmpresasSubsidiariasTabla</v>
      </c>
      <c r="E1309" t="s">
        <v>1178</v>
      </c>
      <c r="F1309" t="str">
        <f t="shared" si="103"/>
        <v>cl-cs</v>
      </c>
      <c r="G1309" t="str">
        <f t="shared" si="100"/>
        <v>ParticipacionesEnEmpresasSubsidiarias</v>
      </c>
      <c r="H1309">
        <v>200</v>
      </c>
      <c r="I1309" t="str">
        <f t="shared" si="104"/>
        <v>insert into dbax_dime_conc (codi_dein, pref_dime, codi_dime, pref_conc, codi_conc, orde_conc) values ('pre_cl-cs_nota-12_role-824000(2013)','cl-cs','InversionesEmpresasSubsidiariasTabla','cl-cs','ParticipacionesEnEmpresasSubsidiarias','200')</v>
      </c>
    </row>
    <row r="1310" spans="1:9" x14ac:dyDescent="0.25">
      <c r="A1310" t="s">
        <v>191</v>
      </c>
      <c r="B1310" t="s">
        <v>1179</v>
      </c>
      <c r="C1310" t="str">
        <f t="shared" si="101"/>
        <v>cl-cs</v>
      </c>
      <c r="D1310" t="str">
        <f t="shared" si="102"/>
        <v>InformacionCarteraInversionesTabla</v>
      </c>
      <c r="E1310" t="s">
        <v>1180</v>
      </c>
      <c r="F1310" t="str">
        <f t="shared" si="103"/>
        <v>cl-cs</v>
      </c>
      <c r="G1310" t="str">
        <f t="shared" si="100"/>
        <v>ActivosFinancierosNacionalSinopsis</v>
      </c>
      <c r="H1310">
        <v>460</v>
      </c>
      <c r="I1310" t="str">
        <f t="shared" si="104"/>
        <v>insert into dbax_dime_conc (codi_dein, pref_dime, codi_dime, pref_conc, codi_conc, orde_conc) values ('pre_cl-cs_nota-13_role-825000(2013)','cl-cs','InformacionCarteraInversionesTabla','cl-cs','ActivosFinancierosNacionalSinopsis','460')</v>
      </c>
    </row>
    <row r="1311" spans="1:9" x14ac:dyDescent="0.25">
      <c r="A1311" t="s">
        <v>191</v>
      </c>
      <c r="B1311" t="s">
        <v>1179</v>
      </c>
      <c r="C1311" t="str">
        <f t="shared" si="101"/>
        <v>cl-cs</v>
      </c>
      <c r="D1311" t="str">
        <f t="shared" si="102"/>
        <v>InformacionCarteraInversionesTabla</v>
      </c>
      <c r="E1311" t="s">
        <v>1181</v>
      </c>
      <c r="F1311" t="str">
        <f t="shared" si="103"/>
        <v>cl-cs</v>
      </c>
      <c r="G1311" t="str">
        <f t="shared" si="100"/>
        <v>ActivosFinancierosCostoAmortizadoNacional</v>
      </c>
      <c r="H1311">
        <v>470</v>
      </c>
      <c r="I1311" t="str">
        <f t="shared" si="104"/>
        <v>insert into dbax_dime_conc (codi_dein, pref_dime, codi_dime, pref_conc, codi_conc, orde_conc) values ('pre_cl-cs_nota-13_role-825000(2013)','cl-cs','InformacionCarteraInversionesTabla','cl-cs','ActivosFinancierosCostoAmortizadoNacional','470')</v>
      </c>
    </row>
    <row r="1312" spans="1:9" x14ac:dyDescent="0.25">
      <c r="A1312" t="s">
        <v>191</v>
      </c>
      <c r="B1312" t="s">
        <v>1179</v>
      </c>
      <c r="C1312" t="str">
        <f t="shared" si="101"/>
        <v>cl-cs</v>
      </c>
      <c r="D1312" t="str">
        <f t="shared" si="102"/>
        <v>InformacionCarteraInversionesTabla</v>
      </c>
      <c r="E1312" t="s">
        <v>1182</v>
      </c>
      <c r="F1312" t="str">
        <f t="shared" si="103"/>
        <v>cl-cs</v>
      </c>
      <c r="G1312" t="str">
        <f t="shared" si="100"/>
        <v>ActivosFinancierosValorRazonableNacional</v>
      </c>
      <c r="H1312">
        <v>480</v>
      </c>
      <c r="I1312" t="str">
        <f t="shared" si="104"/>
        <v>insert into dbax_dime_conc (codi_dein, pref_dime, codi_dime, pref_conc, codi_conc, orde_conc) values ('pre_cl-cs_nota-13_role-825000(2013)','cl-cs','InformacionCarteraInversionesTabla','cl-cs','ActivosFinancierosValorRazonableNacional','480')</v>
      </c>
    </row>
    <row r="1313" spans="1:9" x14ac:dyDescent="0.25">
      <c r="A1313" t="s">
        <v>191</v>
      </c>
      <c r="B1313" t="s">
        <v>1179</v>
      </c>
      <c r="C1313" t="str">
        <f t="shared" si="101"/>
        <v>cl-cs</v>
      </c>
      <c r="D1313" t="str">
        <f t="shared" si="102"/>
        <v>InformacionCarteraInversionesTabla</v>
      </c>
      <c r="E1313" t="s">
        <v>1183</v>
      </c>
      <c r="F1313" t="str">
        <f t="shared" si="103"/>
        <v>cl-cs</v>
      </c>
      <c r="G1313" t="str">
        <f t="shared" si="100"/>
        <v>ActivosFinancierosNacional</v>
      </c>
      <c r="H1313">
        <v>490</v>
      </c>
      <c r="I1313" t="str">
        <f t="shared" si="104"/>
        <v>insert into dbax_dime_conc (codi_dein, pref_dime, codi_dime, pref_conc, codi_conc, orde_conc) values ('pre_cl-cs_nota-13_role-825000(2013)','cl-cs','InformacionCarteraInversionesTabla','cl-cs','ActivosFinancierosNacional','490')</v>
      </c>
    </row>
    <row r="1314" spans="1:9" x14ac:dyDescent="0.25">
      <c r="A1314" t="s">
        <v>191</v>
      </c>
      <c r="B1314" t="s">
        <v>1179</v>
      </c>
      <c r="C1314" t="str">
        <f t="shared" si="101"/>
        <v>cl-cs</v>
      </c>
      <c r="D1314" t="str">
        <f t="shared" si="102"/>
        <v>InformacionCarteraInversionesTabla</v>
      </c>
      <c r="E1314" t="s">
        <v>1184</v>
      </c>
      <c r="F1314" t="str">
        <f t="shared" si="103"/>
        <v>cl-cs</v>
      </c>
      <c r="G1314" t="str">
        <f t="shared" si="100"/>
        <v>InversionesNacionalesCUIEnCustodia</v>
      </c>
      <c r="H1314">
        <v>500</v>
      </c>
      <c r="I1314" t="str">
        <f t="shared" si="104"/>
        <v>insert into dbax_dime_conc (codi_dein, pref_dime, codi_dime, pref_conc, codi_conc, orde_conc) values ('pre_cl-cs_nota-13_role-825000(2013)','cl-cs','InformacionCarteraInversionesTabla','cl-cs','InversionesNacionalesCUIEnCustodia','500')</v>
      </c>
    </row>
    <row r="1315" spans="1:9" x14ac:dyDescent="0.25">
      <c r="A1315" t="s">
        <v>191</v>
      </c>
      <c r="B1315" t="s">
        <v>1179</v>
      </c>
      <c r="C1315" t="str">
        <f t="shared" si="101"/>
        <v>cl-cs</v>
      </c>
      <c r="D1315" t="str">
        <f t="shared" si="102"/>
        <v>InformacionCarteraInversionesTabla</v>
      </c>
      <c r="E1315" t="s">
        <v>1185</v>
      </c>
      <c r="F1315" t="str">
        <f t="shared" si="103"/>
        <v>cl-cs</v>
      </c>
      <c r="G1315" t="str">
        <f t="shared" si="100"/>
        <v>InversionesCarteraNacional</v>
      </c>
      <c r="H1315">
        <v>510</v>
      </c>
      <c r="I1315" t="str">
        <f t="shared" si="104"/>
        <v>insert into dbax_dime_conc (codi_dein, pref_dime, codi_dime, pref_conc, codi_conc, orde_conc) values ('pre_cl-cs_nota-13_role-825000(2013)','cl-cs','InformacionCarteraInversionesTabla','cl-cs','InversionesCarteraNacional','510')</v>
      </c>
    </row>
    <row r="1316" spans="1:9" x14ac:dyDescent="0.25">
      <c r="A1316" t="s">
        <v>191</v>
      </c>
      <c r="B1316" t="s">
        <v>1179</v>
      </c>
      <c r="C1316" t="str">
        <f t="shared" si="101"/>
        <v>cl-cs</v>
      </c>
      <c r="D1316" t="str">
        <f t="shared" si="102"/>
        <v>InformacionCarteraInversionesTabla</v>
      </c>
      <c r="E1316" t="s">
        <v>1186</v>
      </c>
      <c r="F1316" t="str">
        <f t="shared" si="103"/>
        <v>cl-cs</v>
      </c>
      <c r="G1316" t="str">
        <f t="shared" si="100"/>
        <v>InversionesCustodiables</v>
      </c>
      <c r="H1316">
        <v>520</v>
      </c>
      <c r="I1316" t="str">
        <f t="shared" si="104"/>
        <v>insert into dbax_dime_conc (codi_dein, pref_dime, codi_dime, pref_conc, codi_conc, orde_conc) values ('pre_cl-cs_nota-13_role-825000(2013)','cl-cs','InformacionCarteraInversionesTabla','cl-cs','InversionesCustodiables','520')</v>
      </c>
    </row>
    <row r="1317" spans="1:9" x14ac:dyDescent="0.25">
      <c r="A1317" t="s">
        <v>191</v>
      </c>
      <c r="B1317" t="s">
        <v>1179</v>
      </c>
      <c r="C1317" t="str">
        <f t="shared" si="101"/>
        <v>cl-cs</v>
      </c>
      <c r="D1317" t="str">
        <f t="shared" si="102"/>
        <v>InformacionCarteraInversionesTabla</v>
      </c>
      <c r="E1317" t="s">
        <v>1187</v>
      </c>
      <c r="F1317" t="str">
        <f t="shared" si="103"/>
        <v>cl-cs</v>
      </c>
      <c r="G1317" t="str">
        <f t="shared" si="100"/>
        <v>PorcentajeInversionesCustodiables</v>
      </c>
      <c r="H1317">
        <v>530</v>
      </c>
      <c r="I1317" t="str">
        <f t="shared" si="104"/>
        <v>insert into dbax_dime_conc (codi_dein, pref_dime, codi_dime, pref_conc, codi_conc, orde_conc) values ('pre_cl-cs_nota-13_role-825000(2013)','cl-cs','InformacionCarteraInversionesTabla','cl-cs','PorcentajeInversionesCustodiables','530')</v>
      </c>
    </row>
    <row r="1318" spans="1:9" x14ac:dyDescent="0.25">
      <c r="A1318" t="s">
        <v>191</v>
      </c>
      <c r="B1318" t="s">
        <v>1179</v>
      </c>
      <c r="C1318" t="str">
        <f t="shared" si="101"/>
        <v>cl-cs</v>
      </c>
      <c r="D1318" t="str">
        <f t="shared" si="102"/>
        <v>InformacionCarteraInversionesTabla</v>
      </c>
      <c r="E1318" t="s">
        <v>1188</v>
      </c>
      <c r="F1318" t="str">
        <f t="shared" si="103"/>
        <v>cl-cs</v>
      </c>
      <c r="G1318" t="str">
        <f t="shared" si="100"/>
        <v>DetalleCustodiaInversionesSinopsis</v>
      </c>
      <c r="H1318">
        <v>540</v>
      </c>
      <c r="I1318" t="str">
        <f t="shared" si="104"/>
        <v>insert into dbax_dime_conc (codi_dein, pref_dime, codi_dime, pref_conc, codi_conc, orde_conc) values ('pre_cl-cs_nota-13_role-825000(2013)','cl-cs','InformacionCarteraInversionesTabla','cl-cs','DetalleCustodiaInversionesSinopsis','540')</v>
      </c>
    </row>
    <row r="1319" spans="1:9" x14ac:dyDescent="0.25">
      <c r="A1319" t="s">
        <v>191</v>
      </c>
      <c r="B1319" t="s">
        <v>1179</v>
      </c>
      <c r="C1319" t="str">
        <f t="shared" si="101"/>
        <v>cl-cs</v>
      </c>
      <c r="D1319" t="str">
        <f t="shared" si="102"/>
        <v>InformacionCarteraInversionesTabla</v>
      </c>
      <c r="E1319" t="s">
        <v>1189</v>
      </c>
      <c r="F1319" t="str">
        <f t="shared" si="103"/>
        <v>cl-cs</v>
      </c>
      <c r="G1319" t="str">
        <f t="shared" si="100"/>
        <v>EmpresaDeDepositoYCustodiaDeValoresSinopsis</v>
      </c>
      <c r="H1319">
        <v>550</v>
      </c>
      <c r="I1319" t="str">
        <f t="shared" si="104"/>
        <v>insert into dbax_dime_conc (codi_dein, pref_dime, codi_dime, pref_conc, codi_conc, orde_conc) values ('pre_cl-cs_nota-13_role-825000(2013)','cl-cs','InformacionCarteraInversionesTabla','cl-cs','EmpresaDeDepositoYCustodiaDeValoresSinopsis','550')</v>
      </c>
    </row>
    <row r="1320" spans="1:9" x14ac:dyDescent="0.25">
      <c r="A1320" t="s">
        <v>191</v>
      </c>
      <c r="B1320" t="s">
        <v>1179</v>
      </c>
      <c r="C1320" t="str">
        <f t="shared" si="101"/>
        <v>cl-cs</v>
      </c>
      <c r="D1320" t="str">
        <f t="shared" si="102"/>
        <v>InformacionCarteraInversionesTabla</v>
      </c>
      <c r="E1320" t="s">
        <v>1190</v>
      </c>
      <c r="F1320" t="str">
        <f t="shared" si="103"/>
        <v>cl-cs</v>
      </c>
      <c r="G1320" t="str">
        <f t="shared" si="100"/>
        <v>InversionesEnEmpresaDeDepositoYCustodiaDeValores</v>
      </c>
      <c r="H1320">
        <v>560</v>
      </c>
      <c r="I1320" t="str">
        <f t="shared" si="104"/>
        <v>insert into dbax_dime_conc (codi_dein, pref_dime, codi_dime, pref_conc, codi_conc, orde_conc) values ('pre_cl-cs_nota-13_role-825000(2013)','cl-cs','InformacionCarteraInversionesTabla','cl-cs','InversionesEnEmpresaDeDepositoYCustodiaDeValores','560')</v>
      </c>
    </row>
    <row r="1321" spans="1:9" x14ac:dyDescent="0.25">
      <c r="A1321" t="s">
        <v>191</v>
      </c>
      <c r="B1321" t="s">
        <v>1179</v>
      </c>
      <c r="C1321" t="str">
        <f t="shared" si="101"/>
        <v>cl-cs</v>
      </c>
      <c r="D1321" t="str">
        <f t="shared" si="102"/>
        <v>InformacionCarteraInversionesTabla</v>
      </c>
      <c r="E1321" t="s">
        <v>1191</v>
      </c>
      <c r="F1321" t="str">
        <f t="shared" si="103"/>
        <v>cl-cs</v>
      </c>
      <c r="G1321" t="str">
        <f t="shared" si="100"/>
        <v>PorcentajeInversionesEnEmpresaDeDepositoYCustodiaDeValoresRespectoTotalInversiones</v>
      </c>
      <c r="H1321">
        <v>570</v>
      </c>
      <c r="I1321" t="str">
        <f t="shared" si="104"/>
        <v>insert into dbax_dime_conc (codi_dein, pref_dime, codi_dime, pref_conc, codi_conc, orde_conc) values ('pre_cl-cs_nota-13_role-825000(2013)','cl-cs','InformacionCarteraInversionesTabla','cl-cs','PorcentajeInversionesEnEmpresaDeDepositoYCustodiaDeValoresRespectoTotalInversiones','570')</v>
      </c>
    </row>
    <row r="1322" spans="1:9" x14ac:dyDescent="0.25">
      <c r="A1322" t="s">
        <v>191</v>
      </c>
      <c r="B1322" t="s">
        <v>1179</v>
      </c>
      <c r="C1322" t="str">
        <f t="shared" si="101"/>
        <v>cl-cs</v>
      </c>
      <c r="D1322" t="str">
        <f t="shared" si="102"/>
        <v>InformacionCarteraInversionesTabla</v>
      </c>
      <c r="E1322" t="s">
        <v>1192</v>
      </c>
      <c r="F1322" t="str">
        <f t="shared" si="103"/>
        <v>cl-cs</v>
      </c>
      <c r="G1322" t="str">
        <f t="shared" si="100"/>
        <v>PorcentajeInversionesEnEmpresaDeDepositoYCustodiaDeValoresRespectoInversionesCustodiables</v>
      </c>
      <c r="H1322">
        <v>580</v>
      </c>
      <c r="I1322" t="str">
        <f t="shared" si="104"/>
        <v>insert into dbax_dime_conc (codi_dein, pref_dime, codi_dime, pref_conc, codi_conc, orde_conc) values ('pre_cl-cs_nota-13_role-825000(2013)','cl-cs','InformacionCarteraInversionesTabla','cl-cs','PorcentajeInversionesEnEmpresaDeDepositoYCustodiaDeValoresRespectoInversionesCustodiables','580')</v>
      </c>
    </row>
    <row r="1323" spans="1:9" x14ac:dyDescent="0.25">
      <c r="A1323" t="s">
        <v>191</v>
      </c>
      <c r="B1323" t="s">
        <v>1179</v>
      </c>
      <c r="C1323" t="str">
        <f t="shared" si="101"/>
        <v>cl-cs</v>
      </c>
      <c r="D1323" t="str">
        <f t="shared" si="102"/>
        <v>InformacionCarteraInversionesTabla</v>
      </c>
      <c r="E1323" t="s">
        <v>1193</v>
      </c>
      <c r="F1323" t="str">
        <f t="shared" si="103"/>
        <v>cl-cs</v>
      </c>
      <c r="G1323" t="str">
        <f t="shared" si="100"/>
        <v>NombreEmpresaCustodiaValores</v>
      </c>
      <c r="H1323">
        <v>590</v>
      </c>
      <c r="I1323" t="str">
        <f t="shared" si="104"/>
        <v>insert into dbax_dime_conc (codi_dein, pref_dime, codi_dime, pref_conc, codi_conc, orde_conc) values ('pre_cl-cs_nota-13_role-825000(2013)','cl-cs','InformacionCarteraInversionesTabla','cl-cs','NombreEmpresaCustodiaValores','590')</v>
      </c>
    </row>
    <row r="1324" spans="1:9" x14ac:dyDescent="0.25">
      <c r="A1324" t="s">
        <v>191</v>
      </c>
      <c r="B1324" t="s">
        <v>1179</v>
      </c>
      <c r="C1324" t="str">
        <f t="shared" si="101"/>
        <v>cl-cs</v>
      </c>
      <c r="D1324" t="str">
        <f t="shared" si="102"/>
        <v>InformacionCarteraInversionesTabla</v>
      </c>
      <c r="E1324" t="s">
        <v>1194</v>
      </c>
      <c r="F1324" t="str">
        <f t="shared" si="103"/>
        <v>cl-cs</v>
      </c>
      <c r="G1324" t="str">
        <f t="shared" si="100"/>
        <v>BancoCustodioSinopsis</v>
      </c>
      <c r="H1324">
        <v>600</v>
      </c>
      <c r="I1324" t="str">
        <f t="shared" si="104"/>
        <v>insert into dbax_dime_conc (codi_dein, pref_dime, codi_dime, pref_conc, codi_conc, orde_conc) values ('pre_cl-cs_nota-13_role-825000(2013)','cl-cs','InformacionCarteraInversionesTabla','cl-cs','BancoCustodioSinopsis','600')</v>
      </c>
    </row>
    <row r="1325" spans="1:9" x14ac:dyDescent="0.25">
      <c r="A1325" t="s">
        <v>191</v>
      </c>
      <c r="B1325" t="s">
        <v>1179</v>
      </c>
      <c r="C1325" t="str">
        <f t="shared" si="101"/>
        <v>cl-cs</v>
      </c>
      <c r="D1325" t="str">
        <f t="shared" si="102"/>
        <v>InformacionCarteraInversionesTabla</v>
      </c>
      <c r="E1325" t="s">
        <v>1195</v>
      </c>
      <c r="F1325" t="str">
        <f t="shared" si="103"/>
        <v>cl-cs</v>
      </c>
      <c r="G1325" t="str">
        <f t="shared" si="100"/>
        <v>InversionesCustodiadasEnBanco</v>
      </c>
      <c r="H1325">
        <v>610</v>
      </c>
      <c r="I1325" t="str">
        <f t="shared" si="104"/>
        <v>insert into dbax_dime_conc (codi_dein, pref_dime, codi_dime, pref_conc, codi_conc, orde_conc) values ('pre_cl-cs_nota-13_role-825000(2013)','cl-cs','InformacionCarteraInversionesTabla','cl-cs','InversionesCustodiadasEnBanco','610')</v>
      </c>
    </row>
    <row r="1326" spans="1:9" x14ac:dyDescent="0.25">
      <c r="A1326" t="s">
        <v>191</v>
      </c>
      <c r="B1326" t="s">
        <v>1179</v>
      </c>
      <c r="C1326" t="str">
        <f t="shared" si="101"/>
        <v>cl-cs</v>
      </c>
      <c r="D1326" t="str">
        <f t="shared" si="102"/>
        <v>InformacionCarteraInversionesTabla</v>
      </c>
      <c r="E1326" t="s">
        <v>1196</v>
      </c>
      <c r="F1326" t="str">
        <f t="shared" si="103"/>
        <v>cl-cs</v>
      </c>
      <c r="G1326" t="str">
        <f t="shared" si="100"/>
        <v>PorcentajeInversionesCustodiadasEnBancoRespectoTotalInversiones</v>
      </c>
      <c r="H1326">
        <v>620</v>
      </c>
      <c r="I1326" t="str">
        <f t="shared" si="104"/>
        <v>insert into dbax_dime_conc (codi_dein, pref_dime, codi_dime, pref_conc, codi_conc, orde_conc) values ('pre_cl-cs_nota-13_role-825000(2013)','cl-cs','InformacionCarteraInversionesTabla','cl-cs','PorcentajeInversionesCustodiadasEnBancoRespectoTotalInversiones','620')</v>
      </c>
    </row>
    <row r="1327" spans="1:9" x14ac:dyDescent="0.25">
      <c r="A1327" t="s">
        <v>191</v>
      </c>
      <c r="B1327" t="s">
        <v>1179</v>
      </c>
      <c r="C1327" t="str">
        <f t="shared" si="101"/>
        <v>cl-cs</v>
      </c>
      <c r="D1327" t="str">
        <f t="shared" si="102"/>
        <v>InformacionCarteraInversionesTabla</v>
      </c>
      <c r="E1327" t="s">
        <v>1197</v>
      </c>
      <c r="F1327" t="str">
        <f t="shared" si="103"/>
        <v>cl-cs</v>
      </c>
      <c r="G1327" t="str">
        <f t="shared" si="100"/>
        <v>NombreBancoCustodio</v>
      </c>
      <c r="H1327">
        <v>630</v>
      </c>
      <c r="I1327" t="str">
        <f t="shared" si="104"/>
        <v>insert into dbax_dime_conc (codi_dein, pref_dime, codi_dime, pref_conc, codi_conc, orde_conc) values ('pre_cl-cs_nota-13_role-825000(2013)','cl-cs','InformacionCarteraInversionesTabla','cl-cs','NombreBancoCustodio','630')</v>
      </c>
    </row>
    <row r="1328" spans="1:9" x14ac:dyDescent="0.25">
      <c r="A1328" t="s">
        <v>191</v>
      </c>
      <c r="B1328" t="s">
        <v>1179</v>
      </c>
      <c r="C1328" t="str">
        <f t="shared" si="101"/>
        <v>cl-cs</v>
      </c>
      <c r="D1328" t="str">
        <f t="shared" si="102"/>
        <v>InformacionCarteraInversionesTabla</v>
      </c>
      <c r="E1328" t="s">
        <v>1198</v>
      </c>
      <c r="F1328" t="str">
        <f t="shared" si="103"/>
        <v>cl-cs</v>
      </c>
      <c r="G1328" t="str">
        <f t="shared" si="100"/>
        <v>OtroCustodioSinopsis</v>
      </c>
      <c r="H1328">
        <v>640</v>
      </c>
      <c r="I1328" t="str">
        <f t="shared" si="104"/>
        <v>insert into dbax_dime_conc (codi_dein, pref_dime, codi_dime, pref_conc, codi_conc, orde_conc) values ('pre_cl-cs_nota-13_role-825000(2013)','cl-cs','InformacionCarteraInversionesTabla','cl-cs','OtroCustodioSinopsis','640')</v>
      </c>
    </row>
    <row r="1329" spans="1:9" x14ac:dyDescent="0.25">
      <c r="A1329" t="s">
        <v>191</v>
      </c>
      <c r="B1329" t="s">
        <v>1179</v>
      </c>
      <c r="C1329" t="str">
        <f t="shared" si="101"/>
        <v>cl-cs</v>
      </c>
      <c r="D1329" t="str">
        <f t="shared" si="102"/>
        <v>InformacionCarteraInversionesTabla</v>
      </c>
      <c r="E1329" t="s">
        <v>1199</v>
      </c>
      <c r="F1329" t="str">
        <f t="shared" si="103"/>
        <v>cl-cs</v>
      </c>
      <c r="G1329" t="str">
        <f t="shared" si="100"/>
        <v>InversionesEnOtroCustodio</v>
      </c>
      <c r="H1329">
        <v>650</v>
      </c>
      <c r="I1329" t="str">
        <f t="shared" si="104"/>
        <v>insert into dbax_dime_conc (codi_dein, pref_dime, codi_dime, pref_conc, codi_conc, orde_conc) values ('pre_cl-cs_nota-13_role-825000(2013)','cl-cs','InformacionCarteraInversionesTabla','cl-cs','InversionesEnOtroCustodio','650')</v>
      </c>
    </row>
    <row r="1330" spans="1:9" x14ac:dyDescent="0.25">
      <c r="A1330" t="s">
        <v>191</v>
      </c>
      <c r="B1330" t="s">
        <v>1179</v>
      </c>
      <c r="C1330" t="str">
        <f t="shared" si="101"/>
        <v>cl-cs</v>
      </c>
      <c r="D1330" t="str">
        <f t="shared" si="102"/>
        <v>InformacionCarteraInversionesTabla</v>
      </c>
      <c r="E1330" t="s">
        <v>1200</v>
      </c>
      <c r="F1330" t="str">
        <f t="shared" si="103"/>
        <v>cl-cs</v>
      </c>
      <c r="G1330" t="str">
        <f t="shared" si="100"/>
        <v>PorcentajeInversionesEnOtroCustodioRespectoTotalInversiones</v>
      </c>
      <c r="H1330">
        <v>660</v>
      </c>
      <c r="I1330" t="str">
        <f t="shared" si="104"/>
        <v>insert into dbax_dime_conc (codi_dein, pref_dime, codi_dime, pref_conc, codi_conc, orde_conc) values ('pre_cl-cs_nota-13_role-825000(2013)','cl-cs','InformacionCarteraInversionesTabla','cl-cs','PorcentajeInversionesEnOtroCustodioRespectoTotalInversiones','660')</v>
      </c>
    </row>
    <row r="1331" spans="1:9" x14ac:dyDescent="0.25">
      <c r="A1331" t="s">
        <v>191</v>
      </c>
      <c r="B1331" t="s">
        <v>1179</v>
      </c>
      <c r="C1331" t="str">
        <f t="shared" si="101"/>
        <v>cl-cs</v>
      </c>
      <c r="D1331" t="str">
        <f t="shared" si="102"/>
        <v>InformacionCarteraInversionesTabla</v>
      </c>
      <c r="E1331" t="s">
        <v>1201</v>
      </c>
      <c r="F1331" t="str">
        <f t="shared" si="103"/>
        <v>cl-cs</v>
      </c>
      <c r="G1331" t="str">
        <f t="shared" si="100"/>
        <v>NombreCustodio</v>
      </c>
      <c r="H1331">
        <v>670</v>
      </c>
      <c r="I1331" t="str">
        <f t="shared" si="104"/>
        <v>insert into dbax_dime_conc (codi_dein, pref_dime, codi_dime, pref_conc, codi_conc, orde_conc) values ('pre_cl-cs_nota-13_role-825000(2013)','cl-cs','InformacionCarteraInversionesTabla','cl-cs','NombreCustodio','670')</v>
      </c>
    </row>
    <row r="1332" spans="1:9" x14ac:dyDescent="0.25">
      <c r="A1332" t="s">
        <v>191</v>
      </c>
      <c r="B1332" t="s">
        <v>1179</v>
      </c>
      <c r="C1332" t="str">
        <f t="shared" si="101"/>
        <v>cl-cs</v>
      </c>
      <c r="D1332" t="str">
        <f t="shared" si="102"/>
        <v>InformacionCarteraInversionesTabla</v>
      </c>
      <c r="E1332" t="s">
        <v>1202</v>
      </c>
      <c r="F1332" t="str">
        <f t="shared" si="103"/>
        <v>cl-cs</v>
      </c>
      <c r="G1332" t="str">
        <f t="shared" si="100"/>
        <v>CustodiaEnCompañiaSinopsis</v>
      </c>
      <c r="H1332">
        <v>680</v>
      </c>
      <c r="I1332" t="str">
        <f t="shared" si="104"/>
        <v>insert into dbax_dime_conc (codi_dein, pref_dime, codi_dime, pref_conc, codi_conc, orde_conc) values ('pre_cl-cs_nota-13_role-825000(2013)','cl-cs','InformacionCarteraInversionesTabla','cl-cs','CustodiaEnCompañiaSinopsis','680')</v>
      </c>
    </row>
    <row r="1333" spans="1:9" x14ac:dyDescent="0.25">
      <c r="A1333" t="s">
        <v>191</v>
      </c>
      <c r="B1333" t="s">
        <v>1179</v>
      </c>
      <c r="C1333" t="str">
        <f t="shared" si="101"/>
        <v>cl-cs</v>
      </c>
      <c r="D1333" t="str">
        <f t="shared" si="102"/>
        <v>InformacionCarteraInversionesTabla</v>
      </c>
      <c r="E1333" t="s">
        <v>1203</v>
      </c>
      <c r="F1333" t="str">
        <f t="shared" si="103"/>
        <v>cl-cs</v>
      </c>
      <c r="G1333" t="str">
        <f t="shared" si="100"/>
        <v>InversionesCustodiadasEnCompañia</v>
      </c>
      <c r="H1333">
        <v>690</v>
      </c>
      <c r="I1333" t="str">
        <f t="shared" si="104"/>
        <v>insert into dbax_dime_conc (codi_dein, pref_dime, codi_dime, pref_conc, codi_conc, orde_conc) values ('pre_cl-cs_nota-13_role-825000(2013)','cl-cs','InformacionCarteraInversionesTabla','cl-cs','InversionesCustodiadasEnCompañia','690')</v>
      </c>
    </row>
    <row r="1334" spans="1:9" x14ac:dyDescent="0.25">
      <c r="A1334" t="s">
        <v>191</v>
      </c>
      <c r="B1334" t="s">
        <v>1179</v>
      </c>
      <c r="C1334" t="str">
        <f t="shared" si="101"/>
        <v>cl-cs</v>
      </c>
      <c r="D1334" t="str">
        <f t="shared" si="102"/>
        <v>InformacionCarteraInversionesTabla</v>
      </c>
      <c r="E1334" t="s">
        <v>1204</v>
      </c>
      <c r="F1334" t="str">
        <f t="shared" si="103"/>
        <v>cl-cs</v>
      </c>
      <c r="G1334" t="str">
        <f t="shared" si="100"/>
        <v>PorcentajeInversionesCustodiadasEnCompañiaRespectoTotalInversiones</v>
      </c>
      <c r="H1334">
        <v>700</v>
      </c>
      <c r="I1334" t="str">
        <f t="shared" si="104"/>
        <v>insert into dbax_dime_conc (codi_dein, pref_dime, codi_dime, pref_conc, codi_conc, orde_conc) values ('pre_cl-cs_nota-13_role-825000(2013)','cl-cs','InformacionCarteraInversionesTabla','cl-cs','PorcentajeInversionesCustodiadasEnCompañiaRespectoTotalInversiones','700')</v>
      </c>
    </row>
    <row r="1335" spans="1:9" x14ac:dyDescent="0.25">
      <c r="A1335" t="s">
        <v>191</v>
      </c>
      <c r="B1335" t="s">
        <v>1205</v>
      </c>
      <c r="C1335" t="str">
        <f t="shared" si="101"/>
        <v>cl-cs</v>
      </c>
      <c r="D1335" t="str">
        <f t="shared" si="102"/>
        <v>InversionCuotasFondosPorCuentaAseguradosTabla</v>
      </c>
      <c r="E1335" t="s">
        <v>1206</v>
      </c>
      <c r="F1335" t="str">
        <f t="shared" si="103"/>
        <v>cl-cs</v>
      </c>
      <c r="G1335" t="str">
        <f t="shared" si="100"/>
        <v>NombreFondoInversionAsegurados</v>
      </c>
      <c r="H1335">
        <v>760</v>
      </c>
      <c r="I1335" t="str">
        <f t="shared" si="104"/>
        <v>insert into dbax_dime_conc (codi_dein, pref_dime, codi_dime, pref_conc, codi_conc, orde_conc) values ('pre_cl-cs_nota-13_role-825000(2013)','cl-cs','InversionCuotasFondosPorCuentaAseguradosTabla','cl-cs','NombreFondoInversionAsegurados','760')</v>
      </c>
    </row>
    <row r="1336" spans="1:9" x14ac:dyDescent="0.25">
      <c r="A1336" t="s">
        <v>191</v>
      </c>
      <c r="B1336" t="s">
        <v>1205</v>
      </c>
      <c r="C1336" t="str">
        <f t="shared" si="101"/>
        <v>cl-cs</v>
      </c>
      <c r="D1336" t="str">
        <f t="shared" si="102"/>
        <v>InversionCuotasFondosPorCuentaAseguradosTabla</v>
      </c>
      <c r="E1336" t="s">
        <v>1207</v>
      </c>
      <c r="F1336" t="str">
        <f t="shared" si="103"/>
        <v>cl-cs</v>
      </c>
      <c r="G1336" t="str">
        <f t="shared" si="100"/>
        <v>RunFondo</v>
      </c>
      <c r="H1336">
        <v>770</v>
      </c>
      <c r="I1336" t="str">
        <f t="shared" si="104"/>
        <v>insert into dbax_dime_conc (codi_dein, pref_dime, codi_dime, pref_conc, codi_conc, orde_conc) values ('pre_cl-cs_nota-13_role-825000(2013)','cl-cs','InversionCuotasFondosPorCuentaAseguradosTabla','cl-cs','RunFondo','770')</v>
      </c>
    </row>
    <row r="1337" spans="1:9" x14ac:dyDescent="0.25">
      <c r="A1337" t="s">
        <v>191</v>
      </c>
      <c r="B1337" t="s">
        <v>1205</v>
      </c>
      <c r="C1337" t="str">
        <f t="shared" si="101"/>
        <v>cl-cs</v>
      </c>
      <c r="D1337" t="str">
        <f t="shared" si="102"/>
        <v>InversionCuotasFondosPorCuentaAseguradosTabla</v>
      </c>
      <c r="E1337" t="s">
        <v>1208</v>
      </c>
      <c r="F1337" t="str">
        <f t="shared" si="103"/>
        <v>cl-cs</v>
      </c>
      <c r="G1337" t="str">
        <f t="shared" si="100"/>
        <v>CuotasPorFondo</v>
      </c>
      <c r="H1337">
        <v>780</v>
      </c>
      <c r="I1337" t="str">
        <f t="shared" si="104"/>
        <v>insert into dbax_dime_conc (codi_dein, pref_dime, codi_dime, pref_conc, codi_conc, orde_conc) values ('pre_cl-cs_nota-13_role-825000(2013)','cl-cs','InversionCuotasFondosPorCuentaAseguradosTabla','cl-cs','CuotasPorFondo','780')</v>
      </c>
    </row>
    <row r="1338" spans="1:9" x14ac:dyDescent="0.25">
      <c r="A1338" t="s">
        <v>191</v>
      </c>
      <c r="B1338" t="s">
        <v>1205</v>
      </c>
      <c r="C1338" t="str">
        <f t="shared" si="101"/>
        <v>cl-cs</v>
      </c>
      <c r="D1338" t="str">
        <f t="shared" si="102"/>
        <v>InversionCuotasFondosPorCuentaAseguradosTabla</v>
      </c>
      <c r="E1338" t="s">
        <v>1209</v>
      </c>
      <c r="F1338" t="str">
        <f t="shared" si="103"/>
        <v>cl-cs</v>
      </c>
      <c r="G1338" t="str">
        <f t="shared" si="100"/>
        <v>ValorCuotaCierre</v>
      </c>
      <c r="H1338">
        <v>790</v>
      </c>
      <c r="I1338" t="str">
        <f t="shared" si="104"/>
        <v>insert into dbax_dime_conc (codi_dein, pref_dime, codi_dime, pref_conc, codi_conc, orde_conc) values ('pre_cl-cs_nota-13_role-825000(2013)','cl-cs','InversionCuotasFondosPorCuentaAseguradosTabla','cl-cs','ValorCuotaCierre','790')</v>
      </c>
    </row>
    <row r="1339" spans="1:9" x14ac:dyDescent="0.25">
      <c r="A1339" t="s">
        <v>191</v>
      </c>
      <c r="B1339" t="s">
        <v>1205</v>
      </c>
      <c r="C1339" t="str">
        <f t="shared" si="101"/>
        <v>cl-cs</v>
      </c>
      <c r="D1339" t="str">
        <f t="shared" si="102"/>
        <v>InversionCuotasFondosPorCuentaAseguradosTabla</v>
      </c>
      <c r="E1339" t="s">
        <v>1210</v>
      </c>
      <c r="F1339" t="str">
        <f t="shared" si="103"/>
        <v>cl-cs</v>
      </c>
      <c r="G1339" t="str">
        <f t="shared" si="100"/>
        <v>InversionesCuotasFondos</v>
      </c>
      <c r="H1339">
        <v>800</v>
      </c>
      <c r="I1339" t="str">
        <f t="shared" si="104"/>
        <v>insert into dbax_dime_conc (codi_dein, pref_dime, codi_dime, pref_conc, codi_conc, orde_conc) values ('pre_cl-cs_nota-13_role-825000(2013)','cl-cs','InversionCuotasFondosPorCuentaAseguradosTabla','cl-cs','InversionesCuotasFondos','800')</v>
      </c>
    </row>
    <row r="1340" spans="1:9" x14ac:dyDescent="0.25">
      <c r="A1340" t="s">
        <v>191</v>
      </c>
      <c r="B1340" t="s">
        <v>1205</v>
      </c>
      <c r="C1340" t="str">
        <f t="shared" si="101"/>
        <v>cl-cs</v>
      </c>
      <c r="D1340" t="str">
        <f t="shared" si="102"/>
        <v>InversionCuotasFondosPorCuentaAseguradosTabla</v>
      </c>
      <c r="E1340" t="s">
        <v>1211</v>
      </c>
      <c r="F1340" t="str">
        <f t="shared" si="103"/>
        <v>cl-cs</v>
      </c>
      <c r="G1340" t="str">
        <f t="shared" si="100"/>
        <v>IngresosAsociadosOperacionesAutorizadas</v>
      </c>
      <c r="H1340">
        <v>810</v>
      </c>
      <c r="I1340" t="str">
        <f t="shared" si="104"/>
        <v>insert into dbax_dime_conc (codi_dein, pref_dime, codi_dime, pref_conc, codi_conc, orde_conc) values ('pre_cl-cs_nota-13_role-825000(2013)','cl-cs','InversionCuotasFondosPorCuentaAseguradosTabla','cl-cs','IngresosAsociadosOperacionesAutorizadas','810')</v>
      </c>
    </row>
    <row r="1341" spans="1:9" x14ac:dyDescent="0.25">
      <c r="A1341" t="s">
        <v>191</v>
      </c>
      <c r="B1341" t="s">
        <v>1205</v>
      </c>
      <c r="C1341" t="str">
        <f t="shared" si="101"/>
        <v>cl-cs</v>
      </c>
      <c r="D1341" t="str">
        <f t="shared" si="102"/>
        <v>InversionCuotasFondosPorCuentaAseguradosTabla</v>
      </c>
      <c r="E1341" t="s">
        <v>1212</v>
      </c>
      <c r="F1341" t="str">
        <f t="shared" si="103"/>
        <v>cl-cs</v>
      </c>
      <c r="G1341" t="str">
        <f t="shared" si="100"/>
        <v>EgresosAsociadosOperacionesAutorizadas</v>
      </c>
      <c r="H1341">
        <v>820</v>
      </c>
      <c r="I1341" t="str">
        <f t="shared" si="104"/>
        <v>insert into dbax_dime_conc (codi_dein, pref_dime, codi_dime, pref_conc, codi_conc, orde_conc) values ('pre_cl-cs_nota-13_role-825000(2013)','cl-cs','InversionCuotasFondosPorCuentaAseguradosTabla','cl-cs','EgresosAsociadosOperacionesAutorizadas','820')</v>
      </c>
    </row>
    <row r="1342" spans="1:9" x14ac:dyDescent="0.25">
      <c r="A1342" t="s">
        <v>191</v>
      </c>
      <c r="B1342" t="s">
        <v>1205</v>
      </c>
      <c r="C1342" t="str">
        <f t="shared" si="101"/>
        <v>cl-cs</v>
      </c>
      <c r="D1342" t="str">
        <f t="shared" si="102"/>
        <v>InversionCuotasFondosPorCuentaAseguradosTabla</v>
      </c>
      <c r="E1342" t="s">
        <v>1213</v>
      </c>
      <c r="F1342" t="str">
        <f t="shared" si="103"/>
        <v>cl-cs</v>
      </c>
      <c r="G1342" t="str">
        <f t="shared" si="100"/>
        <v>NumeroPolizasVigentes</v>
      </c>
      <c r="H1342">
        <v>830</v>
      </c>
      <c r="I1342" t="str">
        <f t="shared" si="104"/>
        <v>insert into dbax_dime_conc (codi_dein, pref_dime, codi_dime, pref_conc, codi_conc, orde_conc) values ('pre_cl-cs_nota-13_role-825000(2013)','cl-cs','InversionCuotasFondosPorCuentaAseguradosTabla','cl-cs','NumeroPolizasVigentes','830')</v>
      </c>
    </row>
    <row r="1343" spans="1:9" x14ac:dyDescent="0.25">
      <c r="A1343" t="s">
        <v>191</v>
      </c>
      <c r="B1343" t="s">
        <v>1205</v>
      </c>
      <c r="C1343" t="str">
        <f t="shared" si="101"/>
        <v>cl-cs</v>
      </c>
      <c r="D1343" t="str">
        <f t="shared" si="102"/>
        <v>InversionCuotasFondosPorCuentaAseguradosTabla</v>
      </c>
      <c r="E1343" t="s">
        <v>1214</v>
      </c>
      <c r="F1343" t="str">
        <f t="shared" si="103"/>
        <v>cl-cs</v>
      </c>
      <c r="G1343" t="str">
        <f t="shared" si="100"/>
        <v>NumeroAsegurados</v>
      </c>
      <c r="H1343">
        <v>840</v>
      </c>
      <c r="I1343" t="str">
        <f t="shared" si="104"/>
        <v>insert into dbax_dime_conc (codi_dein, pref_dime, codi_dime, pref_conc, codi_conc, orde_conc) values ('pre_cl-cs_nota-13_role-825000(2013)','cl-cs','InversionCuotasFondosPorCuentaAseguradosTabla','cl-cs','NumeroAsegurados','840')</v>
      </c>
    </row>
    <row r="1344" spans="1:9" x14ac:dyDescent="0.25">
      <c r="A1344" t="s">
        <v>191</v>
      </c>
      <c r="B1344" t="s">
        <v>1215</v>
      </c>
      <c r="C1344" t="str">
        <f t="shared" si="101"/>
        <v>cl-cs</v>
      </c>
      <c r="D1344" t="str">
        <f t="shared" si="102"/>
        <v>MovimientoCarteraInversionesTabla</v>
      </c>
      <c r="E1344" t="s">
        <v>1216</v>
      </c>
      <c r="F1344" t="str">
        <f t="shared" si="103"/>
        <v>cl-cs</v>
      </c>
      <c r="G1344" t="str">
        <f t="shared" si="100"/>
        <v>ActivosFinancieros</v>
      </c>
      <c r="H1344">
        <v>90</v>
      </c>
      <c r="I1344" t="str">
        <f t="shared" si="104"/>
        <v>insert into dbax_dime_conc (codi_dein, pref_dime, codi_dime, pref_conc, codi_conc, orde_conc) values ('pre_cl-cs_nota-13_role-825000(2013)','cl-cs','MovimientoCarteraInversionesTabla','cl-cs','ActivosFinancieros','90')</v>
      </c>
    </row>
    <row r="1345" spans="1:9" x14ac:dyDescent="0.25">
      <c r="A1345" t="s">
        <v>191</v>
      </c>
      <c r="B1345" t="s">
        <v>1215</v>
      </c>
      <c r="C1345" t="str">
        <f t="shared" si="101"/>
        <v>cl-cs</v>
      </c>
      <c r="D1345" t="str">
        <f t="shared" si="102"/>
        <v>MovimientoCarteraInversionesTabla</v>
      </c>
      <c r="E1345" t="s">
        <v>1217</v>
      </c>
      <c r="F1345" t="str">
        <f t="shared" si="103"/>
        <v>cl-cs</v>
      </c>
      <c r="G1345" t="str">
        <f t="shared" ref="G1345:G1408" si="105">MID(E1345,FIND("_",E1345)+1,1000)</f>
        <v>AdicionesInversionesFinancieras</v>
      </c>
      <c r="H1345">
        <v>110</v>
      </c>
      <c r="I1345" t="str">
        <f t="shared" si="104"/>
        <v>insert into dbax_dime_conc (codi_dein, pref_dime, codi_dime, pref_conc, codi_conc, orde_conc) values ('pre_cl-cs_nota-13_role-825000(2013)','cl-cs','MovimientoCarteraInversionesTabla','cl-cs','AdicionesInversionesFinancieras','110')</v>
      </c>
    </row>
    <row r="1346" spans="1:9" x14ac:dyDescent="0.25">
      <c r="A1346" t="s">
        <v>191</v>
      </c>
      <c r="B1346" t="s">
        <v>1215</v>
      </c>
      <c r="C1346" t="str">
        <f t="shared" ref="C1346:C1409" si="106">MID(B1346,1,FIND("_",B1346)-1)</f>
        <v>cl-cs</v>
      </c>
      <c r="D1346" t="str">
        <f t="shared" ref="D1346:D1409" si="107">MID(B1346,FIND("_",B1346)+1,1000)</f>
        <v>MovimientoCarteraInversionesTabla</v>
      </c>
      <c r="E1346" t="s">
        <v>1218</v>
      </c>
      <c r="F1346" t="str">
        <f t="shared" ref="F1346:F1409" si="108">MID(E1346,1,FIND("_",E1346)-1)</f>
        <v>cl-cs</v>
      </c>
      <c r="G1346" t="str">
        <f t="shared" si="105"/>
        <v>VentasInversionesFinancieras</v>
      </c>
      <c r="H1346">
        <v>120</v>
      </c>
      <c r="I1346" t="str">
        <f t="shared" ref="I1346:I1409" si="109">CONCATENATE("insert into dbax_dime_conc (codi_dein, pref_dime, codi_dime, pref_conc, codi_conc, orde_conc) values ('",A1346,"','",C1346,"','",D1346,"','",F1346,"','",G1346,"','",H1346,"')")</f>
        <v>insert into dbax_dime_conc (codi_dein, pref_dime, codi_dime, pref_conc, codi_conc, orde_conc) values ('pre_cl-cs_nota-13_role-825000(2013)','cl-cs','MovimientoCarteraInversionesTabla','cl-cs','VentasInversionesFinancieras','120')</v>
      </c>
    </row>
    <row r="1347" spans="1:9" x14ac:dyDescent="0.25">
      <c r="A1347" t="s">
        <v>191</v>
      </c>
      <c r="B1347" t="s">
        <v>1215</v>
      </c>
      <c r="C1347" t="str">
        <f t="shared" si="106"/>
        <v>cl-cs</v>
      </c>
      <c r="D1347" t="str">
        <f t="shared" si="107"/>
        <v>MovimientoCarteraInversionesTabla</v>
      </c>
      <c r="E1347" t="s">
        <v>1219</v>
      </c>
      <c r="F1347" t="str">
        <f t="shared" si="108"/>
        <v>cl-cs</v>
      </c>
      <c r="G1347" t="str">
        <f t="shared" si="105"/>
        <v>VencimientosInversionesFinancieras</v>
      </c>
      <c r="H1347">
        <v>130</v>
      </c>
      <c r="I1347" t="str">
        <f t="shared" si="109"/>
        <v>insert into dbax_dime_conc (codi_dein, pref_dime, codi_dime, pref_conc, codi_conc, orde_conc) values ('pre_cl-cs_nota-13_role-825000(2013)','cl-cs','MovimientoCarteraInversionesTabla','cl-cs','VencimientosInversionesFinancieras','130')</v>
      </c>
    </row>
    <row r="1348" spans="1:9" x14ac:dyDescent="0.25">
      <c r="A1348" t="s">
        <v>191</v>
      </c>
      <c r="B1348" t="s">
        <v>1215</v>
      </c>
      <c r="C1348" t="str">
        <f t="shared" si="106"/>
        <v>cl-cs</v>
      </c>
      <c r="D1348" t="str">
        <f t="shared" si="107"/>
        <v>MovimientoCarteraInversionesTabla</v>
      </c>
      <c r="E1348" t="s">
        <v>1220</v>
      </c>
      <c r="F1348" t="str">
        <f t="shared" si="108"/>
        <v>cl-cs</v>
      </c>
      <c r="G1348" t="str">
        <f t="shared" si="105"/>
        <v>DevengoInteresInversionesFinancieras</v>
      </c>
      <c r="H1348">
        <v>140</v>
      </c>
      <c r="I1348" t="str">
        <f t="shared" si="109"/>
        <v>insert into dbax_dime_conc (codi_dein, pref_dime, codi_dime, pref_conc, codi_conc, orde_conc) values ('pre_cl-cs_nota-13_role-825000(2013)','cl-cs','MovimientoCarteraInversionesTabla','cl-cs','DevengoInteresInversionesFinancieras','140')</v>
      </c>
    </row>
    <row r="1349" spans="1:9" x14ac:dyDescent="0.25">
      <c r="A1349" t="s">
        <v>191</v>
      </c>
      <c r="B1349" t="s">
        <v>1215</v>
      </c>
      <c r="C1349" t="str">
        <f t="shared" si="106"/>
        <v>cl-cs</v>
      </c>
      <c r="D1349" t="str">
        <f t="shared" si="107"/>
        <v>MovimientoCarteraInversionesTabla</v>
      </c>
      <c r="E1349" t="s">
        <v>1221</v>
      </c>
      <c r="F1349" t="str">
        <f t="shared" si="108"/>
        <v>cl-cs</v>
      </c>
      <c r="G1349" t="str">
        <f t="shared" si="105"/>
        <v>PrepagosInversionesFinancieras</v>
      </c>
      <c r="H1349">
        <v>150</v>
      </c>
      <c r="I1349" t="str">
        <f t="shared" si="109"/>
        <v>insert into dbax_dime_conc (codi_dein, pref_dime, codi_dime, pref_conc, codi_conc, orde_conc) values ('pre_cl-cs_nota-13_role-825000(2013)','cl-cs','MovimientoCarteraInversionesTabla','cl-cs','PrepagosInversionesFinancieras','150')</v>
      </c>
    </row>
    <row r="1350" spans="1:9" x14ac:dyDescent="0.25">
      <c r="A1350" t="s">
        <v>191</v>
      </c>
      <c r="B1350" t="s">
        <v>1215</v>
      </c>
      <c r="C1350" t="str">
        <f t="shared" si="106"/>
        <v>cl-cs</v>
      </c>
      <c r="D1350" t="str">
        <f t="shared" si="107"/>
        <v>MovimientoCarteraInversionesTabla</v>
      </c>
      <c r="E1350" t="s">
        <v>1222</v>
      </c>
      <c r="F1350" t="str">
        <f t="shared" si="108"/>
        <v>cl-cs</v>
      </c>
      <c r="G1350" t="str">
        <f t="shared" si="105"/>
        <v>DividendosInversionesFinancieras</v>
      </c>
      <c r="H1350">
        <v>160</v>
      </c>
      <c r="I1350" t="str">
        <f t="shared" si="109"/>
        <v>insert into dbax_dime_conc (codi_dein, pref_dime, codi_dime, pref_conc, codi_conc, orde_conc) values ('pre_cl-cs_nota-13_role-825000(2013)','cl-cs','MovimientoCarteraInversionesTabla','cl-cs','DividendosInversionesFinancieras','160')</v>
      </c>
    </row>
    <row r="1351" spans="1:9" x14ac:dyDescent="0.25">
      <c r="A1351" t="s">
        <v>191</v>
      </c>
      <c r="B1351" t="s">
        <v>1215</v>
      </c>
      <c r="C1351" t="str">
        <f t="shared" si="106"/>
        <v>cl-cs</v>
      </c>
      <c r="D1351" t="str">
        <f t="shared" si="107"/>
        <v>MovimientoCarteraInversionesTabla</v>
      </c>
      <c r="E1351" t="s">
        <v>1223</v>
      </c>
      <c r="F1351" t="str">
        <f t="shared" si="108"/>
        <v>cl-cs</v>
      </c>
      <c r="G1351" t="str">
        <f t="shared" si="105"/>
        <v>SorteoInversionesFinancieras</v>
      </c>
      <c r="H1351">
        <v>170</v>
      </c>
      <c r="I1351" t="str">
        <f t="shared" si="109"/>
        <v>insert into dbax_dime_conc (codi_dein, pref_dime, codi_dime, pref_conc, codi_conc, orde_conc) values ('pre_cl-cs_nota-13_role-825000(2013)','cl-cs','MovimientoCarteraInversionesTabla','cl-cs','SorteoInversionesFinancieras','170')</v>
      </c>
    </row>
    <row r="1352" spans="1:9" x14ac:dyDescent="0.25">
      <c r="A1352" t="s">
        <v>191</v>
      </c>
      <c r="B1352" t="s">
        <v>1215</v>
      </c>
      <c r="C1352" t="str">
        <f t="shared" si="106"/>
        <v>cl-cs</v>
      </c>
      <c r="D1352" t="str">
        <f t="shared" si="107"/>
        <v>MovimientoCarteraInversionesTabla</v>
      </c>
      <c r="E1352" t="s">
        <v>1224</v>
      </c>
      <c r="F1352" t="str">
        <f t="shared" si="108"/>
        <v>cl-cs</v>
      </c>
      <c r="G1352" t="str">
        <f t="shared" si="105"/>
        <v>ValorRazonableInversionesFinancierasUtilidadPerdidaReconocidaEnSinopsis</v>
      </c>
      <c r="H1352">
        <v>171</v>
      </c>
      <c r="I1352" t="str">
        <f t="shared" si="109"/>
        <v>insert into dbax_dime_conc (codi_dein, pref_dime, codi_dime, pref_conc, codi_conc, orde_conc) values ('pre_cl-cs_nota-13_role-825000(2013)','cl-cs','MovimientoCarteraInversionesTabla','cl-cs','ValorRazonableInversionesFinancierasUtilidadPerdidaReconocidaEnSinopsis','171')</v>
      </c>
    </row>
    <row r="1353" spans="1:9" x14ac:dyDescent="0.25">
      <c r="A1353" t="s">
        <v>191</v>
      </c>
      <c r="B1353" t="s">
        <v>1215</v>
      </c>
      <c r="C1353" t="str">
        <f t="shared" si="106"/>
        <v>cl-cs</v>
      </c>
      <c r="D1353" t="str">
        <f t="shared" si="107"/>
        <v>MovimientoCarteraInversionesTabla</v>
      </c>
      <c r="E1353" t="s">
        <v>1225</v>
      </c>
      <c r="F1353" t="str">
        <f t="shared" si="108"/>
        <v>cl-cs</v>
      </c>
      <c r="G1353" t="str">
        <f t="shared" si="105"/>
        <v>ValorRazonableInversionesFinancierasUtilidadPerdidaReconocidaEnResultados</v>
      </c>
      <c r="H1353">
        <v>180</v>
      </c>
      <c r="I1353" t="str">
        <f t="shared" si="109"/>
        <v>insert into dbax_dime_conc (codi_dein, pref_dime, codi_dime, pref_conc, codi_conc, orde_conc) values ('pre_cl-cs_nota-13_role-825000(2013)','cl-cs','MovimientoCarteraInversionesTabla','cl-cs','ValorRazonableInversionesFinancierasUtilidadPerdidaReconocidaEnResultados','180')</v>
      </c>
    </row>
    <row r="1354" spans="1:9" x14ac:dyDescent="0.25">
      <c r="A1354" t="s">
        <v>191</v>
      </c>
      <c r="B1354" t="s">
        <v>1215</v>
      </c>
      <c r="C1354" t="str">
        <f t="shared" si="106"/>
        <v>cl-cs</v>
      </c>
      <c r="D1354" t="str">
        <f t="shared" si="107"/>
        <v>MovimientoCarteraInversionesTabla</v>
      </c>
      <c r="E1354" t="s">
        <v>1226</v>
      </c>
      <c r="F1354" t="str">
        <f t="shared" si="108"/>
        <v>cl-cs</v>
      </c>
      <c r="G1354" t="str">
        <f t="shared" si="105"/>
        <v>ValorRazonableInversionesFinancierasUtilidadPerdidaReconocidaEnPatrimonio</v>
      </c>
      <c r="H1354">
        <v>190</v>
      </c>
      <c r="I1354" t="str">
        <f t="shared" si="109"/>
        <v>insert into dbax_dime_conc (codi_dein, pref_dime, codi_dime, pref_conc, codi_conc, orde_conc) values ('pre_cl-cs_nota-13_role-825000(2013)','cl-cs','MovimientoCarteraInversionesTabla','cl-cs','ValorRazonableInversionesFinancierasUtilidadPerdidaReconocidaEnPatrimonio','190')</v>
      </c>
    </row>
    <row r="1355" spans="1:9" x14ac:dyDescent="0.25">
      <c r="A1355" t="s">
        <v>191</v>
      </c>
      <c r="B1355" t="s">
        <v>1215</v>
      </c>
      <c r="C1355" t="str">
        <f t="shared" si="106"/>
        <v>cl-cs</v>
      </c>
      <c r="D1355" t="str">
        <f t="shared" si="107"/>
        <v>MovimientoCarteraInversionesTabla</v>
      </c>
      <c r="E1355" t="s">
        <v>1227</v>
      </c>
      <c r="F1355" t="str">
        <f t="shared" si="108"/>
        <v>cl-cs</v>
      </c>
      <c r="G1355" t="str">
        <f t="shared" si="105"/>
        <v>DeterioroInversionesFinancieras</v>
      </c>
      <c r="H1355">
        <v>200</v>
      </c>
      <c r="I1355" t="str">
        <f t="shared" si="109"/>
        <v>insert into dbax_dime_conc (codi_dein, pref_dime, codi_dime, pref_conc, codi_conc, orde_conc) values ('pre_cl-cs_nota-13_role-825000(2013)','cl-cs','MovimientoCarteraInversionesTabla','cl-cs','DeterioroInversionesFinancieras','200')</v>
      </c>
    </row>
    <row r="1356" spans="1:9" x14ac:dyDescent="0.25">
      <c r="A1356" t="s">
        <v>191</v>
      </c>
      <c r="B1356" t="s">
        <v>1215</v>
      </c>
      <c r="C1356" t="str">
        <f t="shared" si="106"/>
        <v>cl-cs</v>
      </c>
      <c r="D1356" t="str">
        <f t="shared" si="107"/>
        <v>MovimientoCarteraInversionesTabla</v>
      </c>
      <c r="E1356" t="s">
        <v>1228</v>
      </c>
      <c r="F1356" t="str">
        <f t="shared" si="108"/>
        <v>cl-cs</v>
      </c>
      <c r="G1356" t="str">
        <f t="shared" si="105"/>
        <v>DiferenciaTipoCambioInversionesFinancieras</v>
      </c>
      <c r="H1356">
        <v>210</v>
      </c>
      <c r="I1356" t="str">
        <f t="shared" si="109"/>
        <v>insert into dbax_dime_conc (codi_dein, pref_dime, codi_dime, pref_conc, codi_conc, orde_conc) values ('pre_cl-cs_nota-13_role-825000(2013)','cl-cs','MovimientoCarteraInversionesTabla','cl-cs','DiferenciaTipoCambioInversionesFinancieras','210')</v>
      </c>
    </row>
    <row r="1357" spans="1:9" x14ac:dyDescent="0.25">
      <c r="A1357" t="s">
        <v>191</v>
      </c>
      <c r="B1357" t="s">
        <v>1215</v>
      </c>
      <c r="C1357" t="str">
        <f t="shared" si="106"/>
        <v>cl-cs</v>
      </c>
      <c r="D1357" t="str">
        <f t="shared" si="107"/>
        <v>MovimientoCarteraInversionesTabla</v>
      </c>
      <c r="E1357" t="s">
        <v>1229</v>
      </c>
      <c r="F1357" t="str">
        <f t="shared" si="108"/>
        <v>cl-cs</v>
      </c>
      <c r="G1357" t="str">
        <f t="shared" si="105"/>
        <v>UtilidadPerdidaInversionesFinancierasPorUnidadReajustable</v>
      </c>
      <c r="H1357">
        <v>220</v>
      </c>
      <c r="I1357" t="str">
        <f t="shared" si="109"/>
        <v>insert into dbax_dime_conc (codi_dein, pref_dime, codi_dime, pref_conc, codi_conc, orde_conc) values ('pre_cl-cs_nota-13_role-825000(2013)','cl-cs','MovimientoCarteraInversionesTabla','cl-cs','UtilidadPerdidaInversionesFinancierasPorUnidadReajustable','220')</v>
      </c>
    </row>
    <row r="1358" spans="1:9" x14ac:dyDescent="0.25">
      <c r="A1358" t="s">
        <v>191</v>
      </c>
      <c r="B1358" t="s">
        <v>1215</v>
      </c>
      <c r="C1358" t="str">
        <f t="shared" si="106"/>
        <v>cl-cs</v>
      </c>
      <c r="D1358" t="str">
        <f t="shared" si="107"/>
        <v>MovimientoCarteraInversionesTabla</v>
      </c>
      <c r="E1358" t="s">
        <v>1230</v>
      </c>
      <c r="F1358" t="str">
        <f t="shared" si="108"/>
        <v>cl-cs</v>
      </c>
      <c r="G1358" t="str">
        <f t="shared" si="105"/>
        <v>MontoReclasificacionInversionesFinancieras</v>
      </c>
      <c r="H1358">
        <v>230</v>
      </c>
      <c r="I1358" t="str">
        <f t="shared" si="109"/>
        <v>insert into dbax_dime_conc (codi_dein, pref_dime, codi_dime, pref_conc, codi_conc, orde_conc) values ('pre_cl-cs_nota-13_role-825000(2013)','cl-cs','MovimientoCarteraInversionesTabla','cl-cs','MontoReclasificacionInversionesFinancieras','230')</v>
      </c>
    </row>
    <row r="1359" spans="1:9" x14ac:dyDescent="0.25">
      <c r="A1359" t="s">
        <v>191</v>
      </c>
      <c r="B1359" t="s">
        <v>1215</v>
      </c>
      <c r="C1359" t="str">
        <f t="shared" si="106"/>
        <v>cl-cs</v>
      </c>
      <c r="D1359" t="str">
        <f t="shared" si="107"/>
        <v>MovimientoCarteraInversionesTabla</v>
      </c>
      <c r="E1359" t="s">
        <v>1231</v>
      </c>
      <c r="F1359" t="str">
        <f t="shared" si="108"/>
        <v>cl-cs</v>
      </c>
      <c r="G1359" t="str">
        <f t="shared" si="105"/>
        <v>OtrosMovimientosInversionesFinancieras</v>
      </c>
      <c r="H1359">
        <v>240</v>
      </c>
      <c r="I1359" t="str">
        <f t="shared" si="109"/>
        <v>insert into dbax_dime_conc (codi_dein, pref_dime, codi_dime, pref_conc, codi_conc, orde_conc) values ('pre_cl-cs_nota-13_role-825000(2013)','cl-cs','MovimientoCarteraInversionesTabla','cl-cs','OtrosMovimientosInversionesFinancieras','240')</v>
      </c>
    </row>
    <row r="1360" spans="1:9" x14ac:dyDescent="0.25">
      <c r="A1360" t="s">
        <v>191</v>
      </c>
      <c r="B1360" t="s">
        <v>1215</v>
      </c>
      <c r="C1360" t="str">
        <f t="shared" si="106"/>
        <v>cl-cs</v>
      </c>
      <c r="D1360" t="str">
        <f t="shared" si="107"/>
        <v>MovimientoCarteraInversionesTabla</v>
      </c>
      <c r="E1360" t="s">
        <v>1216</v>
      </c>
      <c r="F1360" t="str">
        <f t="shared" si="108"/>
        <v>cl-cs</v>
      </c>
      <c r="G1360" t="str">
        <f t="shared" si="105"/>
        <v>ActivosFinancieros</v>
      </c>
      <c r="H1360">
        <v>260</v>
      </c>
      <c r="I1360" t="str">
        <f t="shared" si="109"/>
        <v>insert into dbax_dime_conc (codi_dein, pref_dime, codi_dime, pref_conc, codi_conc, orde_conc) values ('pre_cl-cs_nota-13_role-825000(2013)','cl-cs','MovimientoCarteraInversionesTabla','cl-cs','ActivosFinancieros','260')</v>
      </c>
    </row>
    <row r="1361" spans="1:9" x14ac:dyDescent="0.25">
      <c r="A1361" t="s">
        <v>195</v>
      </c>
      <c r="B1361" t="s">
        <v>1232</v>
      </c>
      <c r="C1361" t="str">
        <f t="shared" si="106"/>
        <v>cl-cs</v>
      </c>
      <c r="D1361" t="str">
        <f t="shared" si="107"/>
        <v>AñosRemanentesContratoLeasingTabla</v>
      </c>
      <c r="E1361" t="s">
        <v>1233</v>
      </c>
      <c r="F1361" t="str">
        <f t="shared" si="108"/>
        <v>cl-cs</v>
      </c>
      <c r="G1361" t="str">
        <f t="shared" si="105"/>
        <v>TerminoContratoLeasingHasta1Año</v>
      </c>
      <c r="H1361">
        <v>370</v>
      </c>
      <c r="I1361" t="str">
        <f t="shared" si="109"/>
        <v>insert into dbax_dime_conc (codi_dein, pref_dime, codi_dime, pref_conc, codi_conc, orde_conc) values ('pre_cl-cs_nota-14_role-826000(2013)','cl-cs','AñosRemanentesContratoLeasingTabla','cl-cs','TerminoContratoLeasingHasta1Año','370')</v>
      </c>
    </row>
    <row r="1362" spans="1:9" x14ac:dyDescent="0.25">
      <c r="A1362" t="s">
        <v>195</v>
      </c>
      <c r="B1362" t="s">
        <v>1232</v>
      </c>
      <c r="C1362" t="str">
        <f t="shared" si="106"/>
        <v>cl-cs</v>
      </c>
      <c r="D1362" t="str">
        <f t="shared" si="107"/>
        <v>AñosRemanentesContratoLeasingTabla</v>
      </c>
      <c r="E1362" t="s">
        <v>1234</v>
      </c>
      <c r="F1362" t="str">
        <f t="shared" si="108"/>
        <v>cl-cs</v>
      </c>
      <c r="G1362" t="str">
        <f t="shared" si="105"/>
        <v>TerminoContratoLeasingEntre1Y5Años</v>
      </c>
      <c r="H1362">
        <v>380</v>
      </c>
      <c r="I1362" t="str">
        <f t="shared" si="109"/>
        <v>insert into dbax_dime_conc (codi_dein, pref_dime, codi_dime, pref_conc, codi_conc, orde_conc) values ('pre_cl-cs_nota-14_role-826000(2013)','cl-cs','AñosRemanentesContratoLeasingTabla','cl-cs','TerminoContratoLeasingEntre1Y5Años','380')</v>
      </c>
    </row>
    <row r="1363" spans="1:9" x14ac:dyDescent="0.25">
      <c r="A1363" t="s">
        <v>195</v>
      </c>
      <c r="B1363" t="s">
        <v>1232</v>
      </c>
      <c r="C1363" t="str">
        <f t="shared" si="106"/>
        <v>cl-cs</v>
      </c>
      <c r="D1363" t="str">
        <f t="shared" si="107"/>
        <v>AñosRemanentesContratoLeasingTabla</v>
      </c>
      <c r="E1363" t="s">
        <v>1235</v>
      </c>
      <c r="F1363" t="str">
        <f t="shared" si="108"/>
        <v>cl-cs</v>
      </c>
      <c r="G1363" t="str">
        <f t="shared" si="105"/>
        <v>TerminoContratoLeasingSuperior5Años</v>
      </c>
      <c r="H1363">
        <v>390</v>
      </c>
      <c r="I1363" t="str">
        <f t="shared" si="109"/>
        <v>insert into dbax_dime_conc (codi_dein, pref_dime, codi_dime, pref_conc, codi_conc, orde_conc) values ('pre_cl-cs_nota-14_role-826000(2013)','cl-cs','AñosRemanentesContratoLeasingTabla','cl-cs','TerminoContratoLeasingSuperior5Años','390')</v>
      </c>
    </row>
    <row r="1364" spans="1:9" x14ac:dyDescent="0.25">
      <c r="A1364" t="s">
        <v>195</v>
      </c>
      <c r="B1364" t="s">
        <v>1232</v>
      </c>
      <c r="C1364" t="str">
        <f t="shared" si="106"/>
        <v>cl-cs</v>
      </c>
      <c r="D1364" t="str">
        <f t="shared" si="107"/>
        <v>AñosRemanentesContratoLeasingTabla</v>
      </c>
      <c r="E1364" t="s">
        <v>1236</v>
      </c>
      <c r="F1364" t="str">
        <f t="shared" si="108"/>
        <v>cl-cs</v>
      </c>
      <c r="G1364" t="str">
        <f t="shared" si="105"/>
        <v>CuentasPorCobrarLeasing</v>
      </c>
      <c r="H1364">
        <v>400</v>
      </c>
      <c r="I1364" t="str">
        <f t="shared" si="109"/>
        <v>insert into dbax_dime_conc (codi_dein, pref_dime, codi_dime, pref_conc, codi_conc, orde_conc) values ('pre_cl-cs_nota-14_role-826000(2013)','cl-cs','AñosRemanentesContratoLeasingTabla','cl-cs','CuentasPorCobrarLeasing','400')</v>
      </c>
    </row>
    <row r="1365" spans="1:9" x14ac:dyDescent="0.25">
      <c r="A1365" t="s">
        <v>195</v>
      </c>
      <c r="B1365" t="s">
        <v>1237</v>
      </c>
      <c r="C1365" t="str">
        <f t="shared" si="106"/>
        <v>cl-cs</v>
      </c>
      <c r="D1365" t="str">
        <f t="shared" si="107"/>
        <v>PropiedadesDeInversionTabla</v>
      </c>
      <c r="E1365" t="s">
        <v>1238</v>
      </c>
      <c r="F1365" t="str">
        <f t="shared" si="108"/>
        <v>cl-cs</v>
      </c>
      <c r="G1365" t="str">
        <f t="shared" si="105"/>
        <v>ValorContablePropiedadesInversion</v>
      </c>
      <c r="H1365">
        <v>100</v>
      </c>
      <c r="I1365" t="str">
        <f t="shared" si="109"/>
        <v>insert into dbax_dime_conc (codi_dein, pref_dime, codi_dime, pref_conc, codi_conc, orde_conc) values ('pre_cl-cs_nota-14_role-826000(2013)','cl-cs','PropiedadesDeInversionTabla','cl-cs','ValorContablePropiedadesInversion','100')</v>
      </c>
    </row>
    <row r="1366" spans="1:9" x14ac:dyDescent="0.25">
      <c r="A1366" t="s">
        <v>195</v>
      </c>
      <c r="B1366" t="s">
        <v>1237</v>
      </c>
      <c r="C1366" t="str">
        <f t="shared" si="106"/>
        <v>cl-cs</v>
      </c>
      <c r="D1366" t="str">
        <f t="shared" si="107"/>
        <v>PropiedadesDeInversionTabla</v>
      </c>
      <c r="E1366" t="s">
        <v>1239</v>
      </c>
      <c r="F1366" t="str">
        <f t="shared" si="108"/>
        <v>cl-cs</v>
      </c>
      <c r="G1366" t="str">
        <f t="shared" si="105"/>
        <v>AdicionesMejorasYTransferenciasPropiedadesInversion</v>
      </c>
      <c r="H1366">
        <v>110</v>
      </c>
      <c r="I1366" t="str">
        <f t="shared" si="109"/>
        <v>insert into dbax_dime_conc (codi_dein, pref_dime, codi_dime, pref_conc, codi_conc, orde_conc) values ('pre_cl-cs_nota-14_role-826000(2013)','cl-cs','PropiedadesDeInversionTabla','cl-cs','AdicionesMejorasYTransferenciasPropiedadesInversion','110')</v>
      </c>
    </row>
    <row r="1367" spans="1:9" x14ac:dyDescent="0.25">
      <c r="A1367" t="s">
        <v>195</v>
      </c>
      <c r="B1367" t="s">
        <v>1237</v>
      </c>
      <c r="C1367" t="str">
        <f t="shared" si="106"/>
        <v>cl-cs</v>
      </c>
      <c r="D1367" t="str">
        <f t="shared" si="107"/>
        <v>PropiedadesDeInversionTabla</v>
      </c>
      <c r="E1367" t="s">
        <v>1240</v>
      </c>
      <c r="F1367" t="str">
        <f t="shared" si="108"/>
        <v>cl-cs</v>
      </c>
      <c r="G1367" t="str">
        <f t="shared" si="105"/>
        <v>VentasBajasYTransferenciasPropiedadesInversion</v>
      </c>
      <c r="H1367">
        <v>120</v>
      </c>
      <c r="I1367" t="str">
        <f t="shared" si="109"/>
        <v>insert into dbax_dime_conc (codi_dein, pref_dime, codi_dime, pref_conc, codi_conc, orde_conc) values ('pre_cl-cs_nota-14_role-826000(2013)','cl-cs','PropiedadesDeInversionTabla','cl-cs','VentasBajasYTransferenciasPropiedadesInversion','120')</v>
      </c>
    </row>
    <row r="1368" spans="1:9" x14ac:dyDescent="0.25">
      <c r="A1368" t="s">
        <v>195</v>
      </c>
      <c r="B1368" t="s">
        <v>1237</v>
      </c>
      <c r="C1368" t="str">
        <f t="shared" si="106"/>
        <v>cl-cs</v>
      </c>
      <c r="D1368" t="str">
        <f t="shared" si="107"/>
        <v>PropiedadesDeInversionTabla</v>
      </c>
      <c r="E1368" t="s">
        <v>1241</v>
      </c>
      <c r="F1368" t="str">
        <f t="shared" si="108"/>
        <v>cl-cs</v>
      </c>
      <c r="G1368" t="str">
        <f t="shared" si="105"/>
        <v>DepreciacionEjercicioPropiedadesInversion</v>
      </c>
      <c r="H1368">
        <v>130</v>
      </c>
      <c r="I1368" t="str">
        <f t="shared" si="109"/>
        <v>insert into dbax_dime_conc (codi_dein, pref_dime, codi_dime, pref_conc, codi_conc, orde_conc) values ('pre_cl-cs_nota-14_role-826000(2013)','cl-cs','PropiedadesDeInversionTabla','cl-cs','DepreciacionEjercicioPropiedadesInversion','130')</v>
      </c>
    </row>
    <row r="1369" spans="1:9" x14ac:dyDescent="0.25">
      <c r="A1369" t="s">
        <v>195</v>
      </c>
      <c r="B1369" t="s">
        <v>1237</v>
      </c>
      <c r="C1369" t="str">
        <f t="shared" si="106"/>
        <v>cl-cs</v>
      </c>
      <c r="D1369" t="str">
        <f t="shared" si="107"/>
        <v>PropiedadesDeInversionTabla</v>
      </c>
      <c r="E1369" t="s">
        <v>1242</v>
      </c>
      <c r="F1369" t="str">
        <f t="shared" si="108"/>
        <v>cl-cs</v>
      </c>
      <c r="G1369" t="str">
        <f t="shared" si="105"/>
        <v>AjustesRevalorizacionPropiedadesInversion</v>
      </c>
      <c r="H1369">
        <v>140</v>
      </c>
      <c r="I1369" t="str">
        <f t="shared" si="109"/>
        <v>insert into dbax_dime_conc (codi_dein, pref_dime, codi_dime, pref_conc, codi_conc, orde_conc) values ('pre_cl-cs_nota-14_role-826000(2013)','cl-cs','PropiedadesDeInversionTabla','cl-cs','AjustesRevalorizacionPropiedadesInversion','140')</v>
      </c>
    </row>
    <row r="1370" spans="1:9" x14ac:dyDescent="0.25">
      <c r="A1370" t="s">
        <v>195</v>
      </c>
      <c r="B1370" t="s">
        <v>1237</v>
      </c>
      <c r="C1370" t="str">
        <f t="shared" si="106"/>
        <v>cl-cs</v>
      </c>
      <c r="D1370" t="str">
        <f t="shared" si="107"/>
        <v>PropiedadesDeInversionTabla</v>
      </c>
      <c r="E1370" t="s">
        <v>1243</v>
      </c>
      <c r="F1370" t="str">
        <f t="shared" si="108"/>
        <v>cl-cs</v>
      </c>
      <c r="G1370" t="str">
        <f t="shared" si="105"/>
        <v>OtrosAjustesPropiedadesInversion</v>
      </c>
      <c r="H1370">
        <v>150</v>
      </c>
      <c r="I1370" t="str">
        <f t="shared" si="109"/>
        <v>insert into dbax_dime_conc (codi_dein, pref_dime, codi_dime, pref_conc, codi_conc, orde_conc) values ('pre_cl-cs_nota-14_role-826000(2013)','cl-cs','PropiedadesDeInversionTabla','cl-cs','OtrosAjustesPropiedadesInversion','150')</v>
      </c>
    </row>
    <row r="1371" spans="1:9" x14ac:dyDescent="0.25">
      <c r="A1371" t="s">
        <v>195</v>
      </c>
      <c r="B1371" t="s">
        <v>1237</v>
      </c>
      <c r="C1371" t="str">
        <f t="shared" si="106"/>
        <v>cl-cs</v>
      </c>
      <c r="D1371" t="str">
        <f t="shared" si="107"/>
        <v>PropiedadesDeInversionTabla</v>
      </c>
      <c r="E1371" t="s">
        <v>1238</v>
      </c>
      <c r="F1371" t="str">
        <f t="shared" si="108"/>
        <v>cl-cs</v>
      </c>
      <c r="G1371" t="str">
        <f t="shared" si="105"/>
        <v>ValorContablePropiedadesInversion</v>
      </c>
      <c r="H1371">
        <v>160</v>
      </c>
      <c r="I1371" t="str">
        <f t="shared" si="109"/>
        <v>insert into dbax_dime_conc (codi_dein, pref_dime, codi_dime, pref_conc, codi_conc, orde_conc) values ('pre_cl-cs_nota-14_role-826000(2013)','cl-cs','PropiedadesDeInversionTabla','cl-cs','ValorContablePropiedadesInversion','160')</v>
      </c>
    </row>
    <row r="1372" spans="1:9" x14ac:dyDescent="0.25">
      <c r="A1372" t="s">
        <v>195</v>
      </c>
      <c r="B1372" t="s">
        <v>1237</v>
      </c>
      <c r="C1372" t="str">
        <f t="shared" si="106"/>
        <v>cl-cs</v>
      </c>
      <c r="D1372" t="str">
        <f t="shared" si="107"/>
        <v>PropiedadesDeInversionTabla</v>
      </c>
      <c r="E1372" t="s">
        <v>1244</v>
      </c>
      <c r="F1372" t="str">
        <f t="shared" si="108"/>
        <v>cl-cs</v>
      </c>
      <c r="G1372" t="str">
        <f t="shared" si="105"/>
        <v>ValorRazonablePropiedadesInversion</v>
      </c>
      <c r="H1372">
        <v>170</v>
      </c>
      <c r="I1372" t="str">
        <f t="shared" si="109"/>
        <v>insert into dbax_dime_conc (codi_dein, pref_dime, codi_dime, pref_conc, codi_conc, orde_conc) values ('pre_cl-cs_nota-14_role-826000(2013)','cl-cs','PropiedadesDeInversionTabla','cl-cs','ValorRazonablePropiedadesInversion','170')</v>
      </c>
    </row>
    <row r="1373" spans="1:9" x14ac:dyDescent="0.25">
      <c r="A1373" t="s">
        <v>195</v>
      </c>
      <c r="B1373" t="s">
        <v>1237</v>
      </c>
      <c r="C1373" t="str">
        <f t="shared" si="106"/>
        <v>cl-cs</v>
      </c>
      <c r="D1373" t="str">
        <f t="shared" si="107"/>
        <v>PropiedadesDeInversionTabla</v>
      </c>
      <c r="E1373" t="s">
        <v>1245</v>
      </c>
      <c r="F1373" t="str">
        <f t="shared" si="108"/>
        <v>cl-cs</v>
      </c>
      <c r="G1373" t="str">
        <f t="shared" si="105"/>
        <v>DeterioroPropiedadesInversionProvision</v>
      </c>
      <c r="H1373">
        <v>180</v>
      </c>
      <c r="I1373" t="str">
        <f t="shared" si="109"/>
        <v>insert into dbax_dime_conc (codi_dein, pref_dime, codi_dime, pref_conc, codi_conc, orde_conc) values ('pre_cl-cs_nota-14_role-826000(2013)','cl-cs','PropiedadesDeInversionTabla','cl-cs','DeterioroPropiedadesInversionProvision','180')</v>
      </c>
    </row>
    <row r="1374" spans="1:9" x14ac:dyDescent="0.25">
      <c r="A1374" t="s">
        <v>195</v>
      </c>
      <c r="B1374" t="s">
        <v>1237</v>
      </c>
      <c r="C1374" t="str">
        <f t="shared" si="106"/>
        <v>cl-cs</v>
      </c>
      <c r="D1374" t="str">
        <f t="shared" si="107"/>
        <v>PropiedadesDeInversionTabla</v>
      </c>
      <c r="E1374" t="s">
        <v>1246</v>
      </c>
      <c r="F1374" t="str">
        <f t="shared" si="108"/>
        <v>cl-cs</v>
      </c>
      <c r="G1374" t="str">
        <f t="shared" si="105"/>
        <v>PropiedadesDeInversion</v>
      </c>
      <c r="H1374">
        <v>190</v>
      </c>
      <c r="I1374" t="str">
        <f t="shared" si="109"/>
        <v>insert into dbax_dime_conc (codi_dein, pref_dime, codi_dime, pref_conc, codi_conc, orde_conc) values ('pre_cl-cs_nota-14_role-826000(2013)','cl-cs','PropiedadesDeInversionTabla','cl-cs','PropiedadesDeInversion','190')</v>
      </c>
    </row>
    <row r="1375" spans="1:9" x14ac:dyDescent="0.25">
      <c r="A1375" t="s">
        <v>195</v>
      </c>
      <c r="B1375" t="s">
        <v>1237</v>
      </c>
      <c r="C1375" t="str">
        <f t="shared" si="106"/>
        <v>cl-cs</v>
      </c>
      <c r="D1375" t="str">
        <f t="shared" si="107"/>
        <v>PropiedadesDeInversionTabla</v>
      </c>
      <c r="E1375" t="s">
        <v>1247</v>
      </c>
      <c r="F1375" t="str">
        <f t="shared" si="108"/>
        <v>cl-cs</v>
      </c>
      <c r="G1375" t="str">
        <f t="shared" si="105"/>
        <v>PropiedadesDeInversionNacionales</v>
      </c>
      <c r="H1375">
        <v>200</v>
      </c>
      <c r="I1375" t="str">
        <f t="shared" si="109"/>
        <v>insert into dbax_dime_conc (codi_dein, pref_dime, codi_dime, pref_conc, codi_conc, orde_conc) values ('pre_cl-cs_nota-14_role-826000(2013)','cl-cs','PropiedadesDeInversionTabla','cl-cs','PropiedadesDeInversionNacionales','200')</v>
      </c>
    </row>
    <row r="1376" spans="1:9" x14ac:dyDescent="0.25">
      <c r="A1376" t="s">
        <v>195</v>
      </c>
      <c r="B1376" t="s">
        <v>1237</v>
      </c>
      <c r="C1376" t="str">
        <f t="shared" si="106"/>
        <v>cl-cs</v>
      </c>
      <c r="D1376" t="str">
        <f t="shared" si="107"/>
        <v>PropiedadesDeInversionTabla</v>
      </c>
      <c r="E1376" t="s">
        <v>1248</v>
      </c>
      <c r="F1376" t="str">
        <f t="shared" si="108"/>
        <v>cl-cs</v>
      </c>
      <c r="G1376" t="str">
        <f t="shared" si="105"/>
        <v>PropiedadesDeInversionExtranjeras</v>
      </c>
      <c r="H1376">
        <v>210</v>
      </c>
      <c r="I1376" t="str">
        <f t="shared" si="109"/>
        <v>insert into dbax_dime_conc (codi_dein, pref_dime, codi_dime, pref_conc, codi_conc, orde_conc) values ('pre_cl-cs_nota-14_role-826000(2013)','cl-cs','PropiedadesDeInversionTabla','cl-cs','PropiedadesDeInversionExtranjeras','210')</v>
      </c>
    </row>
    <row r="1377" spans="1:9" x14ac:dyDescent="0.25">
      <c r="A1377" t="s">
        <v>195</v>
      </c>
      <c r="B1377" t="s">
        <v>1237</v>
      </c>
      <c r="C1377" t="str">
        <f t="shared" si="106"/>
        <v>cl-cs</v>
      </c>
      <c r="D1377" t="str">
        <f t="shared" si="107"/>
        <v>PropiedadesDeInversionTabla</v>
      </c>
      <c r="E1377" t="s">
        <v>1246</v>
      </c>
      <c r="F1377" t="str">
        <f t="shared" si="108"/>
        <v>cl-cs</v>
      </c>
      <c r="G1377" t="str">
        <f t="shared" si="105"/>
        <v>PropiedadesDeInversion</v>
      </c>
      <c r="H1377">
        <v>220</v>
      </c>
      <c r="I1377" t="str">
        <f t="shared" si="109"/>
        <v>insert into dbax_dime_conc (codi_dein, pref_dime, codi_dime, pref_conc, codi_conc, orde_conc) values ('pre_cl-cs_nota-14_role-826000(2013)','cl-cs','PropiedadesDeInversionTabla','cl-cs','PropiedadesDeInversion','220')</v>
      </c>
    </row>
    <row r="1378" spans="1:9" x14ac:dyDescent="0.25">
      <c r="A1378" t="s">
        <v>195</v>
      </c>
      <c r="B1378" t="s">
        <v>1249</v>
      </c>
      <c r="C1378" t="str">
        <f t="shared" si="106"/>
        <v>cl-cs</v>
      </c>
      <c r="D1378" t="str">
        <f t="shared" si="107"/>
        <v>PropiedadesDeUsoPropioTabla</v>
      </c>
      <c r="E1378" t="s">
        <v>1250</v>
      </c>
      <c r="F1378" t="str">
        <f t="shared" si="108"/>
        <v>cl-cs</v>
      </c>
      <c r="G1378" t="str">
        <f t="shared" si="105"/>
        <v>PropiedadesUsoPropio</v>
      </c>
      <c r="H1378">
        <v>481</v>
      </c>
      <c r="I1378" t="str">
        <f t="shared" si="109"/>
        <v>insert into dbax_dime_conc (codi_dein, pref_dime, codi_dime, pref_conc, codi_conc, orde_conc) values ('pre_cl-cs_nota-14_role-826000(2013)','cl-cs','PropiedadesDeUsoPropioTabla','cl-cs','PropiedadesUsoPropio','481')</v>
      </c>
    </row>
    <row r="1379" spans="1:9" x14ac:dyDescent="0.25">
      <c r="A1379" t="s">
        <v>195</v>
      </c>
      <c r="B1379" t="s">
        <v>1249</v>
      </c>
      <c r="C1379" t="str">
        <f t="shared" si="106"/>
        <v>cl-cs</v>
      </c>
      <c r="D1379" t="str">
        <f t="shared" si="107"/>
        <v>PropiedadesDeUsoPropioTabla</v>
      </c>
      <c r="E1379" t="s">
        <v>1251</v>
      </c>
      <c r="F1379" t="str">
        <f t="shared" si="108"/>
        <v>cl-cs</v>
      </c>
      <c r="G1379" t="str">
        <f t="shared" si="105"/>
        <v>AdicionesMejorasYTransferenciasPropiedadesUsoPropio</v>
      </c>
      <c r="H1379">
        <v>500</v>
      </c>
      <c r="I1379" t="str">
        <f t="shared" si="109"/>
        <v>insert into dbax_dime_conc (codi_dein, pref_dime, codi_dime, pref_conc, codi_conc, orde_conc) values ('pre_cl-cs_nota-14_role-826000(2013)','cl-cs','PropiedadesDeUsoPropioTabla','cl-cs','AdicionesMejorasYTransferenciasPropiedadesUsoPropio','500')</v>
      </c>
    </row>
    <row r="1380" spans="1:9" x14ac:dyDescent="0.25">
      <c r="A1380" t="s">
        <v>195</v>
      </c>
      <c r="B1380" t="s">
        <v>1249</v>
      </c>
      <c r="C1380" t="str">
        <f t="shared" si="106"/>
        <v>cl-cs</v>
      </c>
      <c r="D1380" t="str">
        <f t="shared" si="107"/>
        <v>PropiedadesDeUsoPropioTabla</v>
      </c>
      <c r="E1380" t="s">
        <v>1252</v>
      </c>
      <c r="F1380" t="str">
        <f t="shared" si="108"/>
        <v>cl-cs</v>
      </c>
      <c r="G1380" t="str">
        <f t="shared" si="105"/>
        <v>VentasBajasYTransferenciasPropiedadesUsoPropio</v>
      </c>
      <c r="H1380">
        <v>510</v>
      </c>
      <c r="I1380" t="str">
        <f t="shared" si="109"/>
        <v>insert into dbax_dime_conc (codi_dein, pref_dime, codi_dime, pref_conc, codi_conc, orde_conc) values ('pre_cl-cs_nota-14_role-826000(2013)','cl-cs','PropiedadesDeUsoPropioTabla','cl-cs','VentasBajasYTransferenciasPropiedadesUsoPropio','510')</v>
      </c>
    </row>
    <row r="1381" spans="1:9" x14ac:dyDescent="0.25">
      <c r="A1381" t="s">
        <v>195</v>
      </c>
      <c r="B1381" t="s">
        <v>1249</v>
      </c>
      <c r="C1381" t="str">
        <f t="shared" si="106"/>
        <v>cl-cs</v>
      </c>
      <c r="D1381" t="str">
        <f t="shared" si="107"/>
        <v>PropiedadesDeUsoPropioTabla</v>
      </c>
      <c r="E1381" t="s">
        <v>1253</v>
      </c>
      <c r="F1381" t="str">
        <f t="shared" si="108"/>
        <v>cl-cs</v>
      </c>
      <c r="G1381" t="str">
        <f t="shared" si="105"/>
        <v>DepreciacionEjercicioPropiedadesUsoPropio</v>
      </c>
      <c r="H1381">
        <v>520</v>
      </c>
      <c r="I1381" t="str">
        <f t="shared" si="109"/>
        <v>insert into dbax_dime_conc (codi_dein, pref_dime, codi_dime, pref_conc, codi_conc, orde_conc) values ('pre_cl-cs_nota-14_role-826000(2013)','cl-cs','PropiedadesDeUsoPropioTabla','cl-cs','DepreciacionEjercicioPropiedadesUsoPropio','520')</v>
      </c>
    </row>
    <row r="1382" spans="1:9" x14ac:dyDescent="0.25">
      <c r="A1382" t="s">
        <v>195</v>
      </c>
      <c r="B1382" t="s">
        <v>1249</v>
      </c>
      <c r="C1382" t="str">
        <f t="shared" si="106"/>
        <v>cl-cs</v>
      </c>
      <c r="D1382" t="str">
        <f t="shared" si="107"/>
        <v>PropiedadesDeUsoPropioTabla</v>
      </c>
      <c r="E1382" t="s">
        <v>1254</v>
      </c>
      <c r="F1382" t="str">
        <f t="shared" si="108"/>
        <v>cl-cs</v>
      </c>
      <c r="G1382" t="str">
        <f t="shared" si="105"/>
        <v>AjustesRevalorizacionPropiedadesUsoPropio</v>
      </c>
      <c r="H1382">
        <v>530</v>
      </c>
      <c r="I1382" t="str">
        <f t="shared" si="109"/>
        <v>insert into dbax_dime_conc (codi_dein, pref_dime, codi_dime, pref_conc, codi_conc, orde_conc) values ('pre_cl-cs_nota-14_role-826000(2013)','cl-cs','PropiedadesDeUsoPropioTabla','cl-cs','AjustesRevalorizacionPropiedadesUsoPropio','530')</v>
      </c>
    </row>
    <row r="1383" spans="1:9" x14ac:dyDescent="0.25">
      <c r="A1383" t="s">
        <v>195</v>
      </c>
      <c r="B1383" t="s">
        <v>1249</v>
      </c>
      <c r="C1383" t="str">
        <f t="shared" si="106"/>
        <v>cl-cs</v>
      </c>
      <c r="D1383" t="str">
        <f t="shared" si="107"/>
        <v>PropiedadesDeUsoPropioTabla</v>
      </c>
      <c r="E1383" t="s">
        <v>1255</v>
      </c>
      <c r="F1383" t="str">
        <f t="shared" si="108"/>
        <v>cl-cs</v>
      </c>
      <c r="G1383" t="str">
        <f t="shared" si="105"/>
        <v>OtrosAjustesPropiedadesUsoPropio</v>
      </c>
      <c r="H1383">
        <v>540</v>
      </c>
      <c r="I1383" t="str">
        <f t="shared" si="109"/>
        <v>insert into dbax_dime_conc (codi_dein, pref_dime, codi_dime, pref_conc, codi_conc, orde_conc) values ('pre_cl-cs_nota-14_role-826000(2013)','cl-cs','PropiedadesDeUsoPropioTabla','cl-cs','OtrosAjustesPropiedadesUsoPropio','540')</v>
      </c>
    </row>
    <row r="1384" spans="1:9" x14ac:dyDescent="0.25">
      <c r="A1384" t="s">
        <v>195</v>
      </c>
      <c r="B1384" t="s">
        <v>1249</v>
      </c>
      <c r="C1384" t="str">
        <f t="shared" si="106"/>
        <v>cl-cs</v>
      </c>
      <c r="D1384" t="str">
        <f t="shared" si="107"/>
        <v>PropiedadesDeUsoPropioTabla</v>
      </c>
      <c r="E1384" t="s">
        <v>1256</v>
      </c>
      <c r="F1384" t="str">
        <f t="shared" si="108"/>
        <v>cl-cs</v>
      </c>
      <c r="G1384" t="str">
        <f t="shared" si="105"/>
        <v>ValorContablePropiedadesUsoPropio</v>
      </c>
      <c r="H1384">
        <v>550</v>
      </c>
      <c r="I1384" t="str">
        <f t="shared" si="109"/>
        <v>insert into dbax_dime_conc (codi_dein, pref_dime, codi_dime, pref_conc, codi_conc, orde_conc) values ('pre_cl-cs_nota-14_role-826000(2013)','cl-cs','PropiedadesDeUsoPropioTabla','cl-cs','ValorContablePropiedadesUsoPropio','550')</v>
      </c>
    </row>
    <row r="1385" spans="1:9" x14ac:dyDescent="0.25">
      <c r="A1385" t="s">
        <v>195</v>
      </c>
      <c r="B1385" t="s">
        <v>1249</v>
      </c>
      <c r="C1385" t="str">
        <f t="shared" si="106"/>
        <v>cl-cs</v>
      </c>
      <c r="D1385" t="str">
        <f t="shared" si="107"/>
        <v>PropiedadesDeUsoPropioTabla</v>
      </c>
      <c r="E1385" t="s">
        <v>1257</v>
      </c>
      <c r="F1385" t="str">
        <f t="shared" si="108"/>
        <v>cl-cs</v>
      </c>
      <c r="G1385" t="str">
        <f t="shared" si="105"/>
        <v>ValorRazonablePropiedadesUsoPropio</v>
      </c>
      <c r="H1385">
        <v>560</v>
      </c>
      <c r="I1385" t="str">
        <f t="shared" si="109"/>
        <v>insert into dbax_dime_conc (codi_dein, pref_dime, codi_dime, pref_conc, codi_conc, orde_conc) values ('pre_cl-cs_nota-14_role-826000(2013)','cl-cs','PropiedadesDeUsoPropioTabla','cl-cs','ValorRazonablePropiedadesUsoPropio','560')</v>
      </c>
    </row>
    <row r="1386" spans="1:9" x14ac:dyDescent="0.25">
      <c r="A1386" t="s">
        <v>195</v>
      </c>
      <c r="B1386" t="s">
        <v>1249</v>
      </c>
      <c r="C1386" t="str">
        <f t="shared" si="106"/>
        <v>cl-cs</v>
      </c>
      <c r="D1386" t="str">
        <f t="shared" si="107"/>
        <v>PropiedadesDeUsoPropioTabla</v>
      </c>
      <c r="E1386" t="s">
        <v>1258</v>
      </c>
      <c r="F1386" t="str">
        <f t="shared" si="108"/>
        <v>cl-cs</v>
      </c>
      <c r="G1386" t="str">
        <f t="shared" si="105"/>
        <v>DeterioroPropiedadesUsoPropioProvision</v>
      </c>
      <c r="H1386">
        <v>570</v>
      </c>
      <c r="I1386" t="str">
        <f t="shared" si="109"/>
        <v>insert into dbax_dime_conc (codi_dein, pref_dime, codi_dime, pref_conc, codi_conc, orde_conc) values ('pre_cl-cs_nota-14_role-826000(2013)','cl-cs','PropiedadesDeUsoPropioTabla','cl-cs','DeterioroPropiedadesUsoPropioProvision','570')</v>
      </c>
    </row>
    <row r="1387" spans="1:9" x14ac:dyDescent="0.25">
      <c r="A1387" t="s">
        <v>195</v>
      </c>
      <c r="B1387" t="s">
        <v>1249</v>
      </c>
      <c r="C1387" t="str">
        <f t="shared" si="106"/>
        <v>cl-cs</v>
      </c>
      <c r="D1387" t="str">
        <f t="shared" si="107"/>
        <v>PropiedadesDeUsoPropioTabla</v>
      </c>
      <c r="E1387" t="s">
        <v>1250</v>
      </c>
      <c r="F1387" t="str">
        <f t="shared" si="108"/>
        <v>cl-cs</v>
      </c>
      <c r="G1387" t="str">
        <f t="shared" si="105"/>
        <v>PropiedadesUsoPropio</v>
      </c>
      <c r="H1387">
        <v>580</v>
      </c>
      <c r="I1387" t="str">
        <f t="shared" si="109"/>
        <v>insert into dbax_dime_conc (codi_dein, pref_dime, codi_dime, pref_conc, codi_conc, orde_conc) values ('pre_cl-cs_nota-14_role-826000(2013)','cl-cs','PropiedadesDeUsoPropioTabla','cl-cs','PropiedadesUsoPropio','580')</v>
      </c>
    </row>
    <row r="1388" spans="1:9" x14ac:dyDescent="0.25">
      <c r="A1388" t="s">
        <v>199</v>
      </c>
      <c r="B1388" t="s">
        <v>1259</v>
      </c>
      <c r="C1388" t="str">
        <f t="shared" si="106"/>
        <v>cl-cs</v>
      </c>
      <c r="D1388" t="str">
        <f t="shared" si="107"/>
        <v>ActivosNoCorrientesMantenidosParaVentaTabla</v>
      </c>
      <c r="E1388" t="s">
        <v>1260</v>
      </c>
      <c r="F1388" t="str">
        <f t="shared" si="108"/>
        <v>cl-cs</v>
      </c>
      <c r="G1388" t="str">
        <f t="shared" si="105"/>
        <v>ActivosNoCorrientesMantenidosParaVenta</v>
      </c>
      <c r="H1388">
        <v>70</v>
      </c>
      <c r="I1388" t="str">
        <f t="shared" si="109"/>
        <v>insert into dbax_dime_conc (codi_dein, pref_dime, codi_dime, pref_conc, codi_conc, orde_conc) values ('pre_cl-cs_nota-15_role-827000(2013)','cl-cs','ActivosNoCorrientesMantenidosParaVentaTabla','cl-cs','ActivosNoCorrientesMantenidosParaVenta','70')</v>
      </c>
    </row>
    <row r="1389" spans="1:9" x14ac:dyDescent="0.25">
      <c r="A1389" t="s">
        <v>199</v>
      </c>
      <c r="B1389" t="s">
        <v>1259</v>
      </c>
      <c r="C1389" t="str">
        <f t="shared" si="106"/>
        <v>cl-cs</v>
      </c>
      <c r="D1389" t="str">
        <f t="shared" si="107"/>
        <v>ActivosNoCorrientesMantenidosParaVentaTabla</v>
      </c>
      <c r="E1389" t="s">
        <v>1261</v>
      </c>
      <c r="F1389" t="str">
        <f t="shared" si="108"/>
        <v>cl-cs</v>
      </c>
      <c r="G1389" t="str">
        <f t="shared" si="105"/>
        <v>ReconocimientoResultadoUtilidadActivosMantenidoParaVenta</v>
      </c>
      <c r="H1389">
        <v>80</v>
      </c>
      <c r="I1389" t="str">
        <f t="shared" si="109"/>
        <v>insert into dbax_dime_conc (codi_dein, pref_dime, codi_dime, pref_conc, codi_conc, orde_conc) values ('pre_cl-cs_nota-15_role-827000(2013)','cl-cs','ActivosNoCorrientesMantenidosParaVentaTabla','cl-cs','ReconocimientoResultadoUtilidadActivosMantenidoParaVenta','80')</v>
      </c>
    </row>
    <row r="1390" spans="1:9" x14ac:dyDescent="0.25">
      <c r="A1390" t="s">
        <v>199</v>
      </c>
      <c r="B1390" t="s">
        <v>1259</v>
      </c>
      <c r="C1390" t="str">
        <f t="shared" si="106"/>
        <v>cl-cs</v>
      </c>
      <c r="D1390" t="str">
        <f t="shared" si="107"/>
        <v>ActivosNoCorrientesMantenidosParaVentaTabla</v>
      </c>
      <c r="E1390" t="s">
        <v>1262</v>
      </c>
      <c r="F1390" t="str">
        <f t="shared" si="108"/>
        <v>cl-cs</v>
      </c>
      <c r="G1390" t="str">
        <f t="shared" si="105"/>
        <v>ReconocimientoResultadoPerdidaActivosMantenidoParaVenta</v>
      </c>
      <c r="H1390">
        <v>90</v>
      </c>
      <c r="I1390" t="str">
        <f t="shared" si="109"/>
        <v>insert into dbax_dime_conc (codi_dein, pref_dime, codi_dime, pref_conc, codi_conc, orde_conc) values ('pre_cl-cs_nota-15_role-827000(2013)','cl-cs','ActivosNoCorrientesMantenidosParaVentaTabla','cl-cs','ReconocimientoResultadoPerdidaActivosMantenidoParaVenta','90')</v>
      </c>
    </row>
    <row r="1391" spans="1:9" x14ac:dyDescent="0.25">
      <c r="A1391" t="s">
        <v>201</v>
      </c>
      <c r="B1391" t="s">
        <v>1263</v>
      </c>
      <c r="C1391" t="str">
        <f t="shared" si="106"/>
        <v>cl-cs</v>
      </c>
      <c r="D1391" t="str">
        <f t="shared" si="107"/>
        <v>CuentasPorCobrarAseguradosFormaPagoTabla</v>
      </c>
      <c r="E1391" t="s">
        <v>1264</v>
      </c>
      <c r="F1391" t="str">
        <f t="shared" si="108"/>
        <v>cl-cs</v>
      </c>
      <c r="G1391" t="str">
        <f t="shared" si="105"/>
        <v>VencimientosPrimasSegurosRevocablesSinopsis</v>
      </c>
      <c r="H1391">
        <v>280</v>
      </c>
      <c r="I1391" t="str">
        <f t="shared" si="109"/>
        <v>insert into dbax_dime_conc (codi_dein, pref_dime, codi_dime, pref_conc, codi_conc, orde_conc) values ('pre_cl-cs_nota-16_role-828000(2013)','cl-cs','CuentasPorCobrarAseguradosFormaPagoTabla','cl-cs','VencimientosPrimasSegurosRevocablesSinopsis','280')</v>
      </c>
    </row>
    <row r="1392" spans="1:9" x14ac:dyDescent="0.25">
      <c r="A1392" t="s">
        <v>201</v>
      </c>
      <c r="B1392" t="s">
        <v>1263</v>
      </c>
      <c r="C1392" t="str">
        <f t="shared" si="106"/>
        <v>cl-cs</v>
      </c>
      <c r="D1392" t="str">
        <f t="shared" si="107"/>
        <v>CuentasPorCobrarAseguradosFormaPagoTabla</v>
      </c>
      <c r="E1392" t="s">
        <v>1265</v>
      </c>
      <c r="F1392" t="str">
        <f t="shared" si="108"/>
        <v>cl-cs</v>
      </c>
      <c r="G1392" t="str">
        <f t="shared" si="105"/>
        <v>VencimientosPrimasSegurosRevocablesMesesAnteriores</v>
      </c>
      <c r="H1392">
        <v>300</v>
      </c>
      <c r="I1392" t="str">
        <f t="shared" si="109"/>
        <v>insert into dbax_dime_conc (codi_dein, pref_dime, codi_dime, pref_conc, codi_conc, orde_conc) values ('pre_cl-cs_nota-16_role-828000(2013)','cl-cs','CuentasPorCobrarAseguradosFormaPagoTabla','cl-cs','VencimientosPrimasSegurosRevocablesMesesAnteriores','300')</v>
      </c>
    </row>
    <row r="1393" spans="1:9" x14ac:dyDescent="0.25">
      <c r="A1393" t="s">
        <v>201</v>
      </c>
      <c r="B1393" t="s">
        <v>1263</v>
      </c>
      <c r="C1393" t="str">
        <f t="shared" si="106"/>
        <v>cl-cs</v>
      </c>
      <c r="D1393" t="str">
        <f t="shared" si="107"/>
        <v>CuentasPorCobrarAseguradosFormaPagoTabla</v>
      </c>
      <c r="E1393" t="s">
        <v>1266</v>
      </c>
      <c r="F1393" t="str">
        <f t="shared" si="108"/>
        <v>cl-cs</v>
      </c>
      <c r="G1393" t="str">
        <f t="shared" si="105"/>
        <v>MesJMenos3CuentasPorCobrarAsegurados</v>
      </c>
      <c r="H1393">
        <v>310</v>
      </c>
      <c r="I1393" t="str">
        <f t="shared" si="109"/>
        <v>insert into dbax_dime_conc (codi_dein, pref_dime, codi_dime, pref_conc, codi_conc, orde_conc) values ('pre_cl-cs_nota-16_role-828000(2013)','cl-cs','CuentasPorCobrarAseguradosFormaPagoTabla','cl-cs','MesJMenos3CuentasPorCobrarAsegurados','310')</v>
      </c>
    </row>
    <row r="1394" spans="1:9" x14ac:dyDescent="0.25">
      <c r="A1394" t="s">
        <v>201</v>
      </c>
      <c r="B1394" t="s">
        <v>1263</v>
      </c>
      <c r="C1394" t="str">
        <f t="shared" si="106"/>
        <v>cl-cs</v>
      </c>
      <c r="D1394" t="str">
        <f t="shared" si="107"/>
        <v>CuentasPorCobrarAseguradosFormaPagoTabla</v>
      </c>
      <c r="E1394" t="s">
        <v>1267</v>
      </c>
      <c r="F1394" t="str">
        <f t="shared" si="108"/>
        <v>cl-cs</v>
      </c>
      <c r="G1394" t="str">
        <f t="shared" si="105"/>
        <v>MesJMenos2CuentasPorCobrarAsegurados</v>
      </c>
      <c r="H1394">
        <v>320</v>
      </c>
      <c r="I1394" t="str">
        <f t="shared" si="109"/>
        <v>insert into dbax_dime_conc (codi_dein, pref_dime, codi_dime, pref_conc, codi_conc, orde_conc) values ('pre_cl-cs_nota-16_role-828000(2013)','cl-cs','CuentasPorCobrarAseguradosFormaPagoTabla','cl-cs','MesJMenos2CuentasPorCobrarAsegurados','320')</v>
      </c>
    </row>
    <row r="1395" spans="1:9" x14ac:dyDescent="0.25">
      <c r="A1395" t="s">
        <v>201</v>
      </c>
      <c r="B1395" t="s">
        <v>1263</v>
      </c>
      <c r="C1395" t="str">
        <f t="shared" si="106"/>
        <v>cl-cs</v>
      </c>
      <c r="D1395" t="str">
        <f t="shared" si="107"/>
        <v>CuentasPorCobrarAseguradosFormaPagoTabla</v>
      </c>
      <c r="E1395" t="s">
        <v>1268</v>
      </c>
      <c r="F1395" t="str">
        <f t="shared" si="108"/>
        <v>cl-cs</v>
      </c>
      <c r="G1395" t="str">
        <f t="shared" si="105"/>
        <v>MesJMenos1CuentasPorCobrarAsegurados</v>
      </c>
      <c r="H1395">
        <v>330</v>
      </c>
      <c r="I1395" t="str">
        <f t="shared" si="109"/>
        <v>insert into dbax_dime_conc (codi_dein, pref_dime, codi_dime, pref_conc, codi_conc, orde_conc) values ('pre_cl-cs_nota-16_role-828000(2013)','cl-cs','CuentasPorCobrarAseguradosFormaPagoTabla','cl-cs','MesJMenos1CuentasPorCobrarAsegurados','330')</v>
      </c>
    </row>
    <row r="1396" spans="1:9" x14ac:dyDescent="0.25">
      <c r="A1396" t="s">
        <v>201</v>
      </c>
      <c r="B1396" t="s">
        <v>1263</v>
      </c>
      <c r="C1396" t="str">
        <f t="shared" si="106"/>
        <v>cl-cs</v>
      </c>
      <c r="D1396" t="str">
        <f t="shared" si="107"/>
        <v>CuentasPorCobrarAseguradosFormaPagoTabla</v>
      </c>
      <c r="E1396" t="s">
        <v>1269</v>
      </c>
      <c r="F1396" t="str">
        <f t="shared" si="108"/>
        <v>cl-cs</v>
      </c>
      <c r="G1396" t="str">
        <f t="shared" si="105"/>
        <v>MesJCuentasPorCobrarAsegurados</v>
      </c>
      <c r="H1396">
        <v>340</v>
      </c>
      <c r="I1396" t="str">
        <f t="shared" si="109"/>
        <v>insert into dbax_dime_conc (codi_dein, pref_dime, codi_dime, pref_conc, codi_conc, orde_conc) values ('pre_cl-cs_nota-16_role-828000(2013)','cl-cs','CuentasPorCobrarAseguradosFormaPagoTabla','cl-cs','MesJCuentasPorCobrarAsegurados','340')</v>
      </c>
    </row>
    <row r="1397" spans="1:9" x14ac:dyDescent="0.25">
      <c r="A1397" t="s">
        <v>201</v>
      </c>
      <c r="B1397" t="s">
        <v>1263</v>
      </c>
      <c r="C1397" t="str">
        <f t="shared" si="106"/>
        <v>cl-cs</v>
      </c>
      <c r="D1397" t="str">
        <f t="shared" si="107"/>
        <v>CuentasPorCobrarAseguradosFormaPagoTabla</v>
      </c>
      <c r="E1397" t="s">
        <v>1270</v>
      </c>
      <c r="F1397" t="str">
        <f t="shared" si="108"/>
        <v>cl-cs</v>
      </c>
      <c r="G1397" t="str">
        <f t="shared" si="105"/>
        <v>VencimientosPrimasSegurosRevocablesAnterioresAFechaEstadosFinancieros</v>
      </c>
      <c r="H1397">
        <v>350</v>
      </c>
      <c r="I1397" t="str">
        <f t="shared" si="109"/>
        <v>insert into dbax_dime_conc (codi_dein, pref_dime, codi_dime, pref_conc, codi_conc, orde_conc) values ('pre_cl-cs_nota-16_role-828000(2013)','cl-cs','CuentasPorCobrarAseguradosFormaPagoTabla','cl-cs','VencimientosPrimasSegurosRevocablesAnterioresAFechaEstadosFinancieros','350')</v>
      </c>
    </row>
    <row r="1398" spans="1:9" x14ac:dyDescent="0.25">
      <c r="A1398" t="s">
        <v>201</v>
      </c>
      <c r="B1398" t="s">
        <v>1263</v>
      </c>
      <c r="C1398" t="str">
        <f t="shared" si="106"/>
        <v>cl-cs</v>
      </c>
      <c r="D1398" t="str">
        <f t="shared" si="107"/>
        <v>CuentasPorCobrarAseguradosFormaPagoTabla</v>
      </c>
      <c r="E1398" t="s">
        <v>1271</v>
      </c>
      <c r="F1398" t="str">
        <f t="shared" si="108"/>
        <v>cl-cs</v>
      </c>
      <c r="G1398" t="str">
        <f t="shared" si="105"/>
        <v>PagosVencidosAnterioresFechaEstadosFinancieros</v>
      </c>
      <c r="H1398">
        <v>370</v>
      </c>
      <c r="I1398" t="str">
        <f t="shared" si="109"/>
        <v>insert into dbax_dime_conc (codi_dein, pref_dime, codi_dime, pref_conc, codi_conc, orde_conc) values ('pre_cl-cs_nota-16_role-828000(2013)','cl-cs','CuentasPorCobrarAseguradosFormaPagoTabla','cl-cs','PagosVencidosAnterioresFechaEstadosFinancieros','370')</v>
      </c>
    </row>
    <row r="1399" spans="1:9" x14ac:dyDescent="0.25">
      <c r="A1399" t="s">
        <v>201</v>
      </c>
      <c r="B1399" t="s">
        <v>1263</v>
      </c>
      <c r="C1399" t="str">
        <f t="shared" si="106"/>
        <v>cl-cs</v>
      </c>
      <c r="D1399" t="str">
        <f t="shared" si="107"/>
        <v>CuentasPorCobrarAseguradosFormaPagoTabla</v>
      </c>
      <c r="E1399" t="s">
        <v>1272</v>
      </c>
      <c r="F1399" t="str">
        <f t="shared" si="108"/>
        <v>cl-cs</v>
      </c>
      <c r="G1399" t="str">
        <f t="shared" si="105"/>
        <v>VoluntariasAnterioresFechaEstadosFinancieros</v>
      </c>
      <c r="H1399">
        <v>380</v>
      </c>
      <c r="I1399" t="str">
        <f t="shared" si="109"/>
        <v>insert into dbax_dime_conc (codi_dein, pref_dime, codi_dime, pref_conc, codi_conc, orde_conc) values ('pre_cl-cs_nota-16_role-828000(2013)','cl-cs','CuentasPorCobrarAseguradosFormaPagoTabla','cl-cs','VoluntariasAnterioresFechaEstadosFinancieros','380')</v>
      </c>
    </row>
    <row r="1400" spans="1:9" x14ac:dyDescent="0.25">
      <c r="A1400" t="s">
        <v>201</v>
      </c>
      <c r="B1400" t="s">
        <v>1263</v>
      </c>
      <c r="C1400" t="str">
        <f t="shared" si="106"/>
        <v>cl-cs</v>
      </c>
      <c r="D1400" t="str">
        <f t="shared" si="107"/>
        <v>CuentasPorCobrarAseguradosFormaPagoTabla</v>
      </c>
      <c r="E1400" t="s">
        <v>1273</v>
      </c>
      <c r="F1400" t="str">
        <f t="shared" si="108"/>
        <v>cl-cs</v>
      </c>
      <c r="G1400" t="str">
        <f t="shared" si="105"/>
        <v>DeterioroVencimientosPrimasSegurosRevocablesAnterioresAFechaEstadosFinancieros</v>
      </c>
      <c r="H1400">
        <v>390</v>
      </c>
      <c r="I1400" t="str">
        <f t="shared" si="109"/>
        <v>insert into dbax_dime_conc (codi_dein, pref_dime, codi_dime, pref_conc, codi_conc, orde_conc) values ('pre_cl-cs_nota-16_role-828000(2013)','cl-cs','CuentasPorCobrarAseguradosFormaPagoTabla','cl-cs','DeterioroVencimientosPrimasSegurosRevocablesAnterioresAFechaEstadosFinancieros','390')</v>
      </c>
    </row>
    <row r="1401" spans="1:9" x14ac:dyDescent="0.25">
      <c r="A1401" t="s">
        <v>201</v>
      </c>
      <c r="B1401" t="s">
        <v>1263</v>
      </c>
      <c r="C1401" t="str">
        <f t="shared" si="106"/>
        <v>cl-cs</v>
      </c>
      <c r="D1401" t="str">
        <f t="shared" si="107"/>
        <v>CuentasPorCobrarAseguradosFormaPagoTabla</v>
      </c>
      <c r="E1401" t="s">
        <v>1274</v>
      </c>
      <c r="F1401" t="str">
        <f t="shared" si="108"/>
        <v>cl-cs</v>
      </c>
      <c r="G1401" t="str">
        <f t="shared" si="105"/>
        <v>AjustesPorNoIdentificacion</v>
      </c>
      <c r="H1401">
        <v>400</v>
      </c>
      <c r="I1401" t="str">
        <f t="shared" si="109"/>
        <v>insert into dbax_dime_conc (codi_dein, pref_dime, codi_dime, pref_conc, codi_conc, orde_conc) values ('pre_cl-cs_nota-16_role-828000(2013)','cl-cs','CuentasPorCobrarAseguradosFormaPagoTabla','cl-cs','AjustesPorNoIdentificacion','400')</v>
      </c>
    </row>
    <row r="1402" spans="1:9" x14ac:dyDescent="0.25">
      <c r="A1402" t="s">
        <v>201</v>
      </c>
      <c r="B1402" t="s">
        <v>1263</v>
      </c>
      <c r="C1402" t="str">
        <f t="shared" si="106"/>
        <v>cl-cs</v>
      </c>
      <c r="D1402" t="str">
        <f t="shared" si="107"/>
        <v>CuentasPorCobrarAseguradosFormaPagoTabla</v>
      </c>
      <c r="E1402" t="s">
        <v>1275</v>
      </c>
      <c r="F1402" t="str">
        <f t="shared" si="108"/>
        <v>cl-cs</v>
      </c>
      <c r="G1402" t="str">
        <f t="shared" si="105"/>
        <v>VencimientosPrimasSegurosRevocablesAnterioresAFechaEstadosFinancierosNeto</v>
      </c>
      <c r="H1402">
        <v>410</v>
      </c>
      <c r="I1402" t="str">
        <f t="shared" si="109"/>
        <v>insert into dbax_dime_conc (codi_dein, pref_dime, codi_dime, pref_conc, codi_conc, orde_conc) values ('pre_cl-cs_nota-16_role-828000(2013)','cl-cs','CuentasPorCobrarAseguradosFormaPagoTabla','cl-cs','VencimientosPrimasSegurosRevocablesAnterioresAFechaEstadosFinancierosNeto','410')</v>
      </c>
    </row>
    <row r="1403" spans="1:9" x14ac:dyDescent="0.25">
      <c r="A1403" t="s">
        <v>201</v>
      </c>
      <c r="B1403" t="s">
        <v>1263</v>
      </c>
      <c r="C1403" t="str">
        <f t="shared" si="106"/>
        <v>cl-cs</v>
      </c>
      <c r="D1403" t="str">
        <f t="shared" si="107"/>
        <v>CuentasPorCobrarAseguradosFormaPagoTabla</v>
      </c>
      <c r="E1403" t="s">
        <v>1276</v>
      </c>
      <c r="F1403" t="str">
        <f t="shared" si="108"/>
        <v>cl-cs</v>
      </c>
      <c r="G1403" t="str">
        <f t="shared" si="105"/>
        <v>MesJMas1CuentasPorCobrarAsegurados</v>
      </c>
      <c r="H1403">
        <v>430</v>
      </c>
      <c r="I1403" t="str">
        <f t="shared" si="109"/>
        <v>insert into dbax_dime_conc (codi_dein, pref_dime, codi_dime, pref_conc, codi_conc, orde_conc) values ('pre_cl-cs_nota-16_role-828000(2013)','cl-cs','CuentasPorCobrarAseguradosFormaPagoTabla','cl-cs','MesJMas1CuentasPorCobrarAsegurados','430')</v>
      </c>
    </row>
    <row r="1404" spans="1:9" x14ac:dyDescent="0.25">
      <c r="A1404" t="s">
        <v>201</v>
      </c>
      <c r="B1404" t="s">
        <v>1263</v>
      </c>
      <c r="C1404" t="str">
        <f t="shared" si="106"/>
        <v>cl-cs</v>
      </c>
      <c r="D1404" t="str">
        <f t="shared" si="107"/>
        <v>CuentasPorCobrarAseguradosFormaPagoTabla</v>
      </c>
      <c r="E1404" t="s">
        <v>1277</v>
      </c>
      <c r="F1404" t="str">
        <f t="shared" si="108"/>
        <v>cl-cs</v>
      </c>
      <c r="G1404" t="str">
        <f t="shared" si="105"/>
        <v>MesJMas2CuentasPorCobrarAsegurados</v>
      </c>
      <c r="H1404">
        <v>440</v>
      </c>
      <c r="I1404" t="str">
        <f t="shared" si="109"/>
        <v>insert into dbax_dime_conc (codi_dein, pref_dime, codi_dime, pref_conc, codi_conc, orde_conc) values ('pre_cl-cs_nota-16_role-828000(2013)','cl-cs','CuentasPorCobrarAseguradosFormaPagoTabla','cl-cs','MesJMas2CuentasPorCobrarAsegurados','440')</v>
      </c>
    </row>
    <row r="1405" spans="1:9" x14ac:dyDescent="0.25">
      <c r="A1405" t="s">
        <v>201</v>
      </c>
      <c r="B1405" t="s">
        <v>1263</v>
      </c>
      <c r="C1405" t="str">
        <f t="shared" si="106"/>
        <v>cl-cs</v>
      </c>
      <c r="D1405" t="str">
        <f t="shared" si="107"/>
        <v>CuentasPorCobrarAseguradosFormaPagoTabla</v>
      </c>
      <c r="E1405" t="s">
        <v>1278</v>
      </c>
      <c r="F1405" t="str">
        <f t="shared" si="108"/>
        <v>cl-cs</v>
      </c>
      <c r="G1405" t="str">
        <f t="shared" si="105"/>
        <v>MesJMas3CuentasPorCobrarAsegurados</v>
      </c>
      <c r="H1405">
        <v>450</v>
      </c>
      <c r="I1405" t="str">
        <f t="shared" si="109"/>
        <v>insert into dbax_dime_conc (codi_dein, pref_dime, codi_dime, pref_conc, codi_conc, orde_conc) values ('pre_cl-cs_nota-16_role-828000(2013)','cl-cs','CuentasPorCobrarAseguradosFormaPagoTabla','cl-cs','MesJMas3CuentasPorCobrarAsegurados','450')</v>
      </c>
    </row>
    <row r="1406" spans="1:9" x14ac:dyDescent="0.25">
      <c r="A1406" t="s">
        <v>201</v>
      </c>
      <c r="B1406" t="s">
        <v>1263</v>
      </c>
      <c r="C1406" t="str">
        <f t="shared" si="106"/>
        <v>cl-cs</v>
      </c>
      <c r="D1406" t="str">
        <f t="shared" si="107"/>
        <v>CuentasPorCobrarAseguradosFormaPagoTabla</v>
      </c>
      <c r="E1406" t="s">
        <v>1279</v>
      </c>
      <c r="F1406" t="str">
        <f t="shared" si="108"/>
        <v>cl-cs</v>
      </c>
      <c r="G1406" t="str">
        <f t="shared" si="105"/>
        <v>MesesPosteriores</v>
      </c>
      <c r="H1406">
        <v>460</v>
      </c>
      <c r="I1406" t="str">
        <f t="shared" si="109"/>
        <v>insert into dbax_dime_conc (codi_dein, pref_dime, codi_dime, pref_conc, codi_conc, orde_conc) values ('pre_cl-cs_nota-16_role-828000(2013)','cl-cs','CuentasPorCobrarAseguradosFormaPagoTabla','cl-cs','MesesPosteriores','460')</v>
      </c>
    </row>
    <row r="1407" spans="1:9" x14ac:dyDescent="0.25">
      <c r="A1407" t="s">
        <v>201</v>
      </c>
      <c r="B1407" t="s">
        <v>1263</v>
      </c>
      <c r="C1407" t="str">
        <f t="shared" si="106"/>
        <v>cl-cs</v>
      </c>
      <c r="D1407" t="str">
        <f t="shared" si="107"/>
        <v>CuentasPorCobrarAseguradosFormaPagoTabla</v>
      </c>
      <c r="E1407" t="s">
        <v>1280</v>
      </c>
      <c r="F1407" t="str">
        <f t="shared" si="108"/>
        <v>cl-cs</v>
      </c>
      <c r="G1407" t="str">
        <f t="shared" si="105"/>
        <v>VencimientosPrimasSegurosRevocablesPosterioresAFechaEstadosFinancieros</v>
      </c>
      <c r="H1407">
        <v>470</v>
      </c>
      <c r="I1407" t="str">
        <f t="shared" si="109"/>
        <v>insert into dbax_dime_conc (codi_dein, pref_dime, codi_dime, pref_conc, codi_conc, orde_conc) values ('pre_cl-cs_nota-16_role-828000(2013)','cl-cs','CuentasPorCobrarAseguradosFormaPagoTabla','cl-cs','VencimientosPrimasSegurosRevocablesPosterioresAFechaEstadosFinancieros','470')</v>
      </c>
    </row>
    <row r="1408" spans="1:9" x14ac:dyDescent="0.25">
      <c r="A1408" t="s">
        <v>201</v>
      </c>
      <c r="B1408" t="s">
        <v>1263</v>
      </c>
      <c r="C1408" t="str">
        <f t="shared" si="106"/>
        <v>cl-cs</v>
      </c>
      <c r="D1408" t="str">
        <f t="shared" si="107"/>
        <v>CuentasPorCobrarAseguradosFormaPagoTabla</v>
      </c>
      <c r="E1408" t="s">
        <v>1281</v>
      </c>
      <c r="F1408" t="str">
        <f t="shared" si="108"/>
        <v>cl-cs</v>
      </c>
      <c r="G1408" t="str">
        <f t="shared" si="105"/>
        <v>PagosVencidosPosterioresFechaEstadosFinancieros</v>
      </c>
      <c r="H1408">
        <v>490</v>
      </c>
      <c r="I1408" t="str">
        <f t="shared" si="109"/>
        <v>insert into dbax_dime_conc (codi_dein, pref_dime, codi_dime, pref_conc, codi_conc, orde_conc) values ('pre_cl-cs_nota-16_role-828000(2013)','cl-cs','CuentasPorCobrarAseguradosFormaPagoTabla','cl-cs','PagosVencidosPosterioresFechaEstadosFinancieros','490')</v>
      </c>
    </row>
    <row r="1409" spans="1:9" x14ac:dyDescent="0.25">
      <c r="A1409" t="s">
        <v>201</v>
      </c>
      <c r="B1409" t="s">
        <v>1263</v>
      </c>
      <c r="C1409" t="str">
        <f t="shared" si="106"/>
        <v>cl-cs</v>
      </c>
      <c r="D1409" t="str">
        <f t="shared" si="107"/>
        <v>CuentasPorCobrarAseguradosFormaPagoTabla</v>
      </c>
      <c r="E1409" t="s">
        <v>1282</v>
      </c>
      <c r="F1409" t="str">
        <f t="shared" si="108"/>
        <v>cl-cs</v>
      </c>
      <c r="G1409" t="str">
        <f t="shared" ref="G1409:G1472" si="110">MID(E1409,FIND("_",E1409)+1,1000)</f>
        <v>VoluntariasPosterioresFechaEstadosFinancieros</v>
      </c>
      <c r="H1409">
        <v>500</v>
      </c>
      <c r="I1409" t="str">
        <f t="shared" si="109"/>
        <v>insert into dbax_dime_conc (codi_dein, pref_dime, codi_dime, pref_conc, codi_conc, orde_conc) values ('pre_cl-cs_nota-16_role-828000(2013)','cl-cs','CuentasPorCobrarAseguradosFormaPagoTabla','cl-cs','VoluntariasPosterioresFechaEstadosFinancieros','500')</v>
      </c>
    </row>
    <row r="1410" spans="1:9" x14ac:dyDescent="0.25">
      <c r="A1410" t="s">
        <v>201</v>
      </c>
      <c r="B1410" t="s">
        <v>1263</v>
      </c>
      <c r="C1410" t="str">
        <f t="shared" ref="C1410:C1473" si="111">MID(B1410,1,FIND("_",B1410)-1)</f>
        <v>cl-cs</v>
      </c>
      <c r="D1410" t="str">
        <f t="shared" ref="D1410:D1473" si="112">MID(B1410,FIND("_",B1410)+1,1000)</f>
        <v>CuentasPorCobrarAseguradosFormaPagoTabla</v>
      </c>
      <c r="E1410" t="s">
        <v>1283</v>
      </c>
      <c r="F1410" t="str">
        <f t="shared" ref="F1410:F1473" si="113">MID(E1410,1,FIND("_",E1410)-1)</f>
        <v>cl-cs</v>
      </c>
      <c r="G1410" t="str">
        <f t="shared" si="110"/>
        <v>DeterioroVencimientosPrimasSegurosRevocablesPosterioresAFechaEstadosFinancieros</v>
      </c>
      <c r="H1410">
        <v>510</v>
      </c>
      <c r="I1410" t="str">
        <f t="shared" ref="I1410:I1473" si="114">CONCATENATE("insert into dbax_dime_conc (codi_dein, pref_dime, codi_dime, pref_conc, codi_conc, orde_conc) values ('",A1410,"','",C1410,"','",D1410,"','",F1410,"','",G1410,"','",H1410,"')")</f>
        <v>insert into dbax_dime_conc (codi_dein, pref_dime, codi_dime, pref_conc, codi_conc, orde_conc) values ('pre_cl-cs_nota-16_role-828000(2013)','cl-cs','CuentasPorCobrarAseguradosFormaPagoTabla','cl-cs','DeterioroVencimientosPrimasSegurosRevocablesPosterioresAFechaEstadosFinancieros','510')</v>
      </c>
    </row>
    <row r="1411" spans="1:9" x14ac:dyDescent="0.25">
      <c r="A1411" t="s">
        <v>201</v>
      </c>
      <c r="B1411" t="s">
        <v>1263</v>
      </c>
      <c r="C1411" t="str">
        <f t="shared" si="111"/>
        <v>cl-cs</v>
      </c>
      <c r="D1411" t="str">
        <f t="shared" si="112"/>
        <v>CuentasPorCobrarAseguradosFormaPagoTabla</v>
      </c>
      <c r="E1411" t="s">
        <v>1284</v>
      </c>
      <c r="F1411" t="str">
        <f t="shared" si="113"/>
        <v>cl-cs</v>
      </c>
      <c r="G1411" t="str">
        <f t="shared" si="110"/>
        <v>VencimientosPrimasSegurosRevocablesPosterioresAFechaEstadosFinancierosNeto</v>
      </c>
      <c r="H1411">
        <v>520</v>
      </c>
      <c r="I1411" t="str">
        <f t="shared" si="114"/>
        <v>insert into dbax_dime_conc (codi_dein, pref_dime, codi_dime, pref_conc, codi_conc, orde_conc) values ('pre_cl-cs_nota-16_role-828000(2013)','cl-cs','CuentasPorCobrarAseguradosFormaPagoTabla','cl-cs','VencimientosPrimasSegurosRevocablesPosterioresAFechaEstadosFinancierosNeto','520')</v>
      </c>
    </row>
    <row r="1412" spans="1:9" x14ac:dyDescent="0.25">
      <c r="A1412" t="s">
        <v>201</v>
      </c>
      <c r="B1412" t="s">
        <v>1263</v>
      </c>
      <c r="C1412" t="str">
        <f t="shared" si="111"/>
        <v>cl-cs</v>
      </c>
      <c r="D1412" t="str">
        <f t="shared" si="112"/>
        <v>CuentasPorCobrarAseguradosFormaPagoTabla</v>
      </c>
      <c r="E1412" t="s">
        <v>1285</v>
      </c>
      <c r="F1412" t="str">
        <f t="shared" si="113"/>
        <v>cl-cs</v>
      </c>
      <c r="G1412" t="str">
        <f t="shared" si="110"/>
        <v>VencimientosPrimasSegurosNoRevocablesSinopsis</v>
      </c>
      <c r="H1412">
        <v>540</v>
      </c>
      <c r="I1412" t="str">
        <f t="shared" si="114"/>
        <v>insert into dbax_dime_conc (codi_dein, pref_dime, codi_dime, pref_conc, codi_conc, orde_conc) values ('pre_cl-cs_nota-16_role-828000(2013)','cl-cs','CuentasPorCobrarAseguradosFormaPagoTabla','cl-cs','VencimientosPrimasSegurosNoRevocablesSinopsis','540')</v>
      </c>
    </row>
    <row r="1413" spans="1:9" x14ac:dyDescent="0.25">
      <c r="A1413" t="s">
        <v>201</v>
      </c>
      <c r="B1413" t="s">
        <v>1263</v>
      </c>
      <c r="C1413" t="str">
        <f t="shared" si="111"/>
        <v>cl-cs</v>
      </c>
      <c r="D1413" t="str">
        <f t="shared" si="112"/>
        <v>CuentasPorCobrarAseguradosFormaPagoTabla</v>
      </c>
      <c r="E1413" t="s">
        <v>1286</v>
      </c>
      <c r="F1413" t="str">
        <f t="shared" si="113"/>
        <v>cl-cs</v>
      </c>
      <c r="G1413" t="str">
        <f t="shared" si="110"/>
        <v>VencimientosPrimasSegurosNoRevocablesAnterioresAFechaEstadosFinancieros</v>
      </c>
      <c r="H1413">
        <v>550</v>
      </c>
      <c r="I1413" t="str">
        <f t="shared" si="114"/>
        <v>insert into dbax_dime_conc (codi_dein, pref_dime, codi_dime, pref_conc, codi_conc, orde_conc) values ('pre_cl-cs_nota-16_role-828000(2013)','cl-cs','CuentasPorCobrarAseguradosFormaPagoTabla','cl-cs','VencimientosPrimasSegurosNoRevocablesAnterioresAFechaEstadosFinancieros','550')</v>
      </c>
    </row>
    <row r="1414" spans="1:9" x14ac:dyDescent="0.25">
      <c r="A1414" t="s">
        <v>201</v>
      </c>
      <c r="B1414" t="s">
        <v>1263</v>
      </c>
      <c r="C1414" t="str">
        <f t="shared" si="111"/>
        <v>cl-cs</v>
      </c>
      <c r="D1414" t="str">
        <f t="shared" si="112"/>
        <v>CuentasPorCobrarAseguradosFormaPagoTabla</v>
      </c>
      <c r="E1414" t="s">
        <v>1287</v>
      </c>
      <c r="F1414" t="str">
        <f t="shared" si="113"/>
        <v>cl-cs</v>
      </c>
      <c r="G1414" t="str">
        <f t="shared" si="110"/>
        <v>VencimientosPrimasSegurosNoRevocablesPosterioresAFechaEstadosFinancieros</v>
      </c>
      <c r="H1414">
        <v>560</v>
      </c>
      <c r="I1414" t="str">
        <f t="shared" si="114"/>
        <v>insert into dbax_dime_conc (codi_dein, pref_dime, codi_dime, pref_conc, codi_conc, orde_conc) values ('pre_cl-cs_nota-16_role-828000(2013)','cl-cs','CuentasPorCobrarAseguradosFormaPagoTabla','cl-cs','VencimientosPrimasSegurosNoRevocablesPosterioresAFechaEstadosFinancieros','560')</v>
      </c>
    </row>
    <row r="1415" spans="1:9" x14ac:dyDescent="0.25">
      <c r="A1415" t="s">
        <v>201</v>
      </c>
      <c r="B1415" t="s">
        <v>1263</v>
      </c>
      <c r="C1415" t="str">
        <f t="shared" si="111"/>
        <v>cl-cs</v>
      </c>
      <c r="D1415" t="str">
        <f t="shared" si="112"/>
        <v>CuentasPorCobrarAseguradosFormaPagoTabla</v>
      </c>
      <c r="E1415" t="s">
        <v>1288</v>
      </c>
      <c r="F1415" t="str">
        <f t="shared" si="113"/>
        <v>cl-cs</v>
      </c>
      <c r="G1415" t="str">
        <f t="shared" si="110"/>
        <v>DeterioroVencimientosPrimasSegurosNoRevocables</v>
      </c>
      <c r="H1415">
        <v>570</v>
      </c>
      <c r="I1415" t="str">
        <f t="shared" si="114"/>
        <v>insert into dbax_dime_conc (codi_dein, pref_dime, codi_dime, pref_conc, codi_conc, orde_conc) values ('pre_cl-cs_nota-16_role-828000(2013)','cl-cs','CuentasPorCobrarAseguradosFormaPagoTabla','cl-cs','DeterioroVencimientosPrimasSegurosNoRevocables','570')</v>
      </c>
    </row>
    <row r="1416" spans="1:9" x14ac:dyDescent="0.25">
      <c r="A1416" t="s">
        <v>201</v>
      </c>
      <c r="B1416" t="s">
        <v>1263</v>
      </c>
      <c r="C1416" t="str">
        <f t="shared" si="111"/>
        <v>cl-cs</v>
      </c>
      <c r="D1416" t="str">
        <f t="shared" si="112"/>
        <v>CuentasPorCobrarAseguradosFormaPagoTabla</v>
      </c>
      <c r="E1416" t="s">
        <v>1289</v>
      </c>
      <c r="F1416" t="str">
        <f t="shared" si="113"/>
        <v>cl-cs</v>
      </c>
      <c r="G1416" t="str">
        <f t="shared" si="110"/>
        <v>VencimientosPrimasSegurosNoRevocables</v>
      </c>
      <c r="H1416">
        <v>580</v>
      </c>
      <c r="I1416" t="str">
        <f t="shared" si="114"/>
        <v>insert into dbax_dime_conc (codi_dein, pref_dime, codi_dime, pref_conc, codi_conc, orde_conc) values ('pre_cl-cs_nota-16_role-828000(2013)','cl-cs','CuentasPorCobrarAseguradosFormaPagoTabla','cl-cs','VencimientosPrimasSegurosNoRevocables','580')</v>
      </c>
    </row>
    <row r="1417" spans="1:9" x14ac:dyDescent="0.25">
      <c r="A1417" t="s">
        <v>201</v>
      </c>
      <c r="B1417" t="s">
        <v>1263</v>
      </c>
      <c r="C1417" t="str">
        <f t="shared" si="111"/>
        <v>cl-cs</v>
      </c>
      <c r="D1417" t="str">
        <f t="shared" si="112"/>
        <v>CuentasPorCobrarAseguradosFormaPagoTabla</v>
      </c>
      <c r="E1417" t="s">
        <v>1290</v>
      </c>
      <c r="F1417" t="str">
        <f t="shared" si="113"/>
        <v>cl-cs</v>
      </c>
      <c r="G1417" t="str">
        <f t="shared" si="110"/>
        <v>CuentasPorCobrarAseguradosPorFormaPago</v>
      </c>
      <c r="H1417">
        <v>590</v>
      </c>
      <c r="I1417" t="str">
        <f t="shared" si="114"/>
        <v>insert into dbax_dime_conc (codi_dein, pref_dime, codi_dime, pref_conc, codi_conc, orde_conc) values ('pre_cl-cs_nota-16_role-828000(2013)','cl-cs','CuentasPorCobrarAseguradosFormaPagoTabla','cl-cs','CuentasPorCobrarAseguradosPorFormaPago','590')</v>
      </c>
    </row>
    <row r="1418" spans="1:9" x14ac:dyDescent="0.25">
      <c r="A1418" t="s">
        <v>201</v>
      </c>
      <c r="B1418" t="s">
        <v>1263</v>
      </c>
      <c r="C1418" t="str">
        <f t="shared" si="111"/>
        <v>cl-cs</v>
      </c>
      <c r="D1418" t="str">
        <f t="shared" si="112"/>
        <v>CuentasPorCobrarAseguradosFormaPagoTabla</v>
      </c>
      <c r="E1418" t="s">
        <v>1291</v>
      </c>
      <c r="F1418" t="str">
        <f t="shared" si="113"/>
        <v>cl-cs</v>
      </c>
      <c r="G1418" t="str">
        <f t="shared" si="110"/>
        <v>CreditoNoExigibleSegurosRevocablesSinEspecificarFormaPago</v>
      </c>
      <c r="H1418">
        <v>600</v>
      </c>
      <c r="I1418" t="str">
        <f t="shared" si="114"/>
        <v>insert into dbax_dime_conc (codi_dein, pref_dime, codi_dime, pref_conc, codi_conc, orde_conc) values ('pre_cl-cs_nota-16_role-828000(2013)','cl-cs','CuentasPorCobrarAseguradosFormaPagoTabla','cl-cs','CreditoNoExigibleSegurosRevocablesSinEspecificarFormaPago','600')</v>
      </c>
    </row>
    <row r="1419" spans="1:9" x14ac:dyDescent="0.25">
      <c r="A1419" t="s">
        <v>201</v>
      </c>
      <c r="B1419" t="s">
        <v>1263</v>
      </c>
      <c r="C1419" t="str">
        <f t="shared" si="111"/>
        <v>cl-cs</v>
      </c>
      <c r="D1419" t="str">
        <f t="shared" si="112"/>
        <v>CuentasPorCobrarAseguradosFormaPagoTabla</v>
      </c>
      <c r="E1419" t="s">
        <v>1292</v>
      </c>
      <c r="F1419" t="str">
        <f t="shared" si="113"/>
        <v>cl-cs</v>
      </c>
      <c r="G1419" t="str">
        <f t="shared" si="110"/>
        <v>CreditoNoVencidoSegurosRevocables</v>
      </c>
      <c r="H1419">
        <v>610</v>
      </c>
      <c r="I1419" t="str">
        <f t="shared" si="114"/>
        <v>insert into dbax_dime_conc (codi_dein, pref_dime, codi_dime, pref_conc, codi_conc, orde_conc) values ('pre_cl-cs_nota-16_role-828000(2013)','cl-cs','CuentasPorCobrarAseguradosFormaPagoTabla','cl-cs','CreditoNoVencidoSegurosRevocables','610')</v>
      </c>
    </row>
    <row r="1420" spans="1:9" x14ac:dyDescent="0.25">
      <c r="A1420" t="s">
        <v>201</v>
      </c>
      <c r="B1420" t="s">
        <v>1293</v>
      </c>
      <c r="C1420" t="str">
        <f t="shared" si="111"/>
        <v>cl-cs</v>
      </c>
      <c r="D1420" t="str">
        <f t="shared" si="112"/>
        <v>EvolucionDeterioroCuentasPorCobrarAseguradosTabla</v>
      </c>
      <c r="E1420" t="s">
        <v>1294</v>
      </c>
      <c r="F1420" t="str">
        <f t="shared" si="113"/>
        <v>cl-cs</v>
      </c>
      <c r="G1420" t="str">
        <f t="shared" si="110"/>
        <v>DeterioroCuentasPorCobrarAsegurados</v>
      </c>
      <c r="H1420">
        <v>730</v>
      </c>
      <c r="I1420" t="str">
        <f t="shared" si="114"/>
        <v>insert into dbax_dime_conc (codi_dein, pref_dime, codi_dime, pref_conc, codi_conc, orde_conc) values ('pre_cl-cs_nota-16_role-828000(2013)','cl-cs','EvolucionDeterioroCuentasPorCobrarAseguradosTabla','cl-cs','DeterioroCuentasPorCobrarAsegurados','730')</v>
      </c>
    </row>
    <row r="1421" spans="1:9" x14ac:dyDescent="0.25">
      <c r="A1421" t="s">
        <v>201</v>
      </c>
      <c r="B1421" t="s">
        <v>1293</v>
      </c>
      <c r="C1421" t="str">
        <f t="shared" si="111"/>
        <v>cl-cs</v>
      </c>
      <c r="D1421" t="str">
        <f t="shared" si="112"/>
        <v>EvolucionDeterioroCuentasPorCobrarAseguradosTabla</v>
      </c>
      <c r="E1421" t="s">
        <v>1295</v>
      </c>
      <c r="F1421" t="str">
        <f t="shared" si="113"/>
        <v>cl-cs</v>
      </c>
      <c r="G1421" t="str">
        <f t="shared" si="110"/>
        <v>MovimientosDeterioroCuentasPorCobrarAsegurados</v>
      </c>
      <c r="H1421">
        <v>740</v>
      </c>
      <c r="I1421" t="str">
        <f t="shared" si="114"/>
        <v>insert into dbax_dime_conc (codi_dein, pref_dime, codi_dime, pref_conc, codi_conc, orde_conc) values ('pre_cl-cs_nota-16_role-828000(2013)','cl-cs','EvolucionDeterioroCuentasPorCobrarAseguradosTabla','cl-cs','MovimientosDeterioroCuentasPorCobrarAsegurados','740')</v>
      </c>
    </row>
    <row r="1422" spans="1:9" x14ac:dyDescent="0.25">
      <c r="A1422" t="s">
        <v>201</v>
      </c>
      <c r="B1422" t="s">
        <v>1293</v>
      </c>
      <c r="C1422" t="str">
        <f t="shared" si="111"/>
        <v>cl-cs</v>
      </c>
      <c r="D1422" t="str">
        <f t="shared" si="112"/>
        <v>EvolucionDeterioroCuentasPorCobrarAseguradosTabla</v>
      </c>
      <c r="E1422" t="s">
        <v>1296</v>
      </c>
      <c r="F1422" t="str">
        <f t="shared" si="113"/>
        <v>cl-cs</v>
      </c>
      <c r="G1422" t="str">
        <f t="shared" si="110"/>
        <v>AumentoDisminucionProvisionDeterioroCuentasPorCobrarAsegurados</v>
      </c>
      <c r="H1422">
        <v>750</v>
      </c>
      <c r="I1422" t="str">
        <f t="shared" si="114"/>
        <v>insert into dbax_dime_conc (codi_dein, pref_dime, codi_dime, pref_conc, codi_conc, orde_conc) values ('pre_cl-cs_nota-16_role-828000(2013)','cl-cs','EvolucionDeterioroCuentasPorCobrarAseguradosTabla','cl-cs','AumentoDisminucionProvisionDeterioroCuentasPorCobrarAsegurados','750')</v>
      </c>
    </row>
    <row r="1423" spans="1:9" x14ac:dyDescent="0.25">
      <c r="A1423" t="s">
        <v>201</v>
      </c>
      <c r="B1423" t="s">
        <v>1293</v>
      </c>
      <c r="C1423" t="str">
        <f t="shared" si="111"/>
        <v>cl-cs</v>
      </c>
      <c r="D1423" t="str">
        <f t="shared" si="112"/>
        <v>EvolucionDeterioroCuentasPorCobrarAseguradosTabla</v>
      </c>
      <c r="E1423" t="s">
        <v>1297</v>
      </c>
      <c r="F1423" t="str">
        <f t="shared" si="113"/>
        <v>cl-cs</v>
      </c>
      <c r="G1423" t="str">
        <f t="shared" si="110"/>
        <v>RecuperoCuentasPorCobrarAsegurados</v>
      </c>
      <c r="H1423">
        <v>760</v>
      </c>
      <c r="I1423" t="str">
        <f t="shared" si="114"/>
        <v>insert into dbax_dime_conc (codi_dein, pref_dime, codi_dime, pref_conc, codi_conc, orde_conc) values ('pre_cl-cs_nota-16_role-828000(2013)','cl-cs','EvolucionDeterioroCuentasPorCobrarAseguradosTabla','cl-cs','RecuperoCuentasPorCobrarAsegurados','760')</v>
      </c>
    </row>
    <row r="1424" spans="1:9" x14ac:dyDescent="0.25">
      <c r="A1424" t="s">
        <v>201</v>
      </c>
      <c r="B1424" t="s">
        <v>1293</v>
      </c>
      <c r="C1424" t="str">
        <f t="shared" si="111"/>
        <v>cl-cs</v>
      </c>
      <c r="D1424" t="str">
        <f t="shared" si="112"/>
        <v>EvolucionDeterioroCuentasPorCobrarAseguradosTabla</v>
      </c>
      <c r="E1424" t="s">
        <v>1298</v>
      </c>
      <c r="F1424" t="str">
        <f t="shared" si="113"/>
        <v>cl-cs</v>
      </c>
      <c r="G1424" t="str">
        <f t="shared" si="110"/>
        <v>CastigoCuentasPorCobrarAsegurados</v>
      </c>
      <c r="H1424">
        <v>770</v>
      </c>
      <c r="I1424" t="str">
        <f t="shared" si="114"/>
        <v>insert into dbax_dime_conc (codi_dein, pref_dime, codi_dime, pref_conc, codi_conc, orde_conc) values ('pre_cl-cs_nota-16_role-828000(2013)','cl-cs','EvolucionDeterioroCuentasPorCobrarAseguradosTabla','cl-cs','CastigoCuentasPorCobrarAsegurados','770')</v>
      </c>
    </row>
    <row r="1425" spans="1:9" x14ac:dyDescent="0.25">
      <c r="A1425" t="s">
        <v>201</v>
      </c>
      <c r="B1425" t="s">
        <v>1293</v>
      </c>
      <c r="C1425" t="str">
        <f t="shared" si="111"/>
        <v>cl-cs</v>
      </c>
      <c r="D1425" t="str">
        <f t="shared" si="112"/>
        <v>EvolucionDeterioroCuentasPorCobrarAseguradosTabla</v>
      </c>
      <c r="E1425" t="s">
        <v>1299</v>
      </c>
      <c r="F1425" t="str">
        <f t="shared" si="113"/>
        <v>cl-cs</v>
      </c>
      <c r="G1425" t="str">
        <f t="shared" si="110"/>
        <v>DiferenciaCambioDeterioroCuentasPorCobrarAsegurados</v>
      </c>
      <c r="H1425">
        <v>780</v>
      </c>
      <c r="I1425" t="str">
        <f t="shared" si="114"/>
        <v>insert into dbax_dime_conc (codi_dein, pref_dime, codi_dime, pref_conc, codi_conc, orde_conc) values ('pre_cl-cs_nota-16_role-828000(2013)','cl-cs','EvolucionDeterioroCuentasPorCobrarAseguradosTabla','cl-cs','DiferenciaCambioDeterioroCuentasPorCobrarAsegurados','780')</v>
      </c>
    </row>
    <row r="1426" spans="1:9" x14ac:dyDescent="0.25">
      <c r="A1426" t="s">
        <v>201</v>
      </c>
      <c r="B1426" t="s">
        <v>1293</v>
      </c>
      <c r="C1426" t="str">
        <f t="shared" si="111"/>
        <v>cl-cs</v>
      </c>
      <c r="D1426" t="str">
        <f t="shared" si="112"/>
        <v>EvolucionDeterioroCuentasPorCobrarAseguradosTabla</v>
      </c>
      <c r="E1426" t="s">
        <v>1294</v>
      </c>
      <c r="F1426" t="str">
        <f t="shared" si="113"/>
        <v>cl-cs</v>
      </c>
      <c r="G1426" t="str">
        <f t="shared" si="110"/>
        <v>DeterioroCuentasPorCobrarAsegurados</v>
      </c>
      <c r="H1426">
        <v>800</v>
      </c>
      <c r="I1426" t="str">
        <f t="shared" si="114"/>
        <v>insert into dbax_dime_conc (codi_dein, pref_dime, codi_dime, pref_conc, codi_conc, orde_conc) values ('pre_cl-cs_nota-16_role-828000(2013)','cl-cs','EvolucionDeterioroCuentasPorCobrarAseguradosTabla','cl-cs','DeterioroCuentasPorCobrarAsegurados','800')</v>
      </c>
    </row>
    <row r="1427" spans="1:9" x14ac:dyDescent="0.25">
      <c r="A1427" t="s">
        <v>201</v>
      </c>
      <c r="B1427" t="s">
        <v>1300</v>
      </c>
      <c r="C1427" t="str">
        <f t="shared" si="111"/>
        <v>cl-cs</v>
      </c>
      <c r="D1427" t="str">
        <f t="shared" si="112"/>
        <v>SaldosAdeudadosPorAseguradosTabla</v>
      </c>
      <c r="E1427" t="s">
        <v>1301</v>
      </c>
      <c r="F1427" t="str">
        <f t="shared" si="113"/>
        <v>cl-cs</v>
      </c>
      <c r="G1427" t="str">
        <f t="shared" si="110"/>
        <v>CuentasPorCobrarAseguradosSinCoaseguro</v>
      </c>
      <c r="H1427">
        <v>90</v>
      </c>
      <c r="I1427" t="str">
        <f t="shared" si="114"/>
        <v>insert into dbax_dime_conc (codi_dein, pref_dime, codi_dime, pref_conc, codi_conc, orde_conc) values ('pre_cl-cs_nota-16_role-828000(2013)','cl-cs','SaldosAdeudadosPorAseguradosTabla','cl-cs','CuentasPorCobrarAseguradosSinCoaseguro','90')</v>
      </c>
    </row>
    <row r="1428" spans="1:9" x14ac:dyDescent="0.25">
      <c r="A1428" t="s">
        <v>201</v>
      </c>
      <c r="B1428" t="s">
        <v>1300</v>
      </c>
      <c r="C1428" t="str">
        <f t="shared" si="111"/>
        <v>cl-cs</v>
      </c>
      <c r="D1428" t="str">
        <f t="shared" si="112"/>
        <v>SaldosAdeudadosPorAseguradosTabla</v>
      </c>
      <c r="E1428" t="s">
        <v>1302</v>
      </c>
      <c r="F1428" t="str">
        <f t="shared" si="113"/>
        <v>cl-cs</v>
      </c>
      <c r="G1428" t="str">
        <f t="shared" si="110"/>
        <v>CuentasPorCobrarCoaseguroLider</v>
      </c>
      <c r="H1428">
        <v>100</v>
      </c>
      <c r="I1428" t="str">
        <f t="shared" si="114"/>
        <v>insert into dbax_dime_conc (codi_dein, pref_dime, codi_dime, pref_conc, codi_conc, orde_conc) values ('pre_cl-cs_nota-16_role-828000(2013)','cl-cs','SaldosAdeudadosPorAseguradosTabla','cl-cs','CuentasPorCobrarCoaseguroLider','100')</v>
      </c>
    </row>
    <row r="1429" spans="1:9" x14ac:dyDescent="0.25">
      <c r="A1429" t="s">
        <v>201</v>
      </c>
      <c r="B1429" t="s">
        <v>1300</v>
      </c>
      <c r="C1429" t="str">
        <f t="shared" si="111"/>
        <v>cl-cs</v>
      </c>
      <c r="D1429" t="str">
        <f t="shared" si="112"/>
        <v>SaldosAdeudadosPorAseguradosTabla</v>
      </c>
      <c r="E1429" t="s">
        <v>1294</v>
      </c>
      <c r="F1429" t="str">
        <f t="shared" si="113"/>
        <v>cl-cs</v>
      </c>
      <c r="G1429" t="str">
        <f t="shared" si="110"/>
        <v>DeterioroCuentasPorCobrarAsegurados</v>
      </c>
      <c r="H1429">
        <v>110</v>
      </c>
      <c r="I1429" t="str">
        <f t="shared" si="114"/>
        <v>insert into dbax_dime_conc (codi_dein, pref_dime, codi_dime, pref_conc, codi_conc, orde_conc) values ('pre_cl-cs_nota-16_role-828000(2013)','cl-cs','SaldosAdeudadosPorAseguradosTabla','cl-cs','DeterioroCuentasPorCobrarAsegurados','110')</v>
      </c>
    </row>
    <row r="1430" spans="1:9" x14ac:dyDescent="0.25">
      <c r="A1430" t="s">
        <v>201</v>
      </c>
      <c r="B1430" t="s">
        <v>1300</v>
      </c>
      <c r="C1430" t="str">
        <f t="shared" si="111"/>
        <v>cl-cs</v>
      </c>
      <c r="D1430" t="str">
        <f t="shared" si="112"/>
        <v>SaldosAdeudadosPorAseguradosTabla</v>
      </c>
      <c r="E1430" t="s">
        <v>1303</v>
      </c>
      <c r="F1430" t="str">
        <f t="shared" si="113"/>
        <v>cl-cs</v>
      </c>
      <c r="G1430" t="str">
        <f t="shared" si="110"/>
        <v>CuentasPorCobrarAsegurados</v>
      </c>
      <c r="H1430">
        <v>120</v>
      </c>
      <c r="I1430" t="str">
        <f t="shared" si="114"/>
        <v>insert into dbax_dime_conc (codi_dein, pref_dime, codi_dime, pref_conc, codi_conc, orde_conc) values ('pre_cl-cs_nota-16_role-828000(2013)','cl-cs','SaldosAdeudadosPorAseguradosTabla','cl-cs','CuentasPorCobrarAsegurados','120')</v>
      </c>
    </row>
    <row r="1431" spans="1:9" x14ac:dyDescent="0.25">
      <c r="A1431" t="s">
        <v>201</v>
      </c>
      <c r="B1431" t="s">
        <v>1300</v>
      </c>
      <c r="C1431" t="str">
        <f t="shared" si="111"/>
        <v>cl-cs</v>
      </c>
      <c r="D1431" t="str">
        <f t="shared" si="112"/>
        <v>SaldosAdeudadosPorAseguradosTabla</v>
      </c>
      <c r="E1431" t="s">
        <v>1304</v>
      </c>
      <c r="F1431" t="str">
        <f t="shared" si="113"/>
        <v>cl-cs</v>
      </c>
      <c r="G1431" t="str">
        <f t="shared" si="110"/>
        <v>ActivosCorrientesCuentasPorCobrarAsegurados</v>
      </c>
      <c r="H1431">
        <v>140</v>
      </c>
      <c r="I1431" t="str">
        <f t="shared" si="114"/>
        <v>insert into dbax_dime_conc (codi_dein, pref_dime, codi_dime, pref_conc, codi_conc, orde_conc) values ('pre_cl-cs_nota-16_role-828000(2013)','cl-cs','SaldosAdeudadosPorAseguradosTabla','cl-cs','ActivosCorrientesCuentasPorCobrarAsegurados','140')</v>
      </c>
    </row>
    <row r="1432" spans="1:9" x14ac:dyDescent="0.25">
      <c r="A1432" t="s">
        <v>201</v>
      </c>
      <c r="B1432" t="s">
        <v>1300</v>
      </c>
      <c r="C1432" t="str">
        <f t="shared" si="111"/>
        <v>cl-cs</v>
      </c>
      <c r="D1432" t="str">
        <f t="shared" si="112"/>
        <v>SaldosAdeudadosPorAseguradosTabla</v>
      </c>
      <c r="E1432" t="s">
        <v>1305</v>
      </c>
      <c r="F1432" t="str">
        <f t="shared" si="113"/>
        <v>cl-cs</v>
      </c>
      <c r="G1432" t="str">
        <f t="shared" si="110"/>
        <v>ActivosNoCorrientesCuentasPorCobrarAsegurados</v>
      </c>
      <c r="H1432">
        <v>150</v>
      </c>
      <c r="I1432" t="str">
        <f t="shared" si="114"/>
        <v>insert into dbax_dime_conc (codi_dein, pref_dime, codi_dime, pref_conc, codi_conc, orde_conc) values ('pre_cl-cs_nota-16_role-828000(2013)','cl-cs','SaldosAdeudadosPorAseguradosTabla','cl-cs','ActivosNoCorrientesCuentasPorCobrarAsegurados','150')</v>
      </c>
    </row>
    <row r="1433" spans="1:9" x14ac:dyDescent="0.25">
      <c r="A1433" t="s">
        <v>205</v>
      </c>
      <c r="B1433" t="s">
        <v>1306</v>
      </c>
      <c r="C1433" t="str">
        <f t="shared" si="111"/>
        <v>cl-cs</v>
      </c>
      <c r="D1433" t="str">
        <f t="shared" si="112"/>
        <v>EvolucionDelDeterioroPorReaseguradoresTabla</v>
      </c>
      <c r="E1433" t="s">
        <v>1307</v>
      </c>
      <c r="F1433" t="str">
        <f t="shared" si="113"/>
        <v>cl-cs</v>
      </c>
      <c r="G1433" t="str">
        <f t="shared" si="110"/>
        <v>DeterioroDeudoresOperacionesReaseguro</v>
      </c>
      <c r="H1433">
        <v>290</v>
      </c>
      <c r="I1433" t="str">
        <f t="shared" si="114"/>
        <v>insert into dbax_dime_conc (codi_dein, pref_dime, codi_dime, pref_conc, codi_conc, orde_conc) values ('pre_cl-cs_nota-17_role-829000(2013)','cl-cs','EvolucionDelDeterioroPorReaseguradoresTabla','cl-cs','DeterioroDeudoresOperacionesReaseguro','290')</v>
      </c>
    </row>
    <row r="1434" spans="1:9" x14ac:dyDescent="0.25">
      <c r="A1434" t="s">
        <v>205</v>
      </c>
      <c r="B1434" t="s">
        <v>1306</v>
      </c>
      <c r="C1434" t="str">
        <f t="shared" si="111"/>
        <v>cl-cs</v>
      </c>
      <c r="D1434" t="str">
        <f t="shared" si="112"/>
        <v>EvolucionDelDeterioroPorReaseguradoresTabla</v>
      </c>
      <c r="E1434" t="s">
        <v>1308</v>
      </c>
      <c r="F1434" t="str">
        <f t="shared" si="113"/>
        <v>cl-cs</v>
      </c>
      <c r="G1434" t="str">
        <f t="shared" si="110"/>
        <v>AumentoDisminucionProvisionDeterioroDeudoresOperacionesReaseguro</v>
      </c>
      <c r="H1434">
        <v>310</v>
      </c>
      <c r="I1434" t="str">
        <f t="shared" si="114"/>
        <v>insert into dbax_dime_conc (codi_dein, pref_dime, codi_dime, pref_conc, codi_conc, orde_conc) values ('pre_cl-cs_nota-17_role-829000(2013)','cl-cs','EvolucionDelDeterioroPorReaseguradoresTabla','cl-cs','AumentoDisminucionProvisionDeterioroDeudoresOperacionesReaseguro','310')</v>
      </c>
    </row>
    <row r="1435" spans="1:9" x14ac:dyDescent="0.25">
      <c r="A1435" t="s">
        <v>205</v>
      </c>
      <c r="B1435" t="s">
        <v>1306</v>
      </c>
      <c r="C1435" t="str">
        <f t="shared" si="111"/>
        <v>cl-cs</v>
      </c>
      <c r="D1435" t="str">
        <f t="shared" si="112"/>
        <v>EvolucionDelDeterioroPorReaseguradoresTabla</v>
      </c>
      <c r="E1435" t="s">
        <v>1309</v>
      </c>
      <c r="F1435" t="str">
        <f t="shared" si="113"/>
        <v>cl-cs</v>
      </c>
      <c r="G1435" t="str">
        <f t="shared" si="110"/>
        <v>RecuperoCuentasPorCobrarReaseguros</v>
      </c>
      <c r="H1435">
        <v>320</v>
      </c>
      <c r="I1435" t="str">
        <f t="shared" si="114"/>
        <v>insert into dbax_dime_conc (codi_dein, pref_dime, codi_dime, pref_conc, codi_conc, orde_conc) values ('pre_cl-cs_nota-17_role-829000(2013)','cl-cs','EvolucionDelDeterioroPorReaseguradoresTabla','cl-cs','RecuperoCuentasPorCobrarReaseguros','320')</v>
      </c>
    </row>
    <row r="1436" spans="1:9" x14ac:dyDescent="0.25">
      <c r="A1436" t="s">
        <v>205</v>
      </c>
      <c r="B1436" t="s">
        <v>1306</v>
      </c>
      <c r="C1436" t="str">
        <f t="shared" si="111"/>
        <v>cl-cs</v>
      </c>
      <c r="D1436" t="str">
        <f t="shared" si="112"/>
        <v>EvolucionDelDeterioroPorReaseguradoresTabla</v>
      </c>
      <c r="E1436" t="s">
        <v>1310</v>
      </c>
      <c r="F1436" t="str">
        <f t="shared" si="113"/>
        <v>cl-cs</v>
      </c>
      <c r="G1436" t="str">
        <f t="shared" si="110"/>
        <v>CastigoCuentasPorCobrarReaseguros</v>
      </c>
      <c r="H1436">
        <v>330</v>
      </c>
      <c r="I1436" t="str">
        <f t="shared" si="114"/>
        <v>insert into dbax_dime_conc (codi_dein, pref_dime, codi_dime, pref_conc, codi_conc, orde_conc) values ('pre_cl-cs_nota-17_role-829000(2013)','cl-cs','EvolucionDelDeterioroPorReaseguradoresTabla','cl-cs','CastigoCuentasPorCobrarReaseguros','330')</v>
      </c>
    </row>
    <row r="1437" spans="1:9" x14ac:dyDescent="0.25">
      <c r="A1437" t="s">
        <v>205</v>
      </c>
      <c r="B1437" t="s">
        <v>1306</v>
      </c>
      <c r="C1437" t="str">
        <f t="shared" si="111"/>
        <v>cl-cs</v>
      </c>
      <c r="D1437" t="str">
        <f t="shared" si="112"/>
        <v>EvolucionDelDeterioroPorReaseguradoresTabla</v>
      </c>
      <c r="E1437" t="s">
        <v>1311</v>
      </c>
      <c r="F1437" t="str">
        <f t="shared" si="113"/>
        <v>cl-cs</v>
      </c>
      <c r="G1437" t="str">
        <f t="shared" si="110"/>
        <v>DiferenciaCambioDeterioroDeudoresOperacionesReaseguro</v>
      </c>
      <c r="H1437">
        <v>340</v>
      </c>
      <c r="I1437" t="str">
        <f t="shared" si="114"/>
        <v>insert into dbax_dime_conc (codi_dein, pref_dime, codi_dime, pref_conc, codi_conc, orde_conc) values ('pre_cl-cs_nota-17_role-829000(2013)','cl-cs','EvolucionDelDeterioroPorReaseguradoresTabla','cl-cs','DiferenciaCambioDeterioroDeudoresOperacionesReaseguro','340')</v>
      </c>
    </row>
    <row r="1438" spans="1:9" x14ac:dyDescent="0.25">
      <c r="A1438" t="s">
        <v>205</v>
      </c>
      <c r="B1438" t="s">
        <v>1306</v>
      </c>
      <c r="C1438" t="str">
        <f t="shared" si="111"/>
        <v>cl-cs</v>
      </c>
      <c r="D1438" t="str">
        <f t="shared" si="112"/>
        <v>EvolucionDelDeterioroPorReaseguradoresTabla</v>
      </c>
      <c r="E1438" t="s">
        <v>1307</v>
      </c>
      <c r="F1438" t="str">
        <f t="shared" si="113"/>
        <v>cl-cs</v>
      </c>
      <c r="G1438" t="str">
        <f t="shared" si="110"/>
        <v>DeterioroDeudoresOperacionesReaseguro</v>
      </c>
      <c r="H1438">
        <v>360</v>
      </c>
      <c r="I1438" t="str">
        <f t="shared" si="114"/>
        <v>insert into dbax_dime_conc (codi_dein, pref_dime, codi_dime, pref_conc, codi_conc, orde_conc) values ('pre_cl-cs_nota-17_role-829000(2013)','cl-cs','EvolucionDelDeterioroPorReaseguradoresTabla','cl-cs','DeterioroDeudoresOperacionesReaseguro','360')</v>
      </c>
    </row>
    <row r="1439" spans="1:9" x14ac:dyDescent="0.25">
      <c r="A1439" t="s">
        <v>205</v>
      </c>
      <c r="B1439" t="s">
        <v>1312</v>
      </c>
      <c r="C1439" t="str">
        <f t="shared" si="111"/>
        <v>cl-cs</v>
      </c>
      <c r="D1439" t="str">
        <f t="shared" si="112"/>
        <v>SaldosAdeudadosPorReaseguroTabla</v>
      </c>
      <c r="E1439" t="s">
        <v>1313</v>
      </c>
      <c r="F1439" t="str">
        <f t="shared" si="113"/>
        <v>cl-cs</v>
      </c>
      <c r="G1439" t="str">
        <f t="shared" si="110"/>
        <v>DeudoresPorOperacionesReaseguroSinopsis</v>
      </c>
      <c r="H1439">
        <v>80</v>
      </c>
      <c r="I1439" t="str">
        <f t="shared" si="114"/>
        <v>insert into dbax_dime_conc (codi_dein, pref_dime, codi_dime, pref_conc, codi_conc, orde_conc) values ('pre_cl-cs_nota-17_role-829000(2013)','cl-cs','SaldosAdeudadosPorReaseguroTabla','cl-cs','DeudoresPorOperacionesReaseguroSinopsis','80')</v>
      </c>
    </row>
    <row r="1440" spans="1:9" x14ac:dyDescent="0.25">
      <c r="A1440" t="s">
        <v>205</v>
      </c>
      <c r="B1440" t="s">
        <v>1312</v>
      </c>
      <c r="C1440" t="str">
        <f t="shared" si="111"/>
        <v>cl-cs</v>
      </c>
      <c r="D1440" t="str">
        <f t="shared" si="112"/>
        <v>SaldosAdeudadosPorReaseguroTabla</v>
      </c>
      <c r="E1440" t="s">
        <v>1314</v>
      </c>
      <c r="F1440" t="str">
        <f t="shared" si="113"/>
        <v>cl-cs</v>
      </c>
      <c r="G1440" t="str">
        <f t="shared" si="110"/>
        <v>PrimasPorCobrarReaseguroAceptadoBruto</v>
      </c>
      <c r="H1440">
        <v>90</v>
      </c>
      <c r="I1440" t="str">
        <f t="shared" si="114"/>
        <v>insert into dbax_dime_conc (codi_dein, pref_dime, codi_dime, pref_conc, codi_conc, orde_conc) values ('pre_cl-cs_nota-17_role-829000(2013)','cl-cs','SaldosAdeudadosPorReaseguroTabla','cl-cs','PrimasPorCobrarReaseguroAceptadoBruto','90')</v>
      </c>
    </row>
    <row r="1441" spans="1:9" x14ac:dyDescent="0.25">
      <c r="A1441" t="s">
        <v>205</v>
      </c>
      <c r="B1441" t="s">
        <v>1312</v>
      </c>
      <c r="C1441" t="str">
        <f t="shared" si="111"/>
        <v>cl-cs</v>
      </c>
      <c r="D1441" t="str">
        <f t="shared" si="112"/>
        <v>SaldosAdeudadosPorReaseguroTabla</v>
      </c>
      <c r="E1441" t="s">
        <v>1315</v>
      </c>
      <c r="F1441" t="str">
        <f t="shared" si="113"/>
        <v>cl-cs</v>
      </c>
      <c r="G1441" t="str">
        <f t="shared" si="110"/>
        <v>SiniestrosPorCobrarReaseguradoresBruto</v>
      </c>
      <c r="H1441">
        <v>100</v>
      </c>
      <c r="I1441" t="str">
        <f t="shared" si="114"/>
        <v>insert into dbax_dime_conc (codi_dein, pref_dime, codi_dime, pref_conc, codi_conc, orde_conc) values ('pre_cl-cs_nota-17_role-829000(2013)','cl-cs','SaldosAdeudadosPorReaseguroTabla','cl-cs','SiniestrosPorCobrarReaseguradoresBruto','100')</v>
      </c>
    </row>
    <row r="1442" spans="1:9" x14ac:dyDescent="0.25">
      <c r="A1442" t="s">
        <v>205</v>
      </c>
      <c r="B1442" t="s">
        <v>1312</v>
      </c>
      <c r="C1442" t="str">
        <f t="shared" si="111"/>
        <v>cl-cs</v>
      </c>
      <c r="D1442" t="str">
        <f t="shared" si="112"/>
        <v>SaldosAdeudadosPorReaseguroTabla</v>
      </c>
      <c r="E1442" t="s">
        <v>1316</v>
      </c>
      <c r="F1442" t="str">
        <f t="shared" si="113"/>
        <v>cl-cs</v>
      </c>
      <c r="G1442" t="str">
        <f t="shared" si="110"/>
        <v>ActivoPorReaseguroNoProporcionalBruto</v>
      </c>
      <c r="H1442">
        <v>110</v>
      </c>
      <c r="I1442" t="str">
        <f t="shared" si="114"/>
        <v>insert into dbax_dime_conc (codi_dein, pref_dime, codi_dime, pref_conc, codi_conc, orde_conc) values ('pre_cl-cs_nota-17_role-829000(2013)','cl-cs','SaldosAdeudadosPorReaseguroTabla','cl-cs','ActivoPorReaseguroNoProporcionalBruto','110')</v>
      </c>
    </row>
    <row r="1443" spans="1:9" x14ac:dyDescent="0.25">
      <c r="A1443" t="s">
        <v>205</v>
      </c>
      <c r="B1443" t="s">
        <v>1312</v>
      </c>
      <c r="C1443" t="str">
        <f t="shared" si="111"/>
        <v>cl-cs</v>
      </c>
      <c r="D1443" t="str">
        <f t="shared" si="112"/>
        <v>SaldosAdeudadosPorReaseguroTabla</v>
      </c>
      <c r="E1443" t="s">
        <v>1317</v>
      </c>
      <c r="F1443" t="str">
        <f t="shared" si="113"/>
        <v>cl-cs</v>
      </c>
      <c r="G1443" t="str">
        <f t="shared" si="110"/>
        <v>OtrosDeudoresPorOperacionesReaseguroBruto</v>
      </c>
      <c r="H1443">
        <v>120</v>
      </c>
      <c r="I1443" t="str">
        <f t="shared" si="114"/>
        <v>insert into dbax_dime_conc (codi_dein, pref_dime, codi_dime, pref_conc, codi_conc, orde_conc) values ('pre_cl-cs_nota-17_role-829000(2013)','cl-cs','SaldosAdeudadosPorReaseguroTabla','cl-cs','OtrosDeudoresPorOperacionesReaseguroBruto','120')</v>
      </c>
    </row>
    <row r="1444" spans="1:9" x14ac:dyDescent="0.25">
      <c r="A1444" t="s">
        <v>205</v>
      </c>
      <c r="B1444" t="s">
        <v>1312</v>
      </c>
      <c r="C1444" t="str">
        <f t="shared" si="111"/>
        <v>cl-cs</v>
      </c>
      <c r="D1444" t="str">
        <f t="shared" si="112"/>
        <v>SaldosAdeudadosPorReaseguroTabla</v>
      </c>
      <c r="E1444" t="s">
        <v>1307</v>
      </c>
      <c r="F1444" t="str">
        <f t="shared" si="113"/>
        <v>cl-cs</v>
      </c>
      <c r="G1444" t="str">
        <f t="shared" si="110"/>
        <v>DeterioroDeudoresOperacionesReaseguro</v>
      </c>
      <c r="H1444">
        <v>130</v>
      </c>
      <c r="I1444" t="str">
        <f t="shared" si="114"/>
        <v>insert into dbax_dime_conc (codi_dein, pref_dime, codi_dime, pref_conc, codi_conc, orde_conc) values ('pre_cl-cs_nota-17_role-829000(2013)','cl-cs','SaldosAdeudadosPorReaseguroTabla','cl-cs','DeterioroDeudoresOperacionesReaseguro','130')</v>
      </c>
    </row>
    <row r="1445" spans="1:9" x14ac:dyDescent="0.25">
      <c r="A1445" t="s">
        <v>205</v>
      </c>
      <c r="B1445" t="s">
        <v>1312</v>
      </c>
      <c r="C1445" t="str">
        <f t="shared" si="111"/>
        <v>cl-cs</v>
      </c>
      <c r="D1445" t="str">
        <f t="shared" si="112"/>
        <v>SaldosAdeudadosPorReaseguroTabla</v>
      </c>
      <c r="E1445" t="s">
        <v>1318</v>
      </c>
      <c r="F1445" t="str">
        <f t="shared" si="113"/>
        <v>cl-cs</v>
      </c>
      <c r="G1445" t="str">
        <f t="shared" si="110"/>
        <v>DeudoresPorOperacionesReaseguro</v>
      </c>
      <c r="H1445">
        <v>140</v>
      </c>
      <c r="I1445" t="str">
        <f t="shared" si="114"/>
        <v>insert into dbax_dime_conc (codi_dein, pref_dime, codi_dime, pref_conc, codi_conc, orde_conc) values ('pre_cl-cs_nota-17_role-829000(2013)','cl-cs','SaldosAdeudadosPorReaseguroTabla','cl-cs','DeudoresPorOperacionesReaseguro','140')</v>
      </c>
    </row>
    <row r="1446" spans="1:9" x14ac:dyDescent="0.25">
      <c r="A1446" t="s">
        <v>205</v>
      </c>
      <c r="B1446" t="s">
        <v>1312</v>
      </c>
      <c r="C1446" t="str">
        <f t="shared" si="111"/>
        <v>cl-cs</v>
      </c>
      <c r="D1446" t="str">
        <f t="shared" si="112"/>
        <v>SaldosAdeudadosPorReaseguroTabla</v>
      </c>
      <c r="E1446" t="s">
        <v>1319</v>
      </c>
      <c r="F1446" t="str">
        <f t="shared" si="113"/>
        <v>cl-cs</v>
      </c>
      <c r="G1446" t="str">
        <f t="shared" si="110"/>
        <v>ActivoPorReaseguroNoProporcionalSinopsis</v>
      </c>
      <c r="H1446">
        <v>150</v>
      </c>
      <c r="I1446" t="str">
        <f t="shared" si="114"/>
        <v>insert into dbax_dime_conc (codi_dein, pref_dime, codi_dime, pref_conc, codi_conc, orde_conc) values ('pre_cl-cs_nota-17_role-829000(2013)','cl-cs','SaldosAdeudadosPorReaseguroTabla','cl-cs','ActivoPorReaseguroNoProporcionalSinopsis','150')</v>
      </c>
    </row>
    <row r="1447" spans="1:9" x14ac:dyDescent="0.25">
      <c r="A1447" t="s">
        <v>205</v>
      </c>
      <c r="B1447" t="s">
        <v>1312</v>
      </c>
      <c r="C1447" t="str">
        <f t="shared" si="111"/>
        <v>cl-cs</v>
      </c>
      <c r="D1447" t="str">
        <f t="shared" si="112"/>
        <v>SaldosAdeudadosPorReaseguroTabla</v>
      </c>
      <c r="E1447" t="s">
        <v>1320</v>
      </c>
      <c r="F1447" t="str">
        <f t="shared" si="113"/>
        <v>cl-cs</v>
      </c>
      <c r="G1447" t="str">
        <f t="shared" si="110"/>
        <v>ActivoPorReaseguroNoProporcionalRevocables</v>
      </c>
      <c r="H1447">
        <v>160</v>
      </c>
      <c r="I1447" t="str">
        <f t="shared" si="114"/>
        <v>insert into dbax_dime_conc (codi_dein, pref_dime, codi_dime, pref_conc, codi_conc, orde_conc) values ('pre_cl-cs_nota-17_role-829000(2013)','cl-cs','SaldosAdeudadosPorReaseguroTabla','cl-cs','ActivoPorReaseguroNoProporcionalRevocables','160')</v>
      </c>
    </row>
    <row r="1448" spans="1:9" x14ac:dyDescent="0.25">
      <c r="A1448" t="s">
        <v>205</v>
      </c>
      <c r="B1448" t="s">
        <v>1312</v>
      </c>
      <c r="C1448" t="str">
        <f t="shared" si="111"/>
        <v>cl-cs</v>
      </c>
      <c r="D1448" t="str">
        <f t="shared" si="112"/>
        <v>SaldosAdeudadosPorReaseguroTabla</v>
      </c>
      <c r="E1448" t="s">
        <v>1321</v>
      </c>
      <c r="F1448" t="str">
        <f t="shared" si="113"/>
        <v>cl-cs</v>
      </c>
      <c r="G1448" t="str">
        <f t="shared" si="110"/>
        <v>ActivoPorReaseguroNoProporcionalNoRevocables</v>
      </c>
      <c r="H1448">
        <v>170</v>
      </c>
      <c r="I1448" t="str">
        <f t="shared" si="114"/>
        <v>insert into dbax_dime_conc (codi_dein, pref_dime, codi_dime, pref_conc, codi_conc, orde_conc) values ('pre_cl-cs_nota-17_role-829000(2013)','cl-cs','SaldosAdeudadosPorReaseguroTabla','cl-cs','ActivoPorReaseguroNoProporcionalNoRevocables','170')</v>
      </c>
    </row>
    <row r="1449" spans="1:9" x14ac:dyDescent="0.25">
      <c r="A1449" t="s">
        <v>205</v>
      </c>
      <c r="B1449" t="s">
        <v>1312</v>
      </c>
      <c r="C1449" t="str">
        <f t="shared" si="111"/>
        <v>cl-cs</v>
      </c>
      <c r="D1449" t="str">
        <f t="shared" si="112"/>
        <v>SaldosAdeudadosPorReaseguroTabla</v>
      </c>
      <c r="E1449" t="s">
        <v>1322</v>
      </c>
      <c r="F1449" t="str">
        <f t="shared" si="113"/>
        <v>cl-cs</v>
      </c>
      <c r="G1449" t="str">
        <f t="shared" si="110"/>
        <v>ActivoPorReaseguroNoProporcionalNeto</v>
      </c>
      <c r="H1449">
        <v>180</v>
      </c>
      <c r="I1449" t="str">
        <f t="shared" si="114"/>
        <v>insert into dbax_dime_conc (codi_dein, pref_dime, codi_dime, pref_conc, codi_conc, orde_conc) values ('pre_cl-cs_nota-17_role-829000(2013)','cl-cs','SaldosAdeudadosPorReaseguroTabla','cl-cs','ActivoPorReaseguroNoProporcionalNeto','180')</v>
      </c>
    </row>
    <row r="1450" spans="1:9" x14ac:dyDescent="0.25">
      <c r="A1450" t="s">
        <v>205</v>
      </c>
      <c r="B1450" t="s">
        <v>1323</v>
      </c>
      <c r="C1450" t="str">
        <f t="shared" si="111"/>
        <v>cl-cs</v>
      </c>
      <c r="D1450" t="str">
        <f t="shared" si="112"/>
        <v>SiniestrosPorCobrarReaseguradoresExtranjerosTabla</v>
      </c>
      <c r="E1450" t="s">
        <v>1324</v>
      </c>
      <c r="F1450" t="str">
        <f t="shared" si="113"/>
        <v>cl-cs</v>
      </c>
      <c r="G1450" t="str">
        <f t="shared" si="110"/>
        <v>NombreCorredorReasegurosExtranjero</v>
      </c>
      <c r="H1450">
        <v>750</v>
      </c>
      <c r="I1450" t="str">
        <f t="shared" si="114"/>
        <v>insert into dbax_dime_conc (codi_dein, pref_dime, codi_dime, pref_conc, codi_conc, orde_conc) values ('pre_cl-cs_nota-17_role-829000(2013)','cl-cs','SiniestrosPorCobrarReaseguradoresExtranjerosTabla','cl-cs','NombreCorredorReasegurosExtranjero','750')</v>
      </c>
    </row>
    <row r="1451" spans="1:9" x14ac:dyDescent="0.25">
      <c r="A1451" t="s">
        <v>205</v>
      </c>
      <c r="B1451" t="s">
        <v>1323</v>
      </c>
      <c r="C1451" t="str">
        <f t="shared" si="111"/>
        <v>cl-cs</v>
      </c>
      <c r="D1451" t="str">
        <f t="shared" si="112"/>
        <v>SiniestrosPorCobrarReaseguradoresExtranjerosTabla</v>
      </c>
      <c r="E1451" t="s">
        <v>1325</v>
      </c>
      <c r="F1451" t="str">
        <f t="shared" si="113"/>
        <v>cl-cs</v>
      </c>
      <c r="G1451" t="str">
        <f t="shared" si="110"/>
        <v>NombreReaseguradorExtranjero</v>
      </c>
      <c r="H1451">
        <v>760</v>
      </c>
      <c r="I1451" t="str">
        <f t="shared" si="114"/>
        <v>insert into dbax_dime_conc (codi_dein, pref_dime, codi_dime, pref_conc, codi_conc, orde_conc) values ('pre_cl-cs_nota-17_role-829000(2013)','cl-cs','SiniestrosPorCobrarReaseguradoresExtranjerosTabla','cl-cs','NombreReaseguradorExtranjero','760')</v>
      </c>
    </row>
    <row r="1452" spans="1:9" x14ac:dyDescent="0.25">
      <c r="A1452" t="s">
        <v>205</v>
      </c>
      <c r="B1452" t="s">
        <v>1323</v>
      </c>
      <c r="C1452" t="str">
        <f t="shared" si="111"/>
        <v>cl-cs</v>
      </c>
      <c r="D1452" t="str">
        <f t="shared" si="112"/>
        <v>SiniestrosPorCobrarReaseguradoresExtranjerosTabla</v>
      </c>
      <c r="E1452" t="s">
        <v>1326</v>
      </c>
      <c r="F1452" t="str">
        <f t="shared" si="113"/>
        <v>cl-cs</v>
      </c>
      <c r="G1452" t="str">
        <f t="shared" si="110"/>
        <v>CodigoIdentificacionReasegurador</v>
      </c>
      <c r="H1452">
        <v>770</v>
      </c>
      <c r="I1452" t="str">
        <f t="shared" si="114"/>
        <v>insert into dbax_dime_conc (codi_dein, pref_dime, codi_dime, pref_conc, codi_conc, orde_conc) values ('pre_cl-cs_nota-17_role-829000(2013)','cl-cs','SiniestrosPorCobrarReaseguradoresExtranjerosTabla','cl-cs','CodigoIdentificacionReasegurador','770')</v>
      </c>
    </row>
    <row r="1453" spans="1:9" x14ac:dyDescent="0.25">
      <c r="A1453" t="s">
        <v>205</v>
      </c>
      <c r="B1453" t="s">
        <v>1323</v>
      </c>
      <c r="C1453" t="str">
        <f t="shared" si="111"/>
        <v>cl-cs</v>
      </c>
      <c r="D1453" t="str">
        <f t="shared" si="112"/>
        <v>SiniestrosPorCobrarReaseguradoresExtranjerosTabla</v>
      </c>
      <c r="E1453" t="s">
        <v>1327</v>
      </c>
      <c r="F1453" t="str">
        <f t="shared" si="113"/>
        <v>cl-cs</v>
      </c>
      <c r="G1453" t="str">
        <f t="shared" si="110"/>
        <v>TipoRelacionConReaseguradorExtranjero</v>
      </c>
      <c r="H1453">
        <v>780</v>
      </c>
      <c r="I1453" t="str">
        <f t="shared" si="114"/>
        <v>insert into dbax_dime_conc (codi_dein, pref_dime, codi_dime, pref_conc, codi_conc, orde_conc) values ('pre_cl-cs_nota-17_role-829000(2013)','cl-cs','SiniestrosPorCobrarReaseguradoresExtranjerosTabla','cl-cs','TipoRelacionConReaseguradorExtranjero','780')</v>
      </c>
    </row>
    <row r="1454" spans="1:9" x14ac:dyDescent="0.25">
      <c r="A1454" t="s">
        <v>205</v>
      </c>
      <c r="B1454" t="s">
        <v>1323</v>
      </c>
      <c r="C1454" t="str">
        <f t="shared" si="111"/>
        <v>cl-cs</v>
      </c>
      <c r="D1454" t="str">
        <f t="shared" si="112"/>
        <v>SiniestrosPorCobrarReaseguradoresExtranjerosTabla</v>
      </c>
      <c r="E1454" t="s">
        <v>1328</v>
      </c>
      <c r="F1454" t="str">
        <f t="shared" si="113"/>
        <v>cl-cs</v>
      </c>
      <c r="G1454" t="str">
        <f t="shared" si="110"/>
        <v>PaisOrigen</v>
      </c>
      <c r="H1454">
        <v>781</v>
      </c>
      <c r="I1454" t="str">
        <f t="shared" si="114"/>
        <v>insert into dbax_dime_conc (codi_dein, pref_dime, codi_dime, pref_conc, codi_conc, orde_conc) values ('pre_cl-cs_nota-17_role-829000(2013)','cl-cs','SiniestrosPorCobrarReaseguradoresExtranjerosTabla','cl-cs','PaisOrigen','781')</v>
      </c>
    </row>
    <row r="1455" spans="1:9" x14ac:dyDescent="0.25">
      <c r="A1455" t="s">
        <v>205</v>
      </c>
      <c r="B1455" t="s">
        <v>1323</v>
      </c>
      <c r="C1455" t="str">
        <f t="shared" si="111"/>
        <v>cl-cs</v>
      </c>
      <c r="D1455" t="str">
        <f t="shared" si="112"/>
        <v>SiniestrosPorCobrarReaseguradoresExtranjerosTabla</v>
      </c>
      <c r="E1455" t="s">
        <v>1329</v>
      </c>
      <c r="F1455" t="str">
        <f t="shared" si="113"/>
        <v>cl-cs</v>
      </c>
      <c r="G1455" t="str">
        <f t="shared" si="110"/>
        <v>ClasificacionRiesgoReaseguradorExtranjeroSinopsis</v>
      </c>
      <c r="H1455">
        <v>782</v>
      </c>
      <c r="I1455" t="str">
        <f t="shared" si="114"/>
        <v>insert into dbax_dime_conc (codi_dein, pref_dime, codi_dime, pref_conc, codi_conc, orde_conc) values ('pre_cl-cs_nota-17_role-829000(2013)','cl-cs','SiniestrosPorCobrarReaseguradoresExtranjerosTabla','cl-cs','ClasificacionRiesgoReaseguradorExtranjeroSinopsis','782')</v>
      </c>
    </row>
    <row r="1456" spans="1:9" x14ac:dyDescent="0.25">
      <c r="A1456" t="s">
        <v>205</v>
      </c>
      <c r="B1456" t="s">
        <v>1323</v>
      </c>
      <c r="C1456" t="str">
        <f t="shared" si="111"/>
        <v>cl-cs</v>
      </c>
      <c r="D1456" t="str">
        <f t="shared" si="112"/>
        <v>SiniestrosPorCobrarReaseguradoresExtranjerosTabla</v>
      </c>
      <c r="E1456" t="s">
        <v>1330</v>
      </c>
      <c r="F1456" t="str">
        <f t="shared" si="113"/>
        <v>cl-cs</v>
      </c>
      <c r="G1456" t="str">
        <f t="shared" si="110"/>
        <v>CodigoClasificadorRiesgoUnoReaseguradorExtranjero</v>
      </c>
      <c r="H1456">
        <v>790</v>
      </c>
      <c r="I1456" t="str">
        <f t="shared" si="114"/>
        <v>insert into dbax_dime_conc (codi_dein, pref_dime, codi_dime, pref_conc, codi_conc, orde_conc) values ('pre_cl-cs_nota-17_role-829000(2013)','cl-cs','SiniestrosPorCobrarReaseguradoresExtranjerosTabla','cl-cs','CodigoClasificadorRiesgoUnoReaseguradorExtranjero','790')</v>
      </c>
    </row>
    <row r="1457" spans="1:9" x14ac:dyDescent="0.25">
      <c r="A1457" t="s">
        <v>205</v>
      </c>
      <c r="B1457" t="s">
        <v>1323</v>
      </c>
      <c r="C1457" t="str">
        <f t="shared" si="111"/>
        <v>cl-cs</v>
      </c>
      <c r="D1457" t="str">
        <f t="shared" si="112"/>
        <v>SiniestrosPorCobrarReaseguradoresExtranjerosTabla</v>
      </c>
      <c r="E1457" t="s">
        <v>1331</v>
      </c>
      <c r="F1457" t="str">
        <f t="shared" si="113"/>
        <v>cl-cs</v>
      </c>
      <c r="G1457" t="str">
        <f t="shared" si="110"/>
        <v>CodigoClasificadorRiesgoDosReaseguradorExtranjero</v>
      </c>
      <c r="H1457">
        <v>800</v>
      </c>
      <c r="I1457" t="str">
        <f t="shared" si="114"/>
        <v>insert into dbax_dime_conc (codi_dein, pref_dime, codi_dime, pref_conc, codi_conc, orde_conc) values ('pre_cl-cs_nota-17_role-829000(2013)','cl-cs','SiniestrosPorCobrarReaseguradoresExtranjerosTabla','cl-cs','CodigoClasificadorRiesgoDosReaseguradorExtranjero','800')</v>
      </c>
    </row>
    <row r="1458" spans="1:9" x14ac:dyDescent="0.25">
      <c r="A1458" t="s">
        <v>205</v>
      </c>
      <c r="B1458" t="s">
        <v>1323</v>
      </c>
      <c r="C1458" t="str">
        <f t="shared" si="111"/>
        <v>cl-cs</v>
      </c>
      <c r="D1458" t="str">
        <f t="shared" si="112"/>
        <v>SiniestrosPorCobrarReaseguradoresExtranjerosTabla</v>
      </c>
      <c r="E1458" t="s">
        <v>1332</v>
      </c>
      <c r="F1458" t="str">
        <f t="shared" si="113"/>
        <v>cl-cs</v>
      </c>
      <c r="G1458" t="str">
        <f t="shared" si="110"/>
        <v>ClasificacionRiesgoUnoReaseguradorExtranjero</v>
      </c>
      <c r="H1458">
        <v>810</v>
      </c>
      <c r="I1458" t="str">
        <f t="shared" si="114"/>
        <v>insert into dbax_dime_conc (codi_dein, pref_dime, codi_dime, pref_conc, codi_conc, orde_conc) values ('pre_cl-cs_nota-17_role-829000(2013)','cl-cs','SiniestrosPorCobrarReaseguradoresExtranjerosTabla','cl-cs','ClasificacionRiesgoUnoReaseguradorExtranjero','810')</v>
      </c>
    </row>
    <row r="1459" spans="1:9" x14ac:dyDescent="0.25">
      <c r="A1459" t="s">
        <v>205</v>
      </c>
      <c r="B1459" t="s">
        <v>1323</v>
      </c>
      <c r="C1459" t="str">
        <f t="shared" si="111"/>
        <v>cl-cs</v>
      </c>
      <c r="D1459" t="str">
        <f t="shared" si="112"/>
        <v>SiniestrosPorCobrarReaseguradoresExtranjerosTabla</v>
      </c>
      <c r="E1459" t="s">
        <v>1333</v>
      </c>
      <c r="F1459" t="str">
        <f t="shared" si="113"/>
        <v>cl-cs</v>
      </c>
      <c r="G1459" t="str">
        <f t="shared" si="110"/>
        <v>ClasificacionRiesgoDosReaseguradorExtranjero</v>
      </c>
      <c r="H1459">
        <v>820</v>
      </c>
      <c r="I1459" t="str">
        <f t="shared" si="114"/>
        <v>insert into dbax_dime_conc (codi_dein, pref_dime, codi_dime, pref_conc, codi_conc, orde_conc) values ('pre_cl-cs_nota-17_role-829000(2013)','cl-cs','SiniestrosPorCobrarReaseguradoresExtranjerosTabla','cl-cs','ClasificacionRiesgoDosReaseguradorExtranjero','820')</v>
      </c>
    </row>
    <row r="1460" spans="1:9" x14ac:dyDescent="0.25">
      <c r="A1460" t="s">
        <v>205</v>
      </c>
      <c r="B1460" t="s">
        <v>1323</v>
      </c>
      <c r="C1460" t="str">
        <f t="shared" si="111"/>
        <v>cl-cs</v>
      </c>
      <c r="D1460" t="str">
        <f t="shared" si="112"/>
        <v>SiniestrosPorCobrarReaseguradoresExtranjerosTabla</v>
      </c>
      <c r="E1460" t="s">
        <v>1334</v>
      </c>
      <c r="F1460" t="str">
        <f t="shared" si="113"/>
        <v>cl-cs</v>
      </c>
      <c r="G1460" t="str">
        <f t="shared" si="110"/>
        <v>FechaClasificacionUnoReaseguradorExtranjero</v>
      </c>
      <c r="H1460">
        <v>830</v>
      </c>
      <c r="I1460" t="str">
        <f t="shared" si="114"/>
        <v>insert into dbax_dime_conc (codi_dein, pref_dime, codi_dime, pref_conc, codi_conc, orde_conc) values ('pre_cl-cs_nota-17_role-829000(2013)','cl-cs','SiniestrosPorCobrarReaseguradoresExtranjerosTabla','cl-cs','FechaClasificacionUnoReaseguradorExtranjero','830')</v>
      </c>
    </row>
    <row r="1461" spans="1:9" x14ac:dyDescent="0.25">
      <c r="A1461" t="s">
        <v>205</v>
      </c>
      <c r="B1461" t="s">
        <v>1323</v>
      </c>
      <c r="C1461" t="str">
        <f t="shared" si="111"/>
        <v>cl-cs</v>
      </c>
      <c r="D1461" t="str">
        <f t="shared" si="112"/>
        <v>SiniestrosPorCobrarReaseguradoresExtranjerosTabla</v>
      </c>
      <c r="E1461" t="s">
        <v>1335</v>
      </c>
      <c r="F1461" t="str">
        <f t="shared" si="113"/>
        <v>cl-cs</v>
      </c>
      <c r="G1461" t="str">
        <f t="shared" si="110"/>
        <v>FechaClasificacionDosReaseguradorExtranjero</v>
      </c>
      <c r="H1461">
        <v>840</v>
      </c>
      <c r="I1461" t="str">
        <f t="shared" si="114"/>
        <v>insert into dbax_dime_conc (codi_dein, pref_dime, codi_dime, pref_conc, codi_conc, orde_conc) values ('pre_cl-cs_nota-17_role-829000(2013)','cl-cs','SiniestrosPorCobrarReaseguradoresExtranjerosTabla','cl-cs','FechaClasificacionDosReaseguradorExtranjero','840')</v>
      </c>
    </row>
    <row r="1462" spans="1:9" x14ac:dyDescent="0.25">
      <c r="A1462" t="s">
        <v>205</v>
      </c>
      <c r="B1462" t="s">
        <v>1323</v>
      </c>
      <c r="C1462" t="str">
        <f t="shared" si="111"/>
        <v>cl-cs</v>
      </c>
      <c r="D1462" t="str">
        <f t="shared" si="112"/>
        <v>SiniestrosPorCobrarReaseguradoresExtranjerosTabla</v>
      </c>
      <c r="E1462" t="s">
        <v>1336</v>
      </c>
      <c r="F1462" t="str">
        <f t="shared" si="113"/>
        <v>cl-cs</v>
      </c>
      <c r="G1462" t="str">
        <f t="shared" si="110"/>
        <v>SaldosAdeudadosSiniestrosPorCobrarReaseguradoresExtranjerosSinopsis</v>
      </c>
      <c r="H1462">
        <v>850</v>
      </c>
      <c r="I1462" t="str">
        <f t="shared" si="114"/>
        <v>insert into dbax_dime_conc (codi_dein, pref_dime, codi_dime, pref_conc, codi_conc, orde_conc) values ('pre_cl-cs_nota-17_role-829000(2013)','cl-cs','SiniestrosPorCobrarReaseguradoresExtranjerosTabla','cl-cs','SaldosAdeudadosSiniestrosPorCobrarReaseguradoresExtranjerosSinopsis','850')</v>
      </c>
    </row>
    <row r="1463" spans="1:9" x14ac:dyDescent="0.25">
      <c r="A1463" t="s">
        <v>205</v>
      </c>
      <c r="B1463" t="s">
        <v>1323</v>
      </c>
      <c r="C1463" t="str">
        <f t="shared" si="111"/>
        <v>cl-cs</v>
      </c>
      <c r="D1463" t="str">
        <f t="shared" si="112"/>
        <v>SiniestrosPorCobrarReaseguradoresExtranjerosTabla</v>
      </c>
      <c r="E1463" t="s">
        <v>1337</v>
      </c>
      <c r="F1463" t="str">
        <f t="shared" si="113"/>
        <v>cl-cs</v>
      </c>
      <c r="G1463" t="str">
        <f t="shared" si="110"/>
        <v>MesesAnterioresSiniestrosPorCobrarReaseguradoresExtranjero</v>
      </c>
      <c r="H1463">
        <v>860</v>
      </c>
      <c r="I1463" t="str">
        <f t="shared" si="114"/>
        <v>insert into dbax_dime_conc (codi_dein, pref_dime, codi_dime, pref_conc, codi_conc, orde_conc) values ('pre_cl-cs_nota-17_role-829000(2013)','cl-cs','SiniestrosPorCobrarReaseguradoresExtranjerosTabla','cl-cs','MesesAnterioresSiniestrosPorCobrarReaseguradoresExtranjero','860')</v>
      </c>
    </row>
    <row r="1464" spans="1:9" x14ac:dyDescent="0.25">
      <c r="A1464" t="s">
        <v>205</v>
      </c>
      <c r="B1464" t="s">
        <v>1323</v>
      </c>
      <c r="C1464" t="str">
        <f t="shared" si="111"/>
        <v>cl-cs</v>
      </c>
      <c r="D1464" t="str">
        <f t="shared" si="112"/>
        <v>SiniestrosPorCobrarReaseguradoresExtranjerosTabla</v>
      </c>
      <c r="E1464" t="s">
        <v>1338</v>
      </c>
      <c r="F1464" t="str">
        <f t="shared" si="113"/>
        <v>cl-cs</v>
      </c>
      <c r="G1464" t="str">
        <f t="shared" si="110"/>
        <v>MesJMenos5SiniestrosPorCobrarReaseguradoresExtranjero</v>
      </c>
      <c r="H1464">
        <v>870</v>
      </c>
      <c r="I1464" t="str">
        <f t="shared" si="114"/>
        <v>insert into dbax_dime_conc (codi_dein, pref_dime, codi_dime, pref_conc, codi_conc, orde_conc) values ('pre_cl-cs_nota-17_role-829000(2013)','cl-cs','SiniestrosPorCobrarReaseguradoresExtranjerosTabla','cl-cs','MesJMenos5SiniestrosPorCobrarReaseguradoresExtranjero','870')</v>
      </c>
    </row>
    <row r="1465" spans="1:9" x14ac:dyDescent="0.25">
      <c r="A1465" t="s">
        <v>205</v>
      </c>
      <c r="B1465" t="s">
        <v>1323</v>
      </c>
      <c r="C1465" t="str">
        <f t="shared" si="111"/>
        <v>cl-cs</v>
      </c>
      <c r="D1465" t="str">
        <f t="shared" si="112"/>
        <v>SiniestrosPorCobrarReaseguradoresExtranjerosTabla</v>
      </c>
      <c r="E1465" t="s">
        <v>1339</v>
      </c>
      <c r="F1465" t="str">
        <f t="shared" si="113"/>
        <v>cl-cs</v>
      </c>
      <c r="G1465" t="str">
        <f t="shared" si="110"/>
        <v>MesJMenos4SiniestrosPorCobrarReaseguradoresExtranjero</v>
      </c>
      <c r="H1465">
        <v>880</v>
      </c>
      <c r="I1465" t="str">
        <f t="shared" si="114"/>
        <v>insert into dbax_dime_conc (codi_dein, pref_dime, codi_dime, pref_conc, codi_conc, orde_conc) values ('pre_cl-cs_nota-17_role-829000(2013)','cl-cs','SiniestrosPorCobrarReaseguradoresExtranjerosTabla','cl-cs','MesJMenos4SiniestrosPorCobrarReaseguradoresExtranjero','880')</v>
      </c>
    </row>
    <row r="1466" spans="1:9" x14ac:dyDescent="0.25">
      <c r="A1466" t="s">
        <v>205</v>
      </c>
      <c r="B1466" t="s">
        <v>1323</v>
      </c>
      <c r="C1466" t="str">
        <f t="shared" si="111"/>
        <v>cl-cs</v>
      </c>
      <c r="D1466" t="str">
        <f t="shared" si="112"/>
        <v>SiniestrosPorCobrarReaseguradoresExtranjerosTabla</v>
      </c>
      <c r="E1466" t="s">
        <v>1340</v>
      </c>
      <c r="F1466" t="str">
        <f t="shared" si="113"/>
        <v>cl-cs</v>
      </c>
      <c r="G1466" t="str">
        <f t="shared" si="110"/>
        <v>MesJMenos3SiniestrosPorCobrarReaseguradoresExtranjero</v>
      </c>
      <c r="H1466">
        <v>890</v>
      </c>
      <c r="I1466" t="str">
        <f t="shared" si="114"/>
        <v>insert into dbax_dime_conc (codi_dein, pref_dime, codi_dime, pref_conc, codi_conc, orde_conc) values ('pre_cl-cs_nota-17_role-829000(2013)','cl-cs','SiniestrosPorCobrarReaseguradoresExtranjerosTabla','cl-cs','MesJMenos3SiniestrosPorCobrarReaseguradoresExtranjero','890')</v>
      </c>
    </row>
    <row r="1467" spans="1:9" x14ac:dyDescent="0.25">
      <c r="A1467" t="s">
        <v>205</v>
      </c>
      <c r="B1467" t="s">
        <v>1323</v>
      </c>
      <c r="C1467" t="str">
        <f t="shared" si="111"/>
        <v>cl-cs</v>
      </c>
      <c r="D1467" t="str">
        <f t="shared" si="112"/>
        <v>SiniestrosPorCobrarReaseguradoresExtranjerosTabla</v>
      </c>
      <c r="E1467" t="s">
        <v>1341</v>
      </c>
      <c r="F1467" t="str">
        <f t="shared" si="113"/>
        <v>cl-cs</v>
      </c>
      <c r="G1467" t="str">
        <f t="shared" si="110"/>
        <v>MesJMenos2siniestrosPorCobrarReaseguradoresExtranjero</v>
      </c>
      <c r="H1467">
        <v>900</v>
      </c>
      <c r="I1467" t="str">
        <f t="shared" si="114"/>
        <v>insert into dbax_dime_conc (codi_dein, pref_dime, codi_dime, pref_conc, codi_conc, orde_conc) values ('pre_cl-cs_nota-17_role-829000(2013)','cl-cs','SiniestrosPorCobrarReaseguradoresExtranjerosTabla','cl-cs','MesJMenos2siniestrosPorCobrarReaseguradoresExtranjero','900')</v>
      </c>
    </row>
    <row r="1468" spans="1:9" x14ac:dyDescent="0.25">
      <c r="A1468" t="s">
        <v>205</v>
      </c>
      <c r="B1468" t="s">
        <v>1323</v>
      </c>
      <c r="C1468" t="str">
        <f t="shared" si="111"/>
        <v>cl-cs</v>
      </c>
      <c r="D1468" t="str">
        <f t="shared" si="112"/>
        <v>SiniestrosPorCobrarReaseguradoresExtranjerosTabla</v>
      </c>
      <c r="E1468" t="s">
        <v>1342</v>
      </c>
      <c r="F1468" t="str">
        <f t="shared" si="113"/>
        <v>cl-cs</v>
      </c>
      <c r="G1468" t="str">
        <f t="shared" si="110"/>
        <v>MesJMenos1SiniestrosPorCobrarReaseguradoresExtranjero</v>
      </c>
      <c r="H1468">
        <v>910</v>
      </c>
      <c r="I1468" t="str">
        <f t="shared" si="114"/>
        <v>insert into dbax_dime_conc (codi_dein, pref_dime, codi_dime, pref_conc, codi_conc, orde_conc) values ('pre_cl-cs_nota-17_role-829000(2013)','cl-cs','SiniestrosPorCobrarReaseguradoresExtranjerosTabla','cl-cs','MesJMenos1SiniestrosPorCobrarReaseguradoresExtranjero','910')</v>
      </c>
    </row>
    <row r="1469" spans="1:9" x14ac:dyDescent="0.25">
      <c r="A1469" t="s">
        <v>205</v>
      </c>
      <c r="B1469" t="s">
        <v>1323</v>
      </c>
      <c r="C1469" t="str">
        <f t="shared" si="111"/>
        <v>cl-cs</v>
      </c>
      <c r="D1469" t="str">
        <f t="shared" si="112"/>
        <v>SiniestrosPorCobrarReaseguradoresExtranjerosTabla</v>
      </c>
      <c r="E1469" t="s">
        <v>1343</v>
      </c>
      <c r="F1469" t="str">
        <f t="shared" si="113"/>
        <v>cl-cs</v>
      </c>
      <c r="G1469" t="str">
        <f t="shared" si="110"/>
        <v>MesJSiniestrosPorCobrarReaseguradoresExtranjero</v>
      </c>
      <c r="H1469">
        <v>920</v>
      </c>
      <c r="I1469" t="str">
        <f t="shared" si="114"/>
        <v>insert into dbax_dime_conc (codi_dein, pref_dime, codi_dime, pref_conc, codi_conc, orde_conc) values ('pre_cl-cs_nota-17_role-829000(2013)','cl-cs','SiniestrosPorCobrarReaseguradoresExtranjerosTabla','cl-cs','MesJSiniestrosPorCobrarReaseguradoresExtranjero','920')</v>
      </c>
    </row>
    <row r="1470" spans="1:9" x14ac:dyDescent="0.25">
      <c r="A1470" t="s">
        <v>205</v>
      </c>
      <c r="B1470" t="s">
        <v>1323</v>
      </c>
      <c r="C1470" t="str">
        <f t="shared" si="111"/>
        <v>cl-cs</v>
      </c>
      <c r="D1470" t="str">
        <f t="shared" si="112"/>
        <v>SiniestrosPorCobrarReaseguradoresExtranjerosTabla</v>
      </c>
      <c r="E1470" t="s">
        <v>1344</v>
      </c>
      <c r="F1470" t="str">
        <f t="shared" si="113"/>
        <v>cl-cs</v>
      </c>
      <c r="G1470" t="str">
        <f t="shared" si="110"/>
        <v>MesJMas1SiniestrosPorCobrarReaseguradoresExtranjero</v>
      </c>
      <c r="H1470">
        <v>930</v>
      </c>
      <c r="I1470" t="str">
        <f t="shared" si="114"/>
        <v>insert into dbax_dime_conc (codi_dein, pref_dime, codi_dime, pref_conc, codi_conc, orde_conc) values ('pre_cl-cs_nota-17_role-829000(2013)','cl-cs','SiniestrosPorCobrarReaseguradoresExtranjerosTabla','cl-cs','MesJMas1SiniestrosPorCobrarReaseguradoresExtranjero','930')</v>
      </c>
    </row>
    <row r="1471" spans="1:9" x14ac:dyDescent="0.25">
      <c r="A1471" t="s">
        <v>205</v>
      </c>
      <c r="B1471" t="s">
        <v>1323</v>
      </c>
      <c r="C1471" t="str">
        <f t="shared" si="111"/>
        <v>cl-cs</v>
      </c>
      <c r="D1471" t="str">
        <f t="shared" si="112"/>
        <v>SiniestrosPorCobrarReaseguradoresExtranjerosTabla</v>
      </c>
      <c r="E1471" t="s">
        <v>1345</v>
      </c>
      <c r="F1471" t="str">
        <f t="shared" si="113"/>
        <v>cl-cs</v>
      </c>
      <c r="G1471" t="str">
        <f t="shared" si="110"/>
        <v>MesJMas2SiniestrosPorCobrarReaseguradoresExtranjero</v>
      </c>
      <c r="H1471">
        <v>940</v>
      </c>
      <c r="I1471" t="str">
        <f t="shared" si="114"/>
        <v>insert into dbax_dime_conc (codi_dein, pref_dime, codi_dime, pref_conc, codi_conc, orde_conc) values ('pre_cl-cs_nota-17_role-829000(2013)','cl-cs','SiniestrosPorCobrarReaseguradoresExtranjerosTabla','cl-cs','MesJMas2SiniestrosPorCobrarReaseguradoresExtranjero','940')</v>
      </c>
    </row>
    <row r="1472" spans="1:9" x14ac:dyDescent="0.25">
      <c r="A1472" t="s">
        <v>205</v>
      </c>
      <c r="B1472" t="s">
        <v>1323</v>
      </c>
      <c r="C1472" t="str">
        <f t="shared" si="111"/>
        <v>cl-cs</v>
      </c>
      <c r="D1472" t="str">
        <f t="shared" si="112"/>
        <v>SiniestrosPorCobrarReaseguradoresExtranjerosTabla</v>
      </c>
      <c r="E1472" t="s">
        <v>1346</v>
      </c>
      <c r="F1472" t="str">
        <f t="shared" si="113"/>
        <v>cl-cs</v>
      </c>
      <c r="G1472" t="str">
        <f t="shared" si="110"/>
        <v>MesJMas3SiniestrosPorCobrarReaseguradoresExtranjero</v>
      </c>
      <c r="H1472">
        <v>950</v>
      </c>
      <c r="I1472" t="str">
        <f t="shared" si="114"/>
        <v>insert into dbax_dime_conc (codi_dein, pref_dime, codi_dime, pref_conc, codi_conc, orde_conc) values ('pre_cl-cs_nota-17_role-829000(2013)','cl-cs','SiniestrosPorCobrarReaseguradoresExtranjerosTabla','cl-cs','MesJMas3SiniestrosPorCobrarReaseguradoresExtranjero','950')</v>
      </c>
    </row>
    <row r="1473" spans="1:9" x14ac:dyDescent="0.25">
      <c r="A1473" t="s">
        <v>205</v>
      </c>
      <c r="B1473" t="s">
        <v>1323</v>
      </c>
      <c r="C1473" t="str">
        <f t="shared" si="111"/>
        <v>cl-cs</v>
      </c>
      <c r="D1473" t="str">
        <f t="shared" si="112"/>
        <v>SiniestrosPorCobrarReaseguradoresExtranjerosTabla</v>
      </c>
      <c r="E1473" t="s">
        <v>1347</v>
      </c>
      <c r="F1473" t="str">
        <f t="shared" si="113"/>
        <v>cl-cs</v>
      </c>
      <c r="G1473" t="str">
        <f t="shared" ref="G1473:G1536" si="115">MID(E1473,FIND("_",E1473)+1,1000)</f>
        <v>MesJMas4SiniestrosPorCobrarReaseguradoresExtranjero</v>
      </c>
      <c r="H1473">
        <v>960</v>
      </c>
      <c r="I1473" t="str">
        <f t="shared" si="114"/>
        <v>insert into dbax_dime_conc (codi_dein, pref_dime, codi_dime, pref_conc, codi_conc, orde_conc) values ('pre_cl-cs_nota-17_role-829000(2013)','cl-cs','SiniestrosPorCobrarReaseguradoresExtranjerosTabla','cl-cs','MesJMas4SiniestrosPorCobrarReaseguradoresExtranjero','960')</v>
      </c>
    </row>
    <row r="1474" spans="1:9" x14ac:dyDescent="0.25">
      <c r="A1474" t="s">
        <v>205</v>
      </c>
      <c r="B1474" t="s">
        <v>1323</v>
      </c>
      <c r="C1474" t="str">
        <f t="shared" ref="C1474:C1537" si="116">MID(B1474,1,FIND("_",B1474)-1)</f>
        <v>cl-cs</v>
      </c>
      <c r="D1474" t="str">
        <f t="shared" ref="D1474:D1537" si="117">MID(B1474,FIND("_",B1474)+1,1000)</f>
        <v>SiniestrosPorCobrarReaseguradoresExtranjerosTabla</v>
      </c>
      <c r="E1474" t="s">
        <v>1348</v>
      </c>
      <c r="F1474" t="str">
        <f t="shared" ref="F1474:F1537" si="118">MID(E1474,1,FIND("_",E1474)-1)</f>
        <v>cl-cs</v>
      </c>
      <c r="G1474" t="str">
        <f t="shared" si="115"/>
        <v>MesJMas5SiniestrosPorCobrarReaseguradoresExtranjero</v>
      </c>
      <c r="H1474">
        <v>970</v>
      </c>
      <c r="I1474" t="str">
        <f t="shared" ref="I1474:I1537" si="119">CONCATENATE("insert into dbax_dime_conc (codi_dein, pref_dime, codi_dime, pref_conc, codi_conc, orde_conc) values ('",A1474,"','",C1474,"','",D1474,"','",F1474,"','",G1474,"','",H1474,"')")</f>
        <v>insert into dbax_dime_conc (codi_dein, pref_dime, codi_dime, pref_conc, codi_conc, orde_conc) values ('pre_cl-cs_nota-17_role-829000(2013)','cl-cs','SiniestrosPorCobrarReaseguradoresExtranjerosTabla','cl-cs','MesJMas5SiniestrosPorCobrarReaseguradoresExtranjero','970')</v>
      </c>
    </row>
    <row r="1475" spans="1:9" x14ac:dyDescent="0.25">
      <c r="A1475" t="s">
        <v>205</v>
      </c>
      <c r="B1475" t="s">
        <v>1323</v>
      </c>
      <c r="C1475" t="str">
        <f t="shared" si="116"/>
        <v>cl-cs</v>
      </c>
      <c r="D1475" t="str">
        <f t="shared" si="117"/>
        <v>SiniestrosPorCobrarReaseguradoresExtranjerosTabla</v>
      </c>
      <c r="E1475" t="s">
        <v>1349</v>
      </c>
      <c r="F1475" t="str">
        <f t="shared" si="118"/>
        <v>cl-cs</v>
      </c>
      <c r="G1475" t="str">
        <f t="shared" si="115"/>
        <v>MesesPosterioresSiniestrosPorCobrarReaseguradoresExtranjero</v>
      </c>
      <c r="H1475">
        <v>980</v>
      </c>
      <c r="I1475" t="str">
        <f t="shared" si="119"/>
        <v>insert into dbax_dime_conc (codi_dein, pref_dime, codi_dime, pref_conc, codi_conc, orde_conc) values ('pre_cl-cs_nota-17_role-829000(2013)','cl-cs','SiniestrosPorCobrarReaseguradoresExtranjerosTabla','cl-cs','MesesPosterioresSiniestrosPorCobrarReaseguradoresExtranjero','980')</v>
      </c>
    </row>
    <row r="1476" spans="1:9" x14ac:dyDescent="0.25">
      <c r="A1476" t="s">
        <v>205</v>
      </c>
      <c r="B1476" t="s">
        <v>1323</v>
      </c>
      <c r="C1476" t="str">
        <f t="shared" si="116"/>
        <v>cl-cs</v>
      </c>
      <c r="D1476" t="str">
        <f t="shared" si="117"/>
        <v>SiniestrosPorCobrarReaseguradoresExtranjerosTabla</v>
      </c>
      <c r="E1476" t="s">
        <v>1350</v>
      </c>
      <c r="F1476" t="str">
        <f t="shared" si="118"/>
        <v>cl-cs</v>
      </c>
      <c r="G1476" t="str">
        <f t="shared" si="115"/>
        <v>SiniestrosPorCobrarReaseguradoresExtranjerosBrutos</v>
      </c>
      <c r="H1476">
        <v>990</v>
      </c>
      <c r="I1476" t="str">
        <f t="shared" si="119"/>
        <v>insert into dbax_dime_conc (codi_dein, pref_dime, codi_dime, pref_conc, codi_conc, orde_conc) values ('pre_cl-cs_nota-17_role-829000(2013)','cl-cs','SiniestrosPorCobrarReaseguradoresExtranjerosTabla','cl-cs','SiniestrosPorCobrarReaseguradoresExtranjerosBrutos','990')</v>
      </c>
    </row>
    <row r="1477" spans="1:9" x14ac:dyDescent="0.25">
      <c r="A1477" t="s">
        <v>205</v>
      </c>
      <c r="B1477" t="s">
        <v>1323</v>
      </c>
      <c r="C1477" t="str">
        <f t="shared" si="116"/>
        <v>cl-cs</v>
      </c>
      <c r="D1477" t="str">
        <f t="shared" si="117"/>
        <v>SiniestrosPorCobrarReaseguradoresExtranjerosTabla</v>
      </c>
      <c r="E1477" t="s">
        <v>1351</v>
      </c>
      <c r="F1477" t="str">
        <f t="shared" si="118"/>
        <v>cl-cs</v>
      </c>
      <c r="G1477" t="str">
        <f t="shared" si="115"/>
        <v>DeterioroSiniestrosPorCobrarReaseguradoresExtranjeros</v>
      </c>
      <c r="H1477">
        <v>1000</v>
      </c>
      <c r="I1477" t="str">
        <f t="shared" si="119"/>
        <v>insert into dbax_dime_conc (codi_dein, pref_dime, codi_dime, pref_conc, codi_conc, orde_conc) values ('pre_cl-cs_nota-17_role-829000(2013)','cl-cs','SiniestrosPorCobrarReaseguradoresExtranjerosTabla','cl-cs','DeterioroSiniestrosPorCobrarReaseguradoresExtranjeros','1000')</v>
      </c>
    </row>
    <row r="1478" spans="1:9" x14ac:dyDescent="0.25">
      <c r="A1478" t="s">
        <v>205</v>
      </c>
      <c r="B1478" t="s">
        <v>1323</v>
      </c>
      <c r="C1478" t="str">
        <f t="shared" si="116"/>
        <v>cl-cs</v>
      </c>
      <c r="D1478" t="str">
        <f t="shared" si="117"/>
        <v>SiniestrosPorCobrarReaseguradoresExtranjerosTabla</v>
      </c>
      <c r="E1478" t="s">
        <v>1352</v>
      </c>
      <c r="F1478" t="str">
        <f t="shared" si="118"/>
        <v>cl-cs</v>
      </c>
      <c r="G1478" t="str">
        <f t="shared" si="115"/>
        <v>SiniestrosPorCobrarReaseguradoresExtranjeros</v>
      </c>
      <c r="H1478">
        <v>1010</v>
      </c>
      <c r="I1478" t="str">
        <f t="shared" si="119"/>
        <v>insert into dbax_dime_conc (codi_dein, pref_dime, codi_dime, pref_conc, codi_conc, orde_conc) values ('pre_cl-cs_nota-17_role-829000(2013)','cl-cs','SiniestrosPorCobrarReaseguradoresExtranjerosTabla','cl-cs','SiniestrosPorCobrarReaseguradoresExtranjeros','1010')</v>
      </c>
    </row>
    <row r="1479" spans="1:9" x14ac:dyDescent="0.25">
      <c r="A1479" t="s">
        <v>205</v>
      </c>
      <c r="B1479" t="s">
        <v>1353</v>
      </c>
      <c r="C1479" t="str">
        <f t="shared" si="116"/>
        <v>cl-cs</v>
      </c>
      <c r="D1479" t="str">
        <f t="shared" si="117"/>
        <v>SiniestrosPorCobrarReaseguradoresNacionalesTabla</v>
      </c>
      <c r="E1479" t="s">
        <v>1354</v>
      </c>
      <c r="F1479" t="str">
        <f t="shared" si="118"/>
        <v>cl-cs</v>
      </c>
      <c r="G1479" t="str">
        <f t="shared" si="115"/>
        <v>NombreCorredorReasegurosNacional</v>
      </c>
      <c r="H1479">
        <v>430</v>
      </c>
      <c r="I1479" t="str">
        <f t="shared" si="119"/>
        <v>insert into dbax_dime_conc (codi_dein, pref_dime, codi_dime, pref_conc, codi_conc, orde_conc) values ('pre_cl-cs_nota-17_role-829000(2013)','cl-cs','SiniestrosPorCobrarReaseguradoresNacionalesTabla','cl-cs','NombreCorredorReasegurosNacional','430')</v>
      </c>
    </row>
    <row r="1480" spans="1:9" x14ac:dyDescent="0.25">
      <c r="A1480" t="s">
        <v>205</v>
      </c>
      <c r="B1480" t="s">
        <v>1353</v>
      </c>
      <c r="C1480" t="str">
        <f t="shared" si="116"/>
        <v>cl-cs</v>
      </c>
      <c r="D1480" t="str">
        <f t="shared" si="117"/>
        <v>SiniestrosPorCobrarReaseguradoresNacionalesTabla</v>
      </c>
      <c r="E1480" t="s">
        <v>1355</v>
      </c>
      <c r="F1480" t="str">
        <f t="shared" si="118"/>
        <v>cl-cs</v>
      </c>
      <c r="G1480" t="str">
        <f t="shared" si="115"/>
        <v>NombreReaseguradorNacional</v>
      </c>
      <c r="H1480">
        <v>440</v>
      </c>
      <c r="I1480" t="str">
        <f t="shared" si="119"/>
        <v>insert into dbax_dime_conc (codi_dein, pref_dime, codi_dime, pref_conc, codi_conc, orde_conc) values ('pre_cl-cs_nota-17_role-829000(2013)','cl-cs','SiniestrosPorCobrarReaseguradoresNacionalesTabla','cl-cs','NombreReaseguradorNacional','440')</v>
      </c>
    </row>
    <row r="1481" spans="1:9" x14ac:dyDescent="0.25">
      <c r="A1481" t="s">
        <v>205</v>
      </c>
      <c r="B1481" t="s">
        <v>1353</v>
      </c>
      <c r="C1481" t="str">
        <f t="shared" si="116"/>
        <v>cl-cs</v>
      </c>
      <c r="D1481" t="str">
        <f t="shared" si="117"/>
        <v>SiniestrosPorCobrarReaseguradoresNacionalesTabla</v>
      </c>
      <c r="E1481" t="s">
        <v>1356</v>
      </c>
      <c r="F1481" t="str">
        <f t="shared" si="118"/>
        <v>cl-cs</v>
      </c>
      <c r="G1481" t="str">
        <f t="shared" si="115"/>
        <v>RutReasegurador</v>
      </c>
      <c r="H1481">
        <v>450</v>
      </c>
      <c r="I1481" t="str">
        <f t="shared" si="119"/>
        <v>insert into dbax_dime_conc (codi_dein, pref_dime, codi_dime, pref_conc, codi_conc, orde_conc) values ('pre_cl-cs_nota-17_role-829000(2013)','cl-cs','SiniestrosPorCobrarReaseguradoresNacionalesTabla','cl-cs','RutReasegurador','450')</v>
      </c>
    </row>
    <row r="1482" spans="1:9" x14ac:dyDescent="0.25">
      <c r="A1482" t="s">
        <v>205</v>
      </c>
      <c r="B1482" t="s">
        <v>1353</v>
      </c>
      <c r="C1482" t="str">
        <f t="shared" si="116"/>
        <v>cl-cs</v>
      </c>
      <c r="D1482" t="str">
        <f t="shared" si="117"/>
        <v>SiniestrosPorCobrarReaseguradoresNacionalesTabla</v>
      </c>
      <c r="E1482" t="s">
        <v>1357</v>
      </c>
      <c r="F1482" t="str">
        <f t="shared" si="118"/>
        <v>cl-cs</v>
      </c>
      <c r="G1482" t="str">
        <f t="shared" si="115"/>
        <v>TipoRelacionConReaseguradorNacional</v>
      </c>
      <c r="H1482">
        <v>460</v>
      </c>
      <c r="I1482" t="str">
        <f t="shared" si="119"/>
        <v>insert into dbax_dime_conc (codi_dein, pref_dime, codi_dime, pref_conc, codi_conc, orde_conc) values ('pre_cl-cs_nota-17_role-829000(2013)','cl-cs','SiniestrosPorCobrarReaseguradoresNacionalesTabla','cl-cs','TipoRelacionConReaseguradorNacional','460')</v>
      </c>
    </row>
    <row r="1483" spans="1:9" x14ac:dyDescent="0.25">
      <c r="A1483" t="s">
        <v>205</v>
      </c>
      <c r="B1483" t="s">
        <v>1353</v>
      </c>
      <c r="C1483" t="str">
        <f t="shared" si="116"/>
        <v>cl-cs</v>
      </c>
      <c r="D1483" t="str">
        <f t="shared" si="117"/>
        <v>SiniestrosPorCobrarReaseguradoresNacionalesTabla</v>
      </c>
      <c r="E1483" t="s">
        <v>1358</v>
      </c>
      <c r="F1483" t="str">
        <f t="shared" si="118"/>
        <v>cl-cs</v>
      </c>
      <c r="G1483" t="str">
        <f t="shared" si="115"/>
        <v>ClasificacionRiesgoReaseguradorNacionalSinopsis</v>
      </c>
      <c r="H1483">
        <v>461</v>
      </c>
      <c r="I1483" t="str">
        <f t="shared" si="119"/>
        <v>insert into dbax_dime_conc (codi_dein, pref_dime, codi_dime, pref_conc, codi_conc, orde_conc) values ('pre_cl-cs_nota-17_role-829000(2013)','cl-cs','SiniestrosPorCobrarReaseguradoresNacionalesTabla','cl-cs','ClasificacionRiesgoReaseguradorNacionalSinopsis','461')</v>
      </c>
    </row>
    <row r="1484" spans="1:9" x14ac:dyDescent="0.25">
      <c r="A1484" t="s">
        <v>205</v>
      </c>
      <c r="B1484" t="s">
        <v>1353</v>
      </c>
      <c r="C1484" t="str">
        <f t="shared" si="116"/>
        <v>cl-cs</v>
      </c>
      <c r="D1484" t="str">
        <f t="shared" si="117"/>
        <v>SiniestrosPorCobrarReaseguradoresNacionalesTabla</v>
      </c>
      <c r="E1484" t="s">
        <v>1359</v>
      </c>
      <c r="F1484" t="str">
        <f t="shared" si="118"/>
        <v>cl-cs</v>
      </c>
      <c r="G1484" t="str">
        <f t="shared" si="115"/>
        <v>CodigoClasificadorRiesgoUnoReaseguradorNacional</v>
      </c>
      <c r="H1484">
        <v>470</v>
      </c>
      <c r="I1484" t="str">
        <f t="shared" si="119"/>
        <v>insert into dbax_dime_conc (codi_dein, pref_dime, codi_dime, pref_conc, codi_conc, orde_conc) values ('pre_cl-cs_nota-17_role-829000(2013)','cl-cs','SiniestrosPorCobrarReaseguradoresNacionalesTabla','cl-cs','CodigoClasificadorRiesgoUnoReaseguradorNacional','470')</v>
      </c>
    </row>
    <row r="1485" spans="1:9" x14ac:dyDescent="0.25">
      <c r="A1485" t="s">
        <v>205</v>
      </c>
      <c r="B1485" t="s">
        <v>1353</v>
      </c>
      <c r="C1485" t="str">
        <f t="shared" si="116"/>
        <v>cl-cs</v>
      </c>
      <c r="D1485" t="str">
        <f t="shared" si="117"/>
        <v>SiniestrosPorCobrarReaseguradoresNacionalesTabla</v>
      </c>
      <c r="E1485" t="s">
        <v>1360</v>
      </c>
      <c r="F1485" t="str">
        <f t="shared" si="118"/>
        <v>cl-cs</v>
      </c>
      <c r="G1485" t="str">
        <f t="shared" si="115"/>
        <v>CodigoClasificadorRiesgoDosReaseguradorNacional</v>
      </c>
      <c r="H1485">
        <v>480</v>
      </c>
      <c r="I1485" t="str">
        <f t="shared" si="119"/>
        <v>insert into dbax_dime_conc (codi_dein, pref_dime, codi_dime, pref_conc, codi_conc, orde_conc) values ('pre_cl-cs_nota-17_role-829000(2013)','cl-cs','SiniestrosPorCobrarReaseguradoresNacionalesTabla','cl-cs','CodigoClasificadorRiesgoDosReaseguradorNacional','480')</v>
      </c>
    </row>
    <row r="1486" spans="1:9" x14ac:dyDescent="0.25">
      <c r="A1486" t="s">
        <v>205</v>
      </c>
      <c r="B1486" t="s">
        <v>1353</v>
      </c>
      <c r="C1486" t="str">
        <f t="shared" si="116"/>
        <v>cl-cs</v>
      </c>
      <c r="D1486" t="str">
        <f t="shared" si="117"/>
        <v>SiniestrosPorCobrarReaseguradoresNacionalesTabla</v>
      </c>
      <c r="E1486" t="s">
        <v>1361</v>
      </c>
      <c r="F1486" t="str">
        <f t="shared" si="118"/>
        <v>cl-cs</v>
      </c>
      <c r="G1486" t="str">
        <f t="shared" si="115"/>
        <v>ClasificacionRiesgoUnoReaseguradorNacional</v>
      </c>
      <c r="H1486">
        <v>490</v>
      </c>
      <c r="I1486" t="str">
        <f t="shared" si="119"/>
        <v>insert into dbax_dime_conc (codi_dein, pref_dime, codi_dime, pref_conc, codi_conc, orde_conc) values ('pre_cl-cs_nota-17_role-829000(2013)','cl-cs','SiniestrosPorCobrarReaseguradoresNacionalesTabla','cl-cs','ClasificacionRiesgoUnoReaseguradorNacional','490')</v>
      </c>
    </row>
    <row r="1487" spans="1:9" x14ac:dyDescent="0.25">
      <c r="A1487" t="s">
        <v>205</v>
      </c>
      <c r="B1487" t="s">
        <v>1353</v>
      </c>
      <c r="C1487" t="str">
        <f t="shared" si="116"/>
        <v>cl-cs</v>
      </c>
      <c r="D1487" t="str">
        <f t="shared" si="117"/>
        <v>SiniestrosPorCobrarReaseguradoresNacionalesTabla</v>
      </c>
      <c r="E1487" t="s">
        <v>1362</v>
      </c>
      <c r="F1487" t="str">
        <f t="shared" si="118"/>
        <v>cl-cs</v>
      </c>
      <c r="G1487" t="str">
        <f t="shared" si="115"/>
        <v>ClasificacionRiesgoDosReaseguradorNacional</v>
      </c>
      <c r="H1487">
        <v>500</v>
      </c>
      <c r="I1487" t="str">
        <f t="shared" si="119"/>
        <v>insert into dbax_dime_conc (codi_dein, pref_dime, codi_dime, pref_conc, codi_conc, orde_conc) values ('pre_cl-cs_nota-17_role-829000(2013)','cl-cs','SiniestrosPorCobrarReaseguradoresNacionalesTabla','cl-cs','ClasificacionRiesgoDosReaseguradorNacional','500')</v>
      </c>
    </row>
    <row r="1488" spans="1:9" x14ac:dyDescent="0.25">
      <c r="A1488" t="s">
        <v>205</v>
      </c>
      <c r="B1488" t="s">
        <v>1353</v>
      </c>
      <c r="C1488" t="str">
        <f t="shared" si="116"/>
        <v>cl-cs</v>
      </c>
      <c r="D1488" t="str">
        <f t="shared" si="117"/>
        <v>SiniestrosPorCobrarReaseguradoresNacionalesTabla</v>
      </c>
      <c r="E1488" t="s">
        <v>1363</v>
      </c>
      <c r="F1488" t="str">
        <f t="shared" si="118"/>
        <v>cl-cs</v>
      </c>
      <c r="G1488" t="str">
        <f t="shared" si="115"/>
        <v>FechaClasificacionUnoReaseguradorNacional</v>
      </c>
      <c r="H1488">
        <v>510</v>
      </c>
      <c r="I1488" t="str">
        <f t="shared" si="119"/>
        <v>insert into dbax_dime_conc (codi_dein, pref_dime, codi_dime, pref_conc, codi_conc, orde_conc) values ('pre_cl-cs_nota-17_role-829000(2013)','cl-cs','SiniestrosPorCobrarReaseguradoresNacionalesTabla','cl-cs','FechaClasificacionUnoReaseguradorNacional','510')</v>
      </c>
    </row>
    <row r="1489" spans="1:9" x14ac:dyDescent="0.25">
      <c r="A1489" t="s">
        <v>205</v>
      </c>
      <c r="B1489" t="s">
        <v>1353</v>
      </c>
      <c r="C1489" t="str">
        <f t="shared" si="116"/>
        <v>cl-cs</v>
      </c>
      <c r="D1489" t="str">
        <f t="shared" si="117"/>
        <v>SiniestrosPorCobrarReaseguradoresNacionalesTabla</v>
      </c>
      <c r="E1489" t="s">
        <v>1364</v>
      </c>
      <c r="F1489" t="str">
        <f t="shared" si="118"/>
        <v>cl-cs</v>
      </c>
      <c r="G1489" t="str">
        <f t="shared" si="115"/>
        <v>FechaClasificacionDosReaseguradorNacional</v>
      </c>
      <c r="H1489">
        <v>520</v>
      </c>
      <c r="I1489" t="str">
        <f t="shared" si="119"/>
        <v>insert into dbax_dime_conc (codi_dein, pref_dime, codi_dime, pref_conc, codi_conc, orde_conc) values ('pre_cl-cs_nota-17_role-829000(2013)','cl-cs','SiniestrosPorCobrarReaseguradoresNacionalesTabla','cl-cs','FechaClasificacionDosReaseguradorNacional','520')</v>
      </c>
    </row>
    <row r="1490" spans="1:9" x14ac:dyDescent="0.25">
      <c r="A1490" t="s">
        <v>205</v>
      </c>
      <c r="B1490" t="s">
        <v>1353</v>
      </c>
      <c r="C1490" t="str">
        <f t="shared" si="116"/>
        <v>cl-cs</v>
      </c>
      <c r="D1490" t="str">
        <f t="shared" si="117"/>
        <v>SiniestrosPorCobrarReaseguradoresNacionalesTabla</v>
      </c>
      <c r="E1490" t="s">
        <v>1365</v>
      </c>
      <c r="F1490" t="str">
        <f t="shared" si="118"/>
        <v>cl-cs</v>
      </c>
      <c r="G1490" t="str">
        <f t="shared" si="115"/>
        <v>SaldosAdeudadosSiniestrosPorCobrarReaseguradoresNacionalesSinopsis</v>
      </c>
      <c r="H1490">
        <v>530</v>
      </c>
      <c r="I1490" t="str">
        <f t="shared" si="119"/>
        <v>insert into dbax_dime_conc (codi_dein, pref_dime, codi_dime, pref_conc, codi_conc, orde_conc) values ('pre_cl-cs_nota-17_role-829000(2013)','cl-cs','SiniestrosPorCobrarReaseguradoresNacionalesTabla','cl-cs','SaldosAdeudadosSiniestrosPorCobrarReaseguradoresNacionalesSinopsis','530')</v>
      </c>
    </row>
    <row r="1491" spans="1:9" x14ac:dyDescent="0.25">
      <c r="A1491" t="s">
        <v>205</v>
      </c>
      <c r="B1491" t="s">
        <v>1353</v>
      </c>
      <c r="C1491" t="str">
        <f t="shared" si="116"/>
        <v>cl-cs</v>
      </c>
      <c r="D1491" t="str">
        <f t="shared" si="117"/>
        <v>SiniestrosPorCobrarReaseguradoresNacionalesTabla</v>
      </c>
      <c r="E1491" t="s">
        <v>1366</v>
      </c>
      <c r="F1491" t="str">
        <f t="shared" si="118"/>
        <v>cl-cs</v>
      </c>
      <c r="G1491" t="str">
        <f t="shared" si="115"/>
        <v>MesesAnterioresSiniestrosPorCobrarReaseguradoresNacional</v>
      </c>
      <c r="H1491">
        <v>540</v>
      </c>
      <c r="I1491" t="str">
        <f t="shared" si="119"/>
        <v>insert into dbax_dime_conc (codi_dein, pref_dime, codi_dime, pref_conc, codi_conc, orde_conc) values ('pre_cl-cs_nota-17_role-829000(2013)','cl-cs','SiniestrosPorCobrarReaseguradoresNacionalesTabla','cl-cs','MesesAnterioresSiniestrosPorCobrarReaseguradoresNacional','540')</v>
      </c>
    </row>
    <row r="1492" spans="1:9" x14ac:dyDescent="0.25">
      <c r="A1492" t="s">
        <v>205</v>
      </c>
      <c r="B1492" t="s">
        <v>1353</v>
      </c>
      <c r="C1492" t="str">
        <f t="shared" si="116"/>
        <v>cl-cs</v>
      </c>
      <c r="D1492" t="str">
        <f t="shared" si="117"/>
        <v>SiniestrosPorCobrarReaseguradoresNacionalesTabla</v>
      </c>
      <c r="E1492" t="s">
        <v>1367</v>
      </c>
      <c r="F1492" t="str">
        <f t="shared" si="118"/>
        <v>cl-cs</v>
      </c>
      <c r="G1492" t="str">
        <f t="shared" si="115"/>
        <v>MesJMenos5SiniestrosPorCobrarReaseguradoresNacional</v>
      </c>
      <c r="H1492">
        <v>550</v>
      </c>
      <c r="I1492" t="str">
        <f t="shared" si="119"/>
        <v>insert into dbax_dime_conc (codi_dein, pref_dime, codi_dime, pref_conc, codi_conc, orde_conc) values ('pre_cl-cs_nota-17_role-829000(2013)','cl-cs','SiniestrosPorCobrarReaseguradoresNacionalesTabla','cl-cs','MesJMenos5SiniestrosPorCobrarReaseguradoresNacional','550')</v>
      </c>
    </row>
    <row r="1493" spans="1:9" x14ac:dyDescent="0.25">
      <c r="A1493" t="s">
        <v>205</v>
      </c>
      <c r="B1493" t="s">
        <v>1353</v>
      </c>
      <c r="C1493" t="str">
        <f t="shared" si="116"/>
        <v>cl-cs</v>
      </c>
      <c r="D1493" t="str">
        <f t="shared" si="117"/>
        <v>SiniestrosPorCobrarReaseguradoresNacionalesTabla</v>
      </c>
      <c r="E1493" t="s">
        <v>1368</v>
      </c>
      <c r="F1493" t="str">
        <f t="shared" si="118"/>
        <v>cl-cs</v>
      </c>
      <c r="G1493" t="str">
        <f t="shared" si="115"/>
        <v>MesJMenos4SiniestrosPorCobrarReaseguradoresNacional</v>
      </c>
      <c r="H1493">
        <v>560</v>
      </c>
      <c r="I1493" t="str">
        <f t="shared" si="119"/>
        <v>insert into dbax_dime_conc (codi_dein, pref_dime, codi_dime, pref_conc, codi_conc, orde_conc) values ('pre_cl-cs_nota-17_role-829000(2013)','cl-cs','SiniestrosPorCobrarReaseguradoresNacionalesTabla','cl-cs','MesJMenos4SiniestrosPorCobrarReaseguradoresNacional','560')</v>
      </c>
    </row>
    <row r="1494" spans="1:9" x14ac:dyDescent="0.25">
      <c r="A1494" t="s">
        <v>205</v>
      </c>
      <c r="B1494" t="s">
        <v>1353</v>
      </c>
      <c r="C1494" t="str">
        <f t="shared" si="116"/>
        <v>cl-cs</v>
      </c>
      <c r="D1494" t="str">
        <f t="shared" si="117"/>
        <v>SiniestrosPorCobrarReaseguradoresNacionalesTabla</v>
      </c>
      <c r="E1494" t="s">
        <v>1369</v>
      </c>
      <c r="F1494" t="str">
        <f t="shared" si="118"/>
        <v>cl-cs</v>
      </c>
      <c r="G1494" t="str">
        <f t="shared" si="115"/>
        <v>MesJMenos3SiniestrosPorCobrarReaseguradoresNacional</v>
      </c>
      <c r="H1494">
        <v>570</v>
      </c>
      <c r="I1494" t="str">
        <f t="shared" si="119"/>
        <v>insert into dbax_dime_conc (codi_dein, pref_dime, codi_dime, pref_conc, codi_conc, orde_conc) values ('pre_cl-cs_nota-17_role-829000(2013)','cl-cs','SiniestrosPorCobrarReaseguradoresNacionalesTabla','cl-cs','MesJMenos3SiniestrosPorCobrarReaseguradoresNacional','570')</v>
      </c>
    </row>
    <row r="1495" spans="1:9" x14ac:dyDescent="0.25">
      <c r="A1495" t="s">
        <v>205</v>
      </c>
      <c r="B1495" t="s">
        <v>1353</v>
      </c>
      <c r="C1495" t="str">
        <f t="shared" si="116"/>
        <v>cl-cs</v>
      </c>
      <c r="D1495" t="str">
        <f t="shared" si="117"/>
        <v>SiniestrosPorCobrarReaseguradoresNacionalesTabla</v>
      </c>
      <c r="E1495" t="s">
        <v>1370</v>
      </c>
      <c r="F1495" t="str">
        <f t="shared" si="118"/>
        <v>cl-cs</v>
      </c>
      <c r="G1495" t="str">
        <f t="shared" si="115"/>
        <v>MesJMenos2siniestrosPorCobrarReaseguradoresNacional</v>
      </c>
      <c r="H1495">
        <v>580</v>
      </c>
      <c r="I1495" t="str">
        <f t="shared" si="119"/>
        <v>insert into dbax_dime_conc (codi_dein, pref_dime, codi_dime, pref_conc, codi_conc, orde_conc) values ('pre_cl-cs_nota-17_role-829000(2013)','cl-cs','SiniestrosPorCobrarReaseguradoresNacionalesTabla','cl-cs','MesJMenos2siniestrosPorCobrarReaseguradoresNacional','580')</v>
      </c>
    </row>
    <row r="1496" spans="1:9" x14ac:dyDescent="0.25">
      <c r="A1496" t="s">
        <v>205</v>
      </c>
      <c r="B1496" t="s">
        <v>1353</v>
      </c>
      <c r="C1496" t="str">
        <f t="shared" si="116"/>
        <v>cl-cs</v>
      </c>
      <c r="D1496" t="str">
        <f t="shared" si="117"/>
        <v>SiniestrosPorCobrarReaseguradoresNacionalesTabla</v>
      </c>
      <c r="E1496" t="s">
        <v>1371</v>
      </c>
      <c r="F1496" t="str">
        <f t="shared" si="118"/>
        <v>cl-cs</v>
      </c>
      <c r="G1496" t="str">
        <f t="shared" si="115"/>
        <v>MesJMenos1SiniestrosPorCobrarReaseguradoresNacional</v>
      </c>
      <c r="H1496">
        <v>590</v>
      </c>
      <c r="I1496" t="str">
        <f t="shared" si="119"/>
        <v>insert into dbax_dime_conc (codi_dein, pref_dime, codi_dime, pref_conc, codi_conc, orde_conc) values ('pre_cl-cs_nota-17_role-829000(2013)','cl-cs','SiniestrosPorCobrarReaseguradoresNacionalesTabla','cl-cs','MesJMenos1SiniestrosPorCobrarReaseguradoresNacional','590')</v>
      </c>
    </row>
    <row r="1497" spans="1:9" x14ac:dyDescent="0.25">
      <c r="A1497" t="s">
        <v>205</v>
      </c>
      <c r="B1497" t="s">
        <v>1353</v>
      </c>
      <c r="C1497" t="str">
        <f t="shared" si="116"/>
        <v>cl-cs</v>
      </c>
      <c r="D1497" t="str">
        <f t="shared" si="117"/>
        <v>SiniestrosPorCobrarReaseguradoresNacionalesTabla</v>
      </c>
      <c r="E1497" t="s">
        <v>1372</v>
      </c>
      <c r="F1497" t="str">
        <f t="shared" si="118"/>
        <v>cl-cs</v>
      </c>
      <c r="G1497" t="str">
        <f t="shared" si="115"/>
        <v>MesJSiniestrosPorCobrarReaseguradoresNacional</v>
      </c>
      <c r="H1497">
        <v>600</v>
      </c>
      <c r="I1497" t="str">
        <f t="shared" si="119"/>
        <v>insert into dbax_dime_conc (codi_dein, pref_dime, codi_dime, pref_conc, codi_conc, orde_conc) values ('pre_cl-cs_nota-17_role-829000(2013)','cl-cs','SiniestrosPorCobrarReaseguradoresNacionalesTabla','cl-cs','MesJSiniestrosPorCobrarReaseguradoresNacional','600')</v>
      </c>
    </row>
    <row r="1498" spans="1:9" x14ac:dyDescent="0.25">
      <c r="A1498" t="s">
        <v>205</v>
      </c>
      <c r="B1498" t="s">
        <v>1353</v>
      </c>
      <c r="C1498" t="str">
        <f t="shared" si="116"/>
        <v>cl-cs</v>
      </c>
      <c r="D1498" t="str">
        <f t="shared" si="117"/>
        <v>SiniestrosPorCobrarReaseguradoresNacionalesTabla</v>
      </c>
      <c r="E1498" t="s">
        <v>1373</v>
      </c>
      <c r="F1498" t="str">
        <f t="shared" si="118"/>
        <v>cl-cs</v>
      </c>
      <c r="G1498" t="str">
        <f t="shared" si="115"/>
        <v>MesJMas1SiniestrosPorCobrarReaseguradoresNacional</v>
      </c>
      <c r="H1498">
        <v>610</v>
      </c>
      <c r="I1498" t="str">
        <f t="shared" si="119"/>
        <v>insert into dbax_dime_conc (codi_dein, pref_dime, codi_dime, pref_conc, codi_conc, orde_conc) values ('pre_cl-cs_nota-17_role-829000(2013)','cl-cs','SiniestrosPorCobrarReaseguradoresNacionalesTabla','cl-cs','MesJMas1SiniestrosPorCobrarReaseguradoresNacional','610')</v>
      </c>
    </row>
    <row r="1499" spans="1:9" x14ac:dyDescent="0.25">
      <c r="A1499" t="s">
        <v>205</v>
      </c>
      <c r="B1499" t="s">
        <v>1353</v>
      </c>
      <c r="C1499" t="str">
        <f t="shared" si="116"/>
        <v>cl-cs</v>
      </c>
      <c r="D1499" t="str">
        <f t="shared" si="117"/>
        <v>SiniestrosPorCobrarReaseguradoresNacionalesTabla</v>
      </c>
      <c r="E1499" t="s">
        <v>1374</v>
      </c>
      <c r="F1499" t="str">
        <f t="shared" si="118"/>
        <v>cl-cs</v>
      </c>
      <c r="G1499" t="str">
        <f t="shared" si="115"/>
        <v>MesJMas2SiniestrosPorCobrarReaseguradoresNacional</v>
      </c>
      <c r="H1499">
        <v>620</v>
      </c>
      <c r="I1499" t="str">
        <f t="shared" si="119"/>
        <v>insert into dbax_dime_conc (codi_dein, pref_dime, codi_dime, pref_conc, codi_conc, orde_conc) values ('pre_cl-cs_nota-17_role-829000(2013)','cl-cs','SiniestrosPorCobrarReaseguradoresNacionalesTabla','cl-cs','MesJMas2SiniestrosPorCobrarReaseguradoresNacional','620')</v>
      </c>
    </row>
    <row r="1500" spans="1:9" x14ac:dyDescent="0.25">
      <c r="A1500" t="s">
        <v>205</v>
      </c>
      <c r="B1500" t="s">
        <v>1353</v>
      </c>
      <c r="C1500" t="str">
        <f t="shared" si="116"/>
        <v>cl-cs</v>
      </c>
      <c r="D1500" t="str">
        <f t="shared" si="117"/>
        <v>SiniestrosPorCobrarReaseguradoresNacionalesTabla</v>
      </c>
      <c r="E1500" t="s">
        <v>1375</v>
      </c>
      <c r="F1500" t="str">
        <f t="shared" si="118"/>
        <v>cl-cs</v>
      </c>
      <c r="G1500" t="str">
        <f t="shared" si="115"/>
        <v>MesJMas3SiniestrosPorCobrarReaseguradoresNacional</v>
      </c>
      <c r="H1500">
        <v>630</v>
      </c>
      <c r="I1500" t="str">
        <f t="shared" si="119"/>
        <v>insert into dbax_dime_conc (codi_dein, pref_dime, codi_dime, pref_conc, codi_conc, orde_conc) values ('pre_cl-cs_nota-17_role-829000(2013)','cl-cs','SiniestrosPorCobrarReaseguradoresNacionalesTabla','cl-cs','MesJMas3SiniestrosPorCobrarReaseguradoresNacional','630')</v>
      </c>
    </row>
    <row r="1501" spans="1:9" x14ac:dyDescent="0.25">
      <c r="A1501" t="s">
        <v>205</v>
      </c>
      <c r="B1501" t="s">
        <v>1353</v>
      </c>
      <c r="C1501" t="str">
        <f t="shared" si="116"/>
        <v>cl-cs</v>
      </c>
      <c r="D1501" t="str">
        <f t="shared" si="117"/>
        <v>SiniestrosPorCobrarReaseguradoresNacionalesTabla</v>
      </c>
      <c r="E1501" t="s">
        <v>1376</v>
      </c>
      <c r="F1501" t="str">
        <f t="shared" si="118"/>
        <v>cl-cs</v>
      </c>
      <c r="G1501" t="str">
        <f t="shared" si="115"/>
        <v>MesJMas4SiniestrosPorCobrarReaseguradoresNacional</v>
      </c>
      <c r="H1501">
        <v>640</v>
      </c>
      <c r="I1501" t="str">
        <f t="shared" si="119"/>
        <v>insert into dbax_dime_conc (codi_dein, pref_dime, codi_dime, pref_conc, codi_conc, orde_conc) values ('pre_cl-cs_nota-17_role-829000(2013)','cl-cs','SiniestrosPorCobrarReaseguradoresNacionalesTabla','cl-cs','MesJMas4SiniestrosPorCobrarReaseguradoresNacional','640')</v>
      </c>
    </row>
    <row r="1502" spans="1:9" x14ac:dyDescent="0.25">
      <c r="A1502" t="s">
        <v>205</v>
      </c>
      <c r="B1502" t="s">
        <v>1353</v>
      </c>
      <c r="C1502" t="str">
        <f t="shared" si="116"/>
        <v>cl-cs</v>
      </c>
      <c r="D1502" t="str">
        <f t="shared" si="117"/>
        <v>SiniestrosPorCobrarReaseguradoresNacionalesTabla</v>
      </c>
      <c r="E1502" t="s">
        <v>1377</v>
      </c>
      <c r="F1502" t="str">
        <f t="shared" si="118"/>
        <v>cl-cs</v>
      </c>
      <c r="G1502" t="str">
        <f t="shared" si="115"/>
        <v>MesJMas5SiniestrosPorCobrarReaseguradoresNacional</v>
      </c>
      <c r="H1502">
        <v>650</v>
      </c>
      <c r="I1502" t="str">
        <f t="shared" si="119"/>
        <v>insert into dbax_dime_conc (codi_dein, pref_dime, codi_dime, pref_conc, codi_conc, orde_conc) values ('pre_cl-cs_nota-17_role-829000(2013)','cl-cs','SiniestrosPorCobrarReaseguradoresNacionalesTabla','cl-cs','MesJMas5SiniestrosPorCobrarReaseguradoresNacional','650')</v>
      </c>
    </row>
    <row r="1503" spans="1:9" x14ac:dyDescent="0.25">
      <c r="A1503" t="s">
        <v>205</v>
      </c>
      <c r="B1503" t="s">
        <v>1353</v>
      </c>
      <c r="C1503" t="str">
        <f t="shared" si="116"/>
        <v>cl-cs</v>
      </c>
      <c r="D1503" t="str">
        <f t="shared" si="117"/>
        <v>SiniestrosPorCobrarReaseguradoresNacionalesTabla</v>
      </c>
      <c r="E1503" t="s">
        <v>1378</v>
      </c>
      <c r="F1503" t="str">
        <f t="shared" si="118"/>
        <v>cl-cs</v>
      </c>
      <c r="G1503" t="str">
        <f t="shared" si="115"/>
        <v>MesesPosterioresSiniestrosPorCobrarReaseguradoresNacional</v>
      </c>
      <c r="H1503">
        <v>660</v>
      </c>
      <c r="I1503" t="str">
        <f t="shared" si="119"/>
        <v>insert into dbax_dime_conc (codi_dein, pref_dime, codi_dime, pref_conc, codi_conc, orde_conc) values ('pre_cl-cs_nota-17_role-829000(2013)','cl-cs','SiniestrosPorCobrarReaseguradoresNacionalesTabla','cl-cs','MesesPosterioresSiniestrosPorCobrarReaseguradoresNacional','660')</v>
      </c>
    </row>
    <row r="1504" spans="1:9" x14ac:dyDescent="0.25">
      <c r="A1504" t="s">
        <v>205</v>
      </c>
      <c r="B1504" t="s">
        <v>1353</v>
      </c>
      <c r="C1504" t="str">
        <f t="shared" si="116"/>
        <v>cl-cs</v>
      </c>
      <c r="D1504" t="str">
        <f t="shared" si="117"/>
        <v>SiniestrosPorCobrarReaseguradoresNacionalesTabla</v>
      </c>
      <c r="E1504" t="s">
        <v>1379</v>
      </c>
      <c r="F1504" t="str">
        <f t="shared" si="118"/>
        <v>cl-cs</v>
      </c>
      <c r="G1504" t="str">
        <f t="shared" si="115"/>
        <v>SaldosAdeudadosSiniestrosPorCobrarAReaseguradoresNacionales</v>
      </c>
      <c r="H1504">
        <v>670</v>
      </c>
      <c r="I1504" t="str">
        <f t="shared" si="119"/>
        <v>insert into dbax_dime_conc (codi_dein, pref_dime, codi_dime, pref_conc, codi_conc, orde_conc) values ('pre_cl-cs_nota-17_role-829000(2013)','cl-cs','SiniestrosPorCobrarReaseguradoresNacionalesTabla','cl-cs','SaldosAdeudadosSiniestrosPorCobrarAReaseguradoresNacionales','670')</v>
      </c>
    </row>
    <row r="1505" spans="1:9" x14ac:dyDescent="0.25">
      <c r="A1505" t="s">
        <v>205</v>
      </c>
      <c r="B1505" t="s">
        <v>1353</v>
      </c>
      <c r="C1505" t="str">
        <f t="shared" si="116"/>
        <v>cl-cs</v>
      </c>
      <c r="D1505" t="str">
        <f t="shared" si="117"/>
        <v>SiniestrosPorCobrarReaseguradoresNacionalesTabla</v>
      </c>
      <c r="E1505" t="s">
        <v>1380</v>
      </c>
      <c r="F1505" t="str">
        <f t="shared" si="118"/>
        <v>cl-cs</v>
      </c>
      <c r="G1505" t="str">
        <f t="shared" si="115"/>
        <v>DeterioroSiniestrosPorCobrarReaseguradoresNacionales</v>
      </c>
      <c r="H1505">
        <v>680</v>
      </c>
      <c r="I1505" t="str">
        <f t="shared" si="119"/>
        <v>insert into dbax_dime_conc (codi_dein, pref_dime, codi_dime, pref_conc, codi_conc, orde_conc) values ('pre_cl-cs_nota-17_role-829000(2013)','cl-cs','SiniestrosPorCobrarReaseguradoresNacionalesTabla','cl-cs','DeterioroSiniestrosPorCobrarReaseguradoresNacionales','680')</v>
      </c>
    </row>
    <row r="1506" spans="1:9" x14ac:dyDescent="0.25">
      <c r="A1506" t="s">
        <v>205</v>
      </c>
      <c r="B1506" t="s">
        <v>1353</v>
      </c>
      <c r="C1506" t="str">
        <f t="shared" si="116"/>
        <v>cl-cs</v>
      </c>
      <c r="D1506" t="str">
        <f t="shared" si="117"/>
        <v>SiniestrosPorCobrarReaseguradoresNacionalesTabla</v>
      </c>
      <c r="E1506" t="s">
        <v>1381</v>
      </c>
      <c r="F1506" t="str">
        <f t="shared" si="118"/>
        <v>cl-cs</v>
      </c>
      <c r="G1506" t="str">
        <f t="shared" si="115"/>
        <v>SiniestrosPorCobrarReaseguradoresNacionales</v>
      </c>
      <c r="H1506">
        <v>690</v>
      </c>
      <c r="I1506" t="str">
        <f t="shared" si="119"/>
        <v>insert into dbax_dime_conc (codi_dein, pref_dime, codi_dime, pref_conc, codi_conc, orde_conc) values ('pre_cl-cs_nota-17_role-829000(2013)','cl-cs','SiniestrosPorCobrarReaseguradoresNacionalesTabla','cl-cs','SiniestrosPorCobrarReaseguradoresNacionales','690')</v>
      </c>
    </row>
    <row r="1507" spans="1:9" x14ac:dyDescent="0.25">
      <c r="A1507" t="s">
        <v>210</v>
      </c>
      <c r="B1507" t="s">
        <v>1382</v>
      </c>
      <c r="C1507" t="str">
        <f t="shared" si="116"/>
        <v>cl-cs</v>
      </c>
      <c r="D1507" t="str">
        <f t="shared" si="117"/>
        <v>EvolucionDelDeterioroPorCoaseguroTabla</v>
      </c>
      <c r="E1507" t="s">
        <v>1383</v>
      </c>
      <c r="F1507" t="str">
        <f t="shared" si="118"/>
        <v>cl-cs</v>
      </c>
      <c r="G1507" t="str">
        <f t="shared" si="115"/>
        <v>DeterioroDeudoresOperacionesCoaseguro</v>
      </c>
      <c r="H1507">
        <v>240</v>
      </c>
      <c r="I1507" t="str">
        <f t="shared" si="119"/>
        <v>insert into dbax_dime_conc (codi_dein, pref_dime, codi_dime, pref_conc, codi_conc, orde_conc) values ('pre_cl-cs_nota-18_role-830000(2013)','cl-cs','EvolucionDelDeterioroPorCoaseguroTabla','cl-cs','DeterioroDeudoresOperacionesCoaseguro','240')</v>
      </c>
    </row>
    <row r="1508" spans="1:9" x14ac:dyDescent="0.25">
      <c r="A1508" t="s">
        <v>210</v>
      </c>
      <c r="B1508" t="s">
        <v>1382</v>
      </c>
      <c r="C1508" t="str">
        <f t="shared" si="116"/>
        <v>cl-cs</v>
      </c>
      <c r="D1508" t="str">
        <f t="shared" si="117"/>
        <v>EvolucionDelDeterioroPorCoaseguroTabla</v>
      </c>
      <c r="E1508" t="s">
        <v>1384</v>
      </c>
      <c r="F1508" t="str">
        <f t="shared" si="118"/>
        <v>cl-cs</v>
      </c>
      <c r="G1508" t="str">
        <f t="shared" si="115"/>
        <v>AumentoDisminucionProvisionDeterioroDeudoresOperacionesCoaseguro</v>
      </c>
      <c r="H1508">
        <v>260</v>
      </c>
      <c r="I1508" t="str">
        <f t="shared" si="119"/>
        <v>insert into dbax_dime_conc (codi_dein, pref_dime, codi_dime, pref_conc, codi_conc, orde_conc) values ('pre_cl-cs_nota-18_role-830000(2013)','cl-cs','EvolucionDelDeterioroPorCoaseguroTabla','cl-cs','AumentoDisminucionProvisionDeterioroDeudoresOperacionesCoaseguro','260')</v>
      </c>
    </row>
    <row r="1509" spans="1:9" x14ac:dyDescent="0.25">
      <c r="A1509" t="s">
        <v>210</v>
      </c>
      <c r="B1509" t="s">
        <v>1382</v>
      </c>
      <c r="C1509" t="str">
        <f t="shared" si="116"/>
        <v>cl-cs</v>
      </c>
      <c r="D1509" t="str">
        <f t="shared" si="117"/>
        <v>EvolucionDelDeterioroPorCoaseguroTabla</v>
      </c>
      <c r="E1509" t="s">
        <v>1385</v>
      </c>
      <c r="F1509" t="str">
        <f t="shared" si="118"/>
        <v>cl-cs</v>
      </c>
      <c r="G1509" t="str">
        <f t="shared" si="115"/>
        <v>RecuperoDeudoresPorOperacionesCoaseguro</v>
      </c>
      <c r="H1509">
        <v>270</v>
      </c>
      <c r="I1509" t="str">
        <f t="shared" si="119"/>
        <v>insert into dbax_dime_conc (codi_dein, pref_dime, codi_dime, pref_conc, codi_conc, orde_conc) values ('pre_cl-cs_nota-18_role-830000(2013)','cl-cs','EvolucionDelDeterioroPorCoaseguroTabla','cl-cs','RecuperoDeudoresPorOperacionesCoaseguro','270')</v>
      </c>
    </row>
    <row r="1510" spans="1:9" x14ac:dyDescent="0.25">
      <c r="A1510" t="s">
        <v>210</v>
      </c>
      <c r="B1510" t="s">
        <v>1382</v>
      </c>
      <c r="C1510" t="str">
        <f t="shared" si="116"/>
        <v>cl-cs</v>
      </c>
      <c r="D1510" t="str">
        <f t="shared" si="117"/>
        <v>EvolucionDelDeterioroPorCoaseguroTabla</v>
      </c>
      <c r="E1510" t="s">
        <v>1386</v>
      </c>
      <c r="F1510" t="str">
        <f t="shared" si="118"/>
        <v>cl-cs</v>
      </c>
      <c r="G1510" t="str">
        <f t="shared" si="115"/>
        <v>CastigoDeudoresPorOperacionesCoaseguro</v>
      </c>
      <c r="H1510">
        <v>280</v>
      </c>
      <c r="I1510" t="str">
        <f t="shared" si="119"/>
        <v>insert into dbax_dime_conc (codi_dein, pref_dime, codi_dime, pref_conc, codi_conc, orde_conc) values ('pre_cl-cs_nota-18_role-830000(2013)','cl-cs','EvolucionDelDeterioroPorCoaseguroTabla','cl-cs','CastigoDeudoresPorOperacionesCoaseguro','280')</v>
      </c>
    </row>
    <row r="1511" spans="1:9" x14ac:dyDescent="0.25">
      <c r="A1511" t="s">
        <v>210</v>
      </c>
      <c r="B1511" t="s">
        <v>1382</v>
      </c>
      <c r="C1511" t="str">
        <f t="shared" si="116"/>
        <v>cl-cs</v>
      </c>
      <c r="D1511" t="str">
        <f t="shared" si="117"/>
        <v>EvolucionDelDeterioroPorCoaseguroTabla</v>
      </c>
      <c r="E1511" t="s">
        <v>1387</v>
      </c>
      <c r="F1511" t="str">
        <f t="shared" si="118"/>
        <v>cl-cs</v>
      </c>
      <c r="G1511" t="str">
        <f t="shared" si="115"/>
        <v>DiferenciaCambioDeterioroDeudoresPorOperacionesCoaseguro</v>
      </c>
      <c r="H1511">
        <v>290</v>
      </c>
      <c r="I1511" t="str">
        <f t="shared" si="119"/>
        <v>insert into dbax_dime_conc (codi_dein, pref_dime, codi_dime, pref_conc, codi_conc, orde_conc) values ('pre_cl-cs_nota-18_role-830000(2013)','cl-cs','EvolucionDelDeterioroPorCoaseguroTabla','cl-cs','DiferenciaCambioDeterioroDeudoresPorOperacionesCoaseguro','290')</v>
      </c>
    </row>
    <row r="1512" spans="1:9" x14ac:dyDescent="0.25">
      <c r="A1512" t="s">
        <v>210</v>
      </c>
      <c r="B1512" t="s">
        <v>1382</v>
      </c>
      <c r="C1512" t="str">
        <f t="shared" si="116"/>
        <v>cl-cs</v>
      </c>
      <c r="D1512" t="str">
        <f t="shared" si="117"/>
        <v>EvolucionDelDeterioroPorCoaseguroTabla</v>
      </c>
      <c r="E1512" t="s">
        <v>1383</v>
      </c>
      <c r="F1512" t="str">
        <f t="shared" si="118"/>
        <v>cl-cs</v>
      </c>
      <c r="G1512" t="str">
        <f t="shared" si="115"/>
        <v>DeterioroDeudoresOperacionesCoaseguro</v>
      </c>
      <c r="H1512">
        <v>310</v>
      </c>
      <c r="I1512" t="str">
        <f t="shared" si="119"/>
        <v>insert into dbax_dime_conc (codi_dein, pref_dime, codi_dime, pref_conc, codi_conc, orde_conc) values ('pre_cl-cs_nota-18_role-830000(2013)','cl-cs','EvolucionDelDeterioroPorCoaseguroTabla','cl-cs','DeterioroDeudoresOperacionesCoaseguro','310')</v>
      </c>
    </row>
    <row r="1513" spans="1:9" x14ac:dyDescent="0.25">
      <c r="A1513" t="s">
        <v>210</v>
      </c>
      <c r="B1513" t="s">
        <v>1382</v>
      </c>
      <c r="C1513" t="str">
        <f t="shared" si="116"/>
        <v>cl-cs</v>
      </c>
      <c r="D1513" t="str">
        <f t="shared" si="117"/>
        <v>EvolucionDelDeterioroPorCoaseguroTabla</v>
      </c>
      <c r="E1513" t="s">
        <v>1388</v>
      </c>
      <c r="F1513" t="str">
        <f t="shared" si="118"/>
        <v>cl-cs</v>
      </c>
      <c r="G1513" t="str">
        <f t="shared" si="115"/>
        <v>ExplicacionEvolucionDeterioroCoaseguroInteresEfectivoBloqueDeTexto</v>
      </c>
      <c r="H1513">
        <v>320</v>
      </c>
      <c r="I1513" t="str">
        <f t="shared" si="119"/>
        <v>insert into dbax_dime_conc (codi_dein, pref_dime, codi_dime, pref_conc, codi_conc, orde_conc) values ('pre_cl-cs_nota-18_role-830000(2013)','cl-cs','EvolucionDelDeterioroPorCoaseguroTabla','cl-cs','ExplicacionEvolucionDeterioroCoaseguroInteresEfectivoBloqueDeTexto','320')</v>
      </c>
    </row>
    <row r="1514" spans="1:9" x14ac:dyDescent="0.25">
      <c r="A1514" t="s">
        <v>210</v>
      </c>
      <c r="B1514" t="s">
        <v>1389</v>
      </c>
      <c r="C1514" t="str">
        <f t="shared" si="116"/>
        <v>cl-cs</v>
      </c>
      <c r="D1514" t="str">
        <f t="shared" si="117"/>
        <v>SaldosAdeudadosPorCoaseguroTabla</v>
      </c>
      <c r="E1514" t="s">
        <v>1390</v>
      </c>
      <c r="F1514" t="str">
        <f t="shared" si="118"/>
        <v>cl-cs</v>
      </c>
      <c r="G1514" t="str">
        <f t="shared" si="115"/>
        <v>PrimasPorCobrarOperacionesCoasegurosBruto</v>
      </c>
      <c r="H1514">
        <v>90</v>
      </c>
      <c r="I1514" t="str">
        <f t="shared" si="119"/>
        <v>insert into dbax_dime_conc (codi_dein, pref_dime, codi_dime, pref_conc, codi_conc, orde_conc) values ('pre_cl-cs_nota-18_role-830000(2013)','cl-cs','SaldosAdeudadosPorCoaseguroTabla','cl-cs','PrimasPorCobrarOperacionesCoasegurosBruto','90')</v>
      </c>
    </row>
    <row r="1515" spans="1:9" x14ac:dyDescent="0.25">
      <c r="A1515" t="s">
        <v>210</v>
      </c>
      <c r="B1515" t="s">
        <v>1389</v>
      </c>
      <c r="C1515" t="str">
        <f t="shared" si="116"/>
        <v>cl-cs</v>
      </c>
      <c r="D1515" t="str">
        <f t="shared" si="117"/>
        <v>SaldosAdeudadosPorCoaseguroTabla</v>
      </c>
      <c r="E1515" t="s">
        <v>1391</v>
      </c>
      <c r="F1515" t="str">
        <f t="shared" si="118"/>
        <v>cl-cs</v>
      </c>
      <c r="G1515" t="str">
        <f t="shared" si="115"/>
        <v>SiniestrosPorCobrarOperacionesCoasegurosBruto</v>
      </c>
      <c r="H1515">
        <v>100</v>
      </c>
      <c r="I1515" t="str">
        <f t="shared" si="119"/>
        <v>insert into dbax_dime_conc (codi_dein, pref_dime, codi_dime, pref_conc, codi_conc, orde_conc) values ('pre_cl-cs_nota-18_role-830000(2013)','cl-cs','SaldosAdeudadosPorCoaseguroTabla','cl-cs','SiniestrosPorCobrarOperacionesCoasegurosBruto','100')</v>
      </c>
    </row>
    <row r="1516" spans="1:9" x14ac:dyDescent="0.25">
      <c r="A1516" t="s">
        <v>210</v>
      </c>
      <c r="B1516" t="s">
        <v>1389</v>
      </c>
      <c r="C1516" t="str">
        <f t="shared" si="116"/>
        <v>cl-cs</v>
      </c>
      <c r="D1516" t="str">
        <f t="shared" si="117"/>
        <v>SaldosAdeudadosPorCoaseguroTabla</v>
      </c>
      <c r="E1516" t="s">
        <v>1383</v>
      </c>
      <c r="F1516" t="str">
        <f t="shared" si="118"/>
        <v>cl-cs</v>
      </c>
      <c r="G1516" t="str">
        <f t="shared" si="115"/>
        <v>DeterioroDeudoresOperacionesCoaseguro</v>
      </c>
      <c r="H1516">
        <v>110</v>
      </c>
      <c r="I1516" t="str">
        <f t="shared" si="119"/>
        <v>insert into dbax_dime_conc (codi_dein, pref_dime, codi_dime, pref_conc, codi_conc, orde_conc) values ('pre_cl-cs_nota-18_role-830000(2013)','cl-cs','SaldosAdeudadosPorCoaseguroTabla','cl-cs','DeterioroDeudoresOperacionesCoaseguro','110')</v>
      </c>
    </row>
    <row r="1517" spans="1:9" x14ac:dyDescent="0.25">
      <c r="A1517" t="s">
        <v>210</v>
      </c>
      <c r="B1517" t="s">
        <v>1389</v>
      </c>
      <c r="C1517" t="str">
        <f t="shared" si="116"/>
        <v>cl-cs</v>
      </c>
      <c r="D1517" t="str">
        <f t="shared" si="117"/>
        <v>SaldosAdeudadosPorCoaseguroTabla</v>
      </c>
      <c r="E1517" t="s">
        <v>1392</v>
      </c>
      <c r="F1517" t="str">
        <f t="shared" si="118"/>
        <v>cl-cs</v>
      </c>
      <c r="G1517" t="str">
        <f t="shared" si="115"/>
        <v>DeudoresPorOperacionesCoaseguro</v>
      </c>
      <c r="H1517">
        <v>120</v>
      </c>
      <c r="I1517" t="str">
        <f t="shared" si="119"/>
        <v>insert into dbax_dime_conc (codi_dein, pref_dime, codi_dime, pref_conc, codi_conc, orde_conc) values ('pre_cl-cs_nota-18_role-830000(2013)','cl-cs','SaldosAdeudadosPorCoaseguroTabla','cl-cs','DeudoresPorOperacionesCoaseguro','120')</v>
      </c>
    </row>
    <row r="1518" spans="1:9" x14ac:dyDescent="0.25">
      <c r="A1518" t="s">
        <v>210</v>
      </c>
      <c r="B1518" t="s">
        <v>1389</v>
      </c>
      <c r="C1518" t="str">
        <f t="shared" si="116"/>
        <v>cl-cs</v>
      </c>
      <c r="D1518" t="str">
        <f t="shared" si="117"/>
        <v>SaldosAdeudadosPorCoaseguroTabla</v>
      </c>
      <c r="E1518" t="s">
        <v>1393</v>
      </c>
      <c r="F1518" t="str">
        <f t="shared" si="118"/>
        <v>cl-cs</v>
      </c>
      <c r="G1518" t="str">
        <f t="shared" si="115"/>
        <v>ActivosNoCorrientesDeudoresPorOperacionesCoaseguro</v>
      </c>
      <c r="H1518">
        <v>140</v>
      </c>
      <c r="I1518" t="str">
        <f t="shared" si="119"/>
        <v>insert into dbax_dime_conc (codi_dein, pref_dime, codi_dime, pref_conc, codi_conc, orde_conc) values ('pre_cl-cs_nota-18_role-830000(2013)','cl-cs','SaldosAdeudadosPorCoaseguroTabla','cl-cs','ActivosNoCorrientesDeudoresPorOperacionesCoaseguro','140')</v>
      </c>
    </row>
    <row r="1519" spans="1:9" x14ac:dyDescent="0.25">
      <c r="A1519" t="s">
        <v>210</v>
      </c>
      <c r="B1519" t="s">
        <v>1389</v>
      </c>
      <c r="C1519" t="str">
        <f t="shared" si="116"/>
        <v>cl-cs</v>
      </c>
      <c r="D1519" t="str">
        <f t="shared" si="117"/>
        <v>SaldosAdeudadosPorCoaseguroTabla</v>
      </c>
      <c r="E1519" t="s">
        <v>1394</v>
      </c>
      <c r="F1519" t="str">
        <f t="shared" si="118"/>
        <v>cl-cs</v>
      </c>
      <c r="G1519" t="str">
        <f t="shared" si="115"/>
        <v>ActivosCorrientesDeudoresPorOperacionesCoaseguro</v>
      </c>
      <c r="H1519">
        <v>150</v>
      </c>
      <c r="I1519" t="str">
        <f t="shared" si="119"/>
        <v>insert into dbax_dime_conc (codi_dein, pref_dime, codi_dime, pref_conc, codi_conc, orde_conc) values ('pre_cl-cs_nota-18_role-830000(2013)','cl-cs','SaldosAdeudadosPorCoaseguroTabla','cl-cs','ActivosCorrientesDeudoresPorOperacionesCoaseguro','150')</v>
      </c>
    </row>
    <row r="1520" spans="1:9" x14ac:dyDescent="0.25">
      <c r="A1520" t="s">
        <v>213</v>
      </c>
      <c r="B1520" t="s">
        <v>1395</v>
      </c>
      <c r="C1520" t="str">
        <f t="shared" si="116"/>
        <v>cl-cs</v>
      </c>
      <c r="D1520" t="str">
        <f t="shared" si="117"/>
        <v>ParticipacionReaseguroEnReservasTecnicasTabla</v>
      </c>
      <c r="E1520" t="s">
        <v>1396</v>
      </c>
      <c r="F1520" t="str">
        <f t="shared" si="118"/>
        <v>cl-cs</v>
      </c>
      <c r="G1520" t="str">
        <f t="shared" si="115"/>
        <v>ParticipacionReaseguroEnReservaRiesgoEnCurso</v>
      </c>
      <c r="H1520">
        <v>250</v>
      </c>
      <c r="I1520" t="str">
        <f t="shared" si="119"/>
        <v>insert into dbax_dime_conc (codi_dein, pref_dime, codi_dime, pref_conc, codi_conc, orde_conc) values ('pre_cl-cs_nota-19_role-832100(2013)','cl-cs','ParticipacionReaseguroEnReservasTecnicasTabla','cl-cs','ParticipacionReaseguroEnReservaRiesgoEnCurso','250')</v>
      </c>
    </row>
    <row r="1521" spans="1:9" x14ac:dyDescent="0.25">
      <c r="A1521" t="s">
        <v>213</v>
      </c>
      <c r="B1521" t="s">
        <v>1395</v>
      </c>
      <c r="C1521" t="str">
        <f t="shared" si="116"/>
        <v>cl-cs</v>
      </c>
      <c r="D1521" t="str">
        <f t="shared" si="117"/>
        <v>ParticipacionReaseguroEnReservasTecnicasTabla</v>
      </c>
      <c r="E1521" t="s">
        <v>1397</v>
      </c>
      <c r="F1521" t="str">
        <f t="shared" si="118"/>
        <v>cl-cs</v>
      </c>
      <c r="G1521" t="str">
        <f t="shared" si="115"/>
        <v>ParticipacionReaseguroEnReservaSiniestros</v>
      </c>
      <c r="H1521">
        <v>260</v>
      </c>
      <c r="I1521" t="str">
        <f t="shared" si="119"/>
        <v>insert into dbax_dime_conc (codi_dein, pref_dime, codi_dime, pref_conc, codi_conc, orde_conc) values ('pre_cl-cs_nota-19_role-832100(2013)','cl-cs','ParticipacionReaseguroEnReservasTecnicasTabla','cl-cs','ParticipacionReaseguroEnReservaSiniestros','260')</v>
      </c>
    </row>
    <row r="1522" spans="1:9" x14ac:dyDescent="0.25">
      <c r="A1522" t="s">
        <v>213</v>
      </c>
      <c r="B1522" t="s">
        <v>1395</v>
      </c>
      <c r="C1522" t="str">
        <f t="shared" si="116"/>
        <v>cl-cs</v>
      </c>
      <c r="D1522" t="str">
        <f t="shared" si="117"/>
        <v>ParticipacionReaseguroEnReservasTecnicasTabla</v>
      </c>
      <c r="E1522" t="s">
        <v>1398</v>
      </c>
      <c r="F1522" t="str">
        <f t="shared" si="118"/>
        <v>cl-cs</v>
      </c>
      <c r="G1522" t="str">
        <f t="shared" si="115"/>
        <v>ParticipacionReaseguroEnReservaSiniestrosLiquidadosYNoPagados</v>
      </c>
      <c r="H1522">
        <v>270</v>
      </c>
      <c r="I1522" t="str">
        <f t="shared" si="119"/>
        <v>insert into dbax_dime_conc (codi_dein, pref_dime, codi_dime, pref_conc, codi_conc, orde_conc) values ('pre_cl-cs_nota-19_role-832100(2013)','cl-cs','ParticipacionReaseguroEnReservasTecnicasTabla','cl-cs','ParticipacionReaseguroEnReservaSiniestrosLiquidadosYNoPagados','270')</v>
      </c>
    </row>
    <row r="1523" spans="1:9" x14ac:dyDescent="0.25">
      <c r="A1523" t="s">
        <v>213</v>
      </c>
      <c r="B1523" t="s">
        <v>1395</v>
      </c>
      <c r="C1523" t="str">
        <f t="shared" si="116"/>
        <v>cl-cs</v>
      </c>
      <c r="D1523" t="str">
        <f t="shared" si="117"/>
        <v>ParticipacionReaseguroEnReservasTecnicasTabla</v>
      </c>
      <c r="E1523" t="s">
        <v>1399</v>
      </c>
      <c r="F1523" t="str">
        <f t="shared" si="118"/>
        <v>cl-cs</v>
      </c>
      <c r="G1523" t="str">
        <f t="shared" si="115"/>
        <v>ParticipacionReaseguroEnReservaSiniestrosLiquidadosYContrvertidosPorAsegurado</v>
      </c>
      <c r="H1523">
        <v>280</v>
      </c>
      <c r="I1523" t="str">
        <f t="shared" si="119"/>
        <v>insert into dbax_dime_conc (codi_dein, pref_dime, codi_dime, pref_conc, codi_conc, orde_conc) values ('pre_cl-cs_nota-19_role-832100(2013)','cl-cs','ParticipacionReaseguroEnReservasTecnicasTabla','cl-cs','ParticipacionReaseguroEnReservaSiniestrosLiquidadosYContrvertidosPorAsegurado','280')</v>
      </c>
    </row>
    <row r="1524" spans="1:9" x14ac:dyDescent="0.25">
      <c r="A1524" t="s">
        <v>213</v>
      </c>
      <c r="B1524" t="s">
        <v>1395</v>
      </c>
      <c r="C1524" t="str">
        <f t="shared" si="116"/>
        <v>cl-cs</v>
      </c>
      <c r="D1524" t="str">
        <f t="shared" si="117"/>
        <v>ParticipacionReaseguroEnReservasTecnicasTabla</v>
      </c>
      <c r="E1524" t="s">
        <v>1400</v>
      </c>
      <c r="F1524" t="str">
        <f t="shared" si="118"/>
        <v>cl-cs</v>
      </c>
      <c r="G1524" t="str">
        <f t="shared" si="115"/>
        <v>ParticipacionReaseguroEnReservaSiniestrosEnProcesoLiquidacion</v>
      </c>
      <c r="H1524">
        <v>290</v>
      </c>
      <c r="I1524" t="str">
        <f t="shared" si="119"/>
        <v>insert into dbax_dime_conc (codi_dein, pref_dime, codi_dime, pref_conc, codi_conc, orde_conc) values ('pre_cl-cs_nota-19_role-832100(2013)','cl-cs','ParticipacionReaseguroEnReservasTecnicasTabla','cl-cs','ParticipacionReaseguroEnReservaSiniestrosEnProcesoLiquidacion','290')</v>
      </c>
    </row>
    <row r="1525" spans="1:9" x14ac:dyDescent="0.25">
      <c r="A1525" t="s">
        <v>213</v>
      </c>
      <c r="B1525" t="s">
        <v>1395</v>
      </c>
      <c r="C1525" t="str">
        <f t="shared" si="116"/>
        <v>cl-cs</v>
      </c>
      <c r="D1525" t="str">
        <f t="shared" si="117"/>
        <v>ParticipacionReaseguroEnReservasTecnicasTabla</v>
      </c>
      <c r="E1525" t="s">
        <v>1401</v>
      </c>
      <c r="F1525" t="str">
        <f t="shared" si="118"/>
        <v>cl-cs</v>
      </c>
      <c r="G1525" t="str">
        <f t="shared" si="115"/>
        <v>ParticipacionReaseguroEnReservaSiniestrosOcurridosYNoReportados</v>
      </c>
      <c r="H1525">
        <v>300</v>
      </c>
      <c r="I1525" t="str">
        <f t="shared" si="119"/>
        <v>insert into dbax_dime_conc (codi_dein, pref_dime, codi_dime, pref_conc, codi_conc, orde_conc) values ('pre_cl-cs_nota-19_role-832100(2013)','cl-cs','ParticipacionReaseguroEnReservasTecnicasTabla','cl-cs','ParticipacionReaseguroEnReservaSiniestrosOcurridosYNoReportados','300')</v>
      </c>
    </row>
    <row r="1526" spans="1:9" x14ac:dyDescent="0.25">
      <c r="A1526" t="s">
        <v>213</v>
      </c>
      <c r="B1526" t="s">
        <v>1395</v>
      </c>
      <c r="C1526" t="str">
        <f t="shared" si="116"/>
        <v>cl-cs</v>
      </c>
      <c r="D1526" t="str">
        <f t="shared" si="117"/>
        <v>ParticipacionReaseguroEnReservasTecnicasTabla</v>
      </c>
      <c r="E1526" t="s">
        <v>1402</v>
      </c>
      <c r="F1526" t="str">
        <f t="shared" si="118"/>
        <v>cl-cs</v>
      </c>
      <c r="G1526" t="str">
        <f t="shared" si="115"/>
        <v>ParticipacionReaseguroEnReservaInsuficienciaPrimas</v>
      </c>
      <c r="H1526">
        <v>311</v>
      </c>
      <c r="I1526" t="str">
        <f t="shared" si="119"/>
        <v>insert into dbax_dime_conc (codi_dein, pref_dime, codi_dime, pref_conc, codi_conc, orde_conc) values ('pre_cl-cs_nota-19_role-832100(2013)','cl-cs','ParticipacionReaseguroEnReservasTecnicasTabla','cl-cs','ParticipacionReaseguroEnReservaInsuficienciaPrimas','311')</v>
      </c>
    </row>
    <row r="1527" spans="1:9" x14ac:dyDescent="0.25">
      <c r="A1527" t="s">
        <v>213</v>
      </c>
      <c r="B1527" t="s">
        <v>1395</v>
      </c>
      <c r="C1527" t="str">
        <f t="shared" si="116"/>
        <v>cl-cs</v>
      </c>
      <c r="D1527" t="str">
        <f t="shared" si="117"/>
        <v>ParticipacionReaseguroEnReservasTecnicasTabla</v>
      </c>
      <c r="E1527" t="s">
        <v>1403</v>
      </c>
      <c r="F1527" t="str">
        <f t="shared" si="118"/>
        <v>cl-cs</v>
      </c>
      <c r="G1527" t="str">
        <f t="shared" si="115"/>
        <v>ParticipacionReaseguroEnOtrasReservaTecnicas</v>
      </c>
      <c r="H1527">
        <v>312</v>
      </c>
      <c r="I1527" t="str">
        <f t="shared" si="119"/>
        <v>insert into dbax_dime_conc (codi_dein, pref_dime, codi_dime, pref_conc, codi_conc, orde_conc) values ('pre_cl-cs_nota-19_role-832100(2013)','cl-cs','ParticipacionReaseguroEnReservasTecnicasTabla','cl-cs','ParticipacionReaseguroEnOtrasReservaTecnicas','312')</v>
      </c>
    </row>
    <row r="1528" spans="1:9" x14ac:dyDescent="0.25">
      <c r="A1528" t="s">
        <v>213</v>
      </c>
      <c r="B1528" t="s">
        <v>1395</v>
      </c>
      <c r="C1528" t="str">
        <f t="shared" si="116"/>
        <v>cl-cs</v>
      </c>
      <c r="D1528" t="str">
        <f t="shared" si="117"/>
        <v>ParticipacionReaseguroEnReservasTecnicasTabla</v>
      </c>
      <c r="E1528" t="s">
        <v>1404</v>
      </c>
      <c r="F1528" t="str">
        <f t="shared" si="118"/>
        <v>cl-cs</v>
      </c>
      <c r="G1528" t="str">
        <f t="shared" si="115"/>
        <v>ParticipacionReaseguroEnReservasTecnicas</v>
      </c>
      <c r="H1528">
        <v>320</v>
      </c>
      <c r="I1528" t="str">
        <f t="shared" si="119"/>
        <v>insert into dbax_dime_conc (codi_dein, pref_dime, codi_dime, pref_conc, codi_conc, orde_conc) values ('pre_cl-cs_nota-19_role-832100(2013)','cl-cs','ParticipacionReaseguroEnReservasTecnicasTabla','cl-cs','ParticipacionReaseguroEnReservasTecnicas','320')</v>
      </c>
    </row>
    <row r="1529" spans="1:9" x14ac:dyDescent="0.25">
      <c r="A1529" t="s">
        <v>213</v>
      </c>
      <c r="B1529" t="s">
        <v>1405</v>
      </c>
      <c r="C1529" t="str">
        <f t="shared" si="116"/>
        <v>cl-cs</v>
      </c>
      <c r="D1529" t="str">
        <f t="shared" si="117"/>
        <v>ReservasTecnicasTabla</v>
      </c>
      <c r="E1529" t="s">
        <v>1406</v>
      </c>
      <c r="F1529" t="str">
        <f t="shared" si="118"/>
        <v>cl-cs</v>
      </c>
      <c r="G1529" t="str">
        <f t="shared" si="115"/>
        <v>ReservaDeRiesgoEnCurso</v>
      </c>
      <c r="H1529">
        <v>90</v>
      </c>
      <c r="I1529" t="str">
        <f t="shared" si="119"/>
        <v>insert into dbax_dime_conc (codi_dein, pref_dime, codi_dime, pref_conc, codi_conc, orde_conc) values ('pre_cl-cs_nota-19_role-832100(2013)','cl-cs','ReservasTecnicasTabla','cl-cs','ReservaDeRiesgoEnCurso','90')</v>
      </c>
    </row>
    <row r="1530" spans="1:9" x14ac:dyDescent="0.25">
      <c r="A1530" t="s">
        <v>213</v>
      </c>
      <c r="B1530" t="s">
        <v>1405</v>
      </c>
      <c r="C1530" t="str">
        <f t="shared" si="116"/>
        <v>cl-cs</v>
      </c>
      <c r="D1530" t="str">
        <f t="shared" si="117"/>
        <v>ReservasTecnicasTabla</v>
      </c>
      <c r="E1530" t="s">
        <v>1407</v>
      </c>
      <c r="F1530" t="str">
        <f t="shared" si="118"/>
        <v>cl-cs</v>
      </c>
      <c r="G1530" t="str">
        <f t="shared" si="115"/>
        <v>ReservaDeSiniestros</v>
      </c>
      <c r="H1530">
        <v>100</v>
      </c>
      <c r="I1530" t="str">
        <f t="shared" si="119"/>
        <v>insert into dbax_dime_conc (codi_dein, pref_dime, codi_dime, pref_conc, codi_conc, orde_conc) values ('pre_cl-cs_nota-19_role-832100(2013)','cl-cs','ReservasTecnicasTabla','cl-cs','ReservaDeSiniestros','100')</v>
      </c>
    </row>
    <row r="1531" spans="1:9" x14ac:dyDescent="0.25">
      <c r="A1531" t="s">
        <v>213</v>
      </c>
      <c r="B1531" t="s">
        <v>1405</v>
      </c>
      <c r="C1531" t="str">
        <f t="shared" si="116"/>
        <v>cl-cs</v>
      </c>
      <c r="D1531" t="str">
        <f t="shared" si="117"/>
        <v>ReservasTecnicasTabla</v>
      </c>
      <c r="E1531" t="s">
        <v>1408</v>
      </c>
      <c r="F1531" t="str">
        <f t="shared" si="118"/>
        <v>cl-cs</v>
      </c>
      <c r="G1531" t="str">
        <f t="shared" si="115"/>
        <v>LiquidadosYNoPagados</v>
      </c>
      <c r="H1531">
        <v>110</v>
      </c>
      <c r="I1531" t="str">
        <f t="shared" si="119"/>
        <v>insert into dbax_dime_conc (codi_dein, pref_dime, codi_dime, pref_conc, codi_conc, orde_conc) values ('pre_cl-cs_nota-19_role-832100(2013)','cl-cs','ReservasTecnicasTabla','cl-cs','LiquidadosYNoPagados','110')</v>
      </c>
    </row>
    <row r="1532" spans="1:9" x14ac:dyDescent="0.25">
      <c r="A1532" t="s">
        <v>213</v>
      </c>
      <c r="B1532" t="s">
        <v>1405</v>
      </c>
      <c r="C1532" t="str">
        <f t="shared" si="116"/>
        <v>cl-cs</v>
      </c>
      <c r="D1532" t="str">
        <f t="shared" si="117"/>
        <v>ReservasTecnicasTabla</v>
      </c>
      <c r="E1532" t="s">
        <v>1409</v>
      </c>
      <c r="F1532" t="str">
        <f t="shared" si="118"/>
        <v>cl-cs</v>
      </c>
      <c r="G1532" t="str">
        <f t="shared" si="115"/>
        <v>LiquidadosYControvertidosPorAsegurado</v>
      </c>
      <c r="H1532">
        <v>120</v>
      </c>
      <c r="I1532" t="str">
        <f t="shared" si="119"/>
        <v>insert into dbax_dime_conc (codi_dein, pref_dime, codi_dime, pref_conc, codi_conc, orde_conc) values ('pre_cl-cs_nota-19_role-832100(2013)','cl-cs','ReservasTecnicasTabla','cl-cs','LiquidadosYControvertidosPorAsegurado','120')</v>
      </c>
    </row>
    <row r="1533" spans="1:9" x14ac:dyDescent="0.25">
      <c r="A1533" t="s">
        <v>213</v>
      </c>
      <c r="B1533" t="s">
        <v>1405</v>
      </c>
      <c r="C1533" t="str">
        <f t="shared" si="116"/>
        <v>cl-cs</v>
      </c>
      <c r="D1533" t="str">
        <f t="shared" si="117"/>
        <v>ReservasTecnicasTabla</v>
      </c>
      <c r="E1533" t="s">
        <v>1410</v>
      </c>
      <c r="F1533" t="str">
        <f t="shared" si="118"/>
        <v>cl-cs</v>
      </c>
      <c r="G1533" t="str">
        <f t="shared" si="115"/>
        <v>EnProcesoLiquidacion</v>
      </c>
      <c r="H1533">
        <v>130</v>
      </c>
      <c r="I1533" t="str">
        <f t="shared" si="119"/>
        <v>insert into dbax_dime_conc (codi_dein, pref_dime, codi_dime, pref_conc, codi_conc, orde_conc) values ('pre_cl-cs_nota-19_role-832100(2013)','cl-cs','ReservasTecnicasTabla','cl-cs','EnProcesoLiquidacion','130')</v>
      </c>
    </row>
    <row r="1534" spans="1:9" x14ac:dyDescent="0.25">
      <c r="A1534" t="s">
        <v>213</v>
      </c>
      <c r="B1534" t="s">
        <v>1405</v>
      </c>
      <c r="C1534" t="str">
        <f t="shared" si="116"/>
        <v>cl-cs</v>
      </c>
      <c r="D1534" t="str">
        <f t="shared" si="117"/>
        <v>ReservasTecnicasTabla</v>
      </c>
      <c r="E1534" t="s">
        <v>1411</v>
      </c>
      <c r="F1534" t="str">
        <f t="shared" si="118"/>
        <v>cl-cs</v>
      </c>
      <c r="G1534" t="str">
        <f t="shared" si="115"/>
        <v>OcurridosYNoReportados</v>
      </c>
      <c r="H1534">
        <v>140</v>
      </c>
      <c r="I1534" t="str">
        <f t="shared" si="119"/>
        <v>insert into dbax_dime_conc (codi_dein, pref_dime, codi_dime, pref_conc, codi_conc, orde_conc) values ('pre_cl-cs_nota-19_role-832100(2013)','cl-cs','ReservasTecnicasTabla','cl-cs','OcurridosYNoReportados','140')</v>
      </c>
    </row>
    <row r="1535" spans="1:9" x14ac:dyDescent="0.25">
      <c r="A1535" t="s">
        <v>213</v>
      </c>
      <c r="B1535" t="s">
        <v>1405</v>
      </c>
      <c r="C1535" t="str">
        <f t="shared" si="116"/>
        <v>cl-cs</v>
      </c>
      <c r="D1535" t="str">
        <f t="shared" si="117"/>
        <v>ReservasTecnicasTabla</v>
      </c>
      <c r="E1535" t="s">
        <v>1412</v>
      </c>
      <c r="F1535" t="str">
        <f t="shared" si="118"/>
        <v>cl-cs</v>
      </c>
      <c r="G1535" t="str">
        <f t="shared" si="115"/>
        <v>ReservaCatastroficaTerremoto</v>
      </c>
      <c r="H1535">
        <v>150</v>
      </c>
      <c r="I1535" t="str">
        <f t="shared" si="119"/>
        <v>insert into dbax_dime_conc (codi_dein, pref_dime, codi_dime, pref_conc, codi_conc, orde_conc) values ('pre_cl-cs_nota-19_role-832100(2013)','cl-cs','ReservasTecnicasTabla','cl-cs','ReservaCatastroficaTerremoto','150')</v>
      </c>
    </row>
    <row r="1536" spans="1:9" x14ac:dyDescent="0.25">
      <c r="A1536" t="s">
        <v>213</v>
      </c>
      <c r="B1536" t="s">
        <v>1405</v>
      </c>
      <c r="C1536" t="str">
        <f t="shared" si="116"/>
        <v>cl-cs</v>
      </c>
      <c r="D1536" t="str">
        <f t="shared" si="117"/>
        <v>ReservasTecnicasTabla</v>
      </c>
      <c r="E1536" t="s">
        <v>1413</v>
      </c>
      <c r="F1536" t="str">
        <f t="shared" si="118"/>
        <v>cl-cs</v>
      </c>
      <c r="G1536" t="str">
        <f t="shared" si="115"/>
        <v>ReservaInsuficienciaPrima</v>
      </c>
      <c r="H1536">
        <v>160</v>
      </c>
      <c r="I1536" t="str">
        <f t="shared" si="119"/>
        <v>insert into dbax_dime_conc (codi_dein, pref_dime, codi_dime, pref_conc, codi_conc, orde_conc) values ('pre_cl-cs_nota-19_role-832100(2013)','cl-cs','ReservasTecnicasTabla','cl-cs','ReservaInsuficienciaPrima','160')</v>
      </c>
    </row>
    <row r="1537" spans="1:9" x14ac:dyDescent="0.25">
      <c r="A1537" t="s">
        <v>213</v>
      </c>
      <c r="B1537" t="s">
        <v>1405</v>
      </c>
      <c r="C1537" t="str">
        <f t="shared" si="116"/>
        <v>cl-cs</v>
      </c>
      <c r="D1537" t="str">
        <f t="shared" si="117"/>
        <v>ReservasTecnicasTabla</v>
      </c>
      <c r="E1537" t="s">
        <v>1414</v>
      </c>
      <c r="F1537" t="str">
        <f t="shared" si="118"/>
        <v>cl-cs</v>
      </c>
      <c r="G1537" t="str">
        <f t="shared" ref="G1537:G1600" si="120">MID(E1537,FIND("_",E1537)+1,1000)</f>
        <v>OtrasReservasTecnicas</v>
      </c>
      <c r="H1537">
        <v>165</v>
      </c>
      <c r="I1537" t="str">
        <f t="shared" si="119"/>
        <v>insert into dbax_dime_conc (codi_dein, pref_dime, codi_dime, pref_conc, codi_conc, orde_conc) values ('pre_cl-cs_nota-19_role-832100(2013)','cl-cs','ReservasTecnicasTabla','cl-cs','OtrasReservasTecnicas','165')</v>
      </c>
    </row>
    <row r="1538" spans="1:9" x14ac:dyDescent="0.25">
      <c r="A1538" t="s">
        <v>213</v>
      </c>
      <c r="B1538" t="s">
        <v>1405</v>
      </c>
      <c r="C1538" t="str">
        <f t="shared" ref="C1538:C1601" si="121">MID(B1538,1,FIND("_",B1538)-1)</f>
        <v>cl-cs</v>
      </c>
      <c r="D1538" t="str">
        <f t="shared" ref="D1538:D1601" si="122">MID(B1538,FIND("_",B1538)+1,1000)</f>
        <v>ReservasTecnicasTabla</v>
      </c>
      <c r="E1538" t="s">
        <v>1415</v>
      </c>
      <c r="F1538" t="str">
        <f t="shared" ref="F1538:F1601" si="123">MID(E1538,1,FIND("_",E1538)-1)</f>
        <v>cl-cs</v>
      </c>
      <c r="G1538" t="str">
        <f t="shared" si="120"/>
        <v>ReservasTecnicas</v>
      </c>
      <c r="H1538">
        <v>170</v>
      </c>
      <c r="I1538" t="str">
        <f t="shared" ref="I1538:I1601" si="124">CONCATENATE("insert into dbax_dime_conc (codi_dein, pref_dime, codi_dime, pref_conc, codi_conc, orde_conc) values ('",A1538,"','",C1538,"','",D1538,"','",F1538,"','",G1538,"','",H1538,"')")</f>
        <v>insert into dbax_dime_conc (codi_dein, pref_dime, codi_dime, pref_conc, codi_conc, orde_conc) values ('pre_cl-cs_nota-19_role-832100(2013)','cl-cs','ReservasTecnicasTabla','cl-cs','ReservasTecnicas','170')</v>
      </c>
    </row>
    <row r="1539" spans="1:9" x14ac:dyDescent="0.25">
      <c r="A1539" t="s">
        <v>216</v>
      </c>
      <c r="B1539" t="s">
        <v>1395</v>
      </c>
      <c r="C1539" t="str">
        <f t="shared" si="121"/>
        <v>cl-cs</v>
      </c>
      <c r="D1539" t="str">
        <f t="shared" si="122"/>
        <v>ParticipacionReaseguroEnReservasTecnicasTabla</v>
      </c>
      <c r="E1539" t="s">
        <v>1396</v>
      </c>
      <c r="F1539" t="str">
        <f t="shared" si="123"/>
        <v>cl-cs</v>
      </c>
      <c r="G1539" t="str">
        <f t="shared" si="120"/>
        <v>ParticipacionReaseguroEnReservaRiesgoEnCurso</v>
      </c>
      <c r="H1539">
        <v>310</v>
      </c>
      <c r="I1539" t="str">
        <f t="shared" si="124"/>
        <v>insert into dbax_dime_conc (codi_dein, pref_dime, codi_dime, pref_conc, codi_conc, orde_conc) values ('pre_cl-cs_nota-19_role-832200(2013)','cl-cs','ParticipacionReaseguroEnReservasTecnicasTabla','cl-cs','ParticipacionReaseguroEnReservaRiesgoEnCurso','310')</v>
      </c>
    </row>
    <row r="1540" spans="1:9" x14ac:dyDescent="0.25">
      <c r="A1540" t="s">
        <v>216</v>
      </c>
      <c r="B1540" t="s">
        <v>1395</v>
      </c>
      <c r="C1540" t="str">
        <f t="shared" si="121"/>
        <v>cl-cs</v>
      </c>
      <c r="D1540" t="str">
        <f t="shared" si="122"/>
        <v>ParticipacionReaseguroEnReservasTecnicasTabla</v>
      </c>
      <c r="E1540" t="s">
        <v>1416</v>
      </c>
      <c r="F1540" t="str">
        <f t="shared" si="123"/>
        <v>cl-cs</v>
      </c>
      <c r="G1540" t="str">
        <f t="shared" si="120"/>
        <v>ParticipacionReaseguroEnReservasSegurosPrevisionales</v>
      </c>
      <c r="H1540">
        <v>320</v>
      </c>
      <c r="I1540" t="str">
        <f t="shared" si="124"/>
        <v>insert into dbax_dime_conc (codi_dein, pref_dime, codi_dime, pref_conc, codi_conc, orde_conc) values ('pre_cl-cs_nota-19_role-832200(2013)','cl-cs','ParticipacionReaseguroEnReservasTecnicasTabla','cl-cs','ParticipacionReaseguroEnReservasSegurosPrevisionales','320')</v>
      </c>
    </row>
    <row r="1541" spans="1:9" x14ac:dyDescent="0.25">
      <c r="A1541" t="s">
        <v>216</v>
      </c>
      <c r="B1541" t="s">
        <v>1395</v>
      </c>
      <c r="C1541" t="str">
        <f t="shared" si="121"/>
        <v>cl-cs</v>
      </c>
      <c r="D1541" t="str">
        <f t="shared" si="122"/>
        <v>ParticipacionReaseguroEnReservasTecnicasTabla</v>
      </c>
      <c r="E1541" t="s">
        <v>1417</v>
      </c>
      <c r="F1541" t="str">
        <f t="shared" si="123"/>
        <v>cl-cs</v>
      </c>
      <c r="G1541" t="str">
        <f t="shared" si="120"/>
        <v>ParticipacionReaseguroEnReservaRentasVitalicias</v>
      </c>
      <c r="H1541">
        <v>330</v>
      </c>
      <c r="I1541" t="str">
        <f t="shared" si="124"/>
        <v>insert into dbax_dime_conc (codi_dein, pref_dime, codi_dime, pref_conc, codi_conc, orde_conc) values ('pre_cl-cs_nota-19_role-832200(2013)','cl-cs','ParticipacionReaseguroEnReservasTecnicasTabla','cl-cs','ParticipacionReaseguroEnReservaRentasVitalicias','330')</v>
      </c>
    </row>
    <row r="1542" spans="1:9" x14ac:dyDescent="0.25">
      <c r="A1542" t="s">
        <v>216</v>
      </c>
      <c r="B1542" t="s">
        <v>1395</v>
      </c>
      <c r="C1542" t="str">
        <f t="shared" si="121"/>
        <v>cl-cs</v>
      </c>
      <c r="D1542" t="str">
        <f t="shared" si="122"/>
        <v>ParticipacionReaseguroEnReservasTecnicasTabla</v>
      </c>
      <c r="E1542" t="s">
        <v>1418</v>
      </c>
      <c r="F1542" t="str">
        <f t="shared" si="123"/>
        <v>cl-cs</v>
      </c>
      <c r="G1542" t="str">
        <f t="shared" si="120"/>
        <v>ParticipacionReaseguroEnReservasSeguroInvalidezSobrevivencia</v>
      </c>
      <c r="H1542">
        <v>340</v>
      </c>
      <c r="I1542" t="str">
        <f t="shared" si="124"/>
        <v>insert into dbax_dime_conc (codi_dein, pref_dime, codi_dime, pref_conc, codi_conc, orde_conc) values ('pre_cl-cs_nota-19_role-832200(2013)','cl-cs','ParticipacionReaseguroEnReservasTecnicasTabla','cl-cs','ParticipacionReaseguroEnReservasSeguroInvalidezSobrevivencia','340')</v>
      </c>
    </row>
    <row r="1543" spans="1:9" x14ac:dyDescent="0.25">
      <c r="A1543" t="s">
        <v>216</v>
      </c>
      <c r="B1543" t="s">
        <v>1395</v>
      </c>
      <c r="C1543" t="str">
        <f t="shared" si="121"/>
        <v>cl-cs</v>
      </c>
      <c r="D1543" t="str">
        <f t="shared" si="122"/>
        <v>ParticipacionReaseguroEnReservasTecnicasTabla</v>
      </c>
      <c r="E1543" t="s">
        <v>1419</v>
      </c>
      <c r="F1543" t="str">
        <f t="shared" si="123"/>
        <v>cl-cs</v>
      </c>
      <c r="G1543" t="str">
        <f t="shared" si="120"/>
        <v>ParticipacionReaseguroEnReservaMatematica</v>
      </c>
      <c r="H1543">
        <v>350</v>
      </c>
      <c r="I1543" t="str">
        <f t="shared" si="124"/>
        <v>insert into dbax_dime_conc (codi_dein, pref_dime, codi_dime, pref_conc, codi_conc, orde_conc) values ('pre_cl-cs_nota-19_role-832200(2013)','cl-cs','ParticipacionReaseguroEnReservasTecnicasTabla','cl-cs','ParticipacionReaseguroEnReservaMatematica','350')</v>
      </c>
    </row>
    <row r="1544" spans="1:9" x14ac:dyDescent="0.25">
      <c r="A1544" t="s">
        <v>216</v>
      </c>
      <c r="B1544" t="s">
        <v>1395</v>
      </c>
      <c r="C1544" t="str">
        <f t="shared" si="121"/>
        <v>cl-cs</v>
      </c>
      <c r="D1544" t="str">
        <f t="shared" si="122"/>
        <v>ParticipacionReaseguroEnReservasTecnicasTabla</v>
      </c>
      <c r="E1544" t="s">
        <v>1420</v>
      </c>
      <c r="F1544" t="str">
        <f t="shared" si="123"/>
        <v>cl-cs</v>
      </c>
      <c r="G1544" t="str">
        <f t="shared" si="120"/>
        <v>ParticipacionReaseguroEnReservaRentaPrivadas</v>
      </c>
      <c r="H1544">
        <v>360</v>
      </c>
      <c r="I1544" t="str">
        <f t="shared" si="124"/>
        <v>insert into dbax_dime_conc (codi_dein, pref_dime, codi_dime, pref_conc, codi_conc, orde_conc) values ('pre_cl-cs_nota-19_role-832200(2013)','cl-cs','ParticipacionReaseguroEnReservasTecnicasTabla','cl-cs','ParticipacionReaseguroEnReservaRentaPrivadas','360')</v>
      </c>
    </row>
    <row r="1545" spans="1:9" x14ac:dyDescent="0.25">
      <c r="A1545" t="s">
        <v>216</v>
      </c>
      <c r="B1545" t="s">
        <v>1395</v>
      </c>
      <c r="C1545" t="str">
        <f t="shared" si="121"/>
        <v>cl-cs</v>
      </c>
      <c r="D1545" t="str">
        <f t="shared" si="122"/>
        <v>ParticipacionReaseguroEnReservasTecnicasTabla</v>
      </c>
      <c r="E1545" t="s">
        <v>1397</v>
      </c>
      <c r="F1545" t="str">
        <f t="shared" si="123"/>
        <v>cl-cs</v>
      </c>
      <c r="G1545" t="str">
        <f t="shared" si="120"/>
        <v>ParticipacionReaseguroEnReservaSiniestros</v>
      </c>
      <c r="H1545">
        <v>370</v>
      </c>
      <c r="I1545" t="str">
        <f t="shared" si="124"/>
        <v>insert into dbax_dime_conc (codi_dein, pref_dime, codi_dime, pref_conc, codi_conc, orde_conc) values ('pre_cl-cs_nota-19_role-832200(2013)','cl-cs','ParticipacionReaseguroEnReservasTecnicasTabla','cl-cs','ParticipacionReaseguroEnReservaSiniestros','370')</v>
      </c>
    </row>
    <row r="1546" spans="1:9" x14ac:dyDescent="0.25">
      <c r="A1546" t="s">
        <v>216</v>
      </c>
      <c r="B1546" t="s">
        <v>1395</v>
      </c>
      <c r="C1546" t="str">
        <f t="shared" si="121"/>
        <v>cl-cs</v>
      </c>
      <c r="D1546" t="str">
        <f t="shared" si="122"/>
        <v>ParticipacionReaseguroEnReservasTecnicasTabla</v>
      </c>
      <c r="E1546" t="s">
        <v>1398</v>
      </c>
      <c r="F1546" t="str">
        <f t="shared" si="123"/>
        <v>cl-cs</v>
      </c>
      <c r="G1546" t="str">
        <f t="shared" si="120"/>
        <v>ParticipacionReaseguroEnReservaSiniestrosLiquidadosYNoPagados</v>
      </c>
      <c r="H1546">
        <v>380</v>
      </c>
      <c r="I1546" t="str">
        <f t="shared" si="124"/>
        <v>insert into dbax_dime_conc (codi_dein, pref_dime, codi_dime, pref_conc, codi_conc, orde_conc) values ('pre_cl-cs_nota-19_role-832200(2013)','cl-cs','ParticipacionReaseguroEnReservasTecnicasTabla','cl-cs','ParticipacionReaseguroEnReservaSiniestrosLiquidadosYNoPagados','380')</v>
      </c>
    </row>
    <row r="1547" spans="1:9" x14ac:dyDescent="0.25">
      <c r="A1547" t="s">
        <v>216</v>
      </c>
      <c r="B1547" t="s">
        <v>1395</v>
      </c>
      <c r="C1547" t="str">
        <f t="shared" si="121"/>
        <v>cl-cs</v>
      </c>
      <c r="D1547" t="str">
        <f t="shared" si="122"/>
        <v>ParticipacionReaseguroEnReservasTecnicasTabla</v>
      </c>
      <c r="E1547" t="s">
        <v>1399</v>
      </c>
      <c r="F1547" t="str">
        <f t="shared" si="123"/>
        <v>cl-cs</v>
      </c>
      <c r="G1547" t="str">
        <f t="shared" si="120"/>
        <v>ParticipacionReaseguroEnReservaSiniestrosLiquidadosYContrvertidosPorAsegurado</v>
      </c>
      <c r="H1547">
        <v>390</v>
      </c>
      <c r="I1547" t="str">
        <f t="shared" si="124"/>
        <v>insert into dbax_dime_conc (codi_dein, pref_dime, codi_dime, pref_conc, codi_conc, orde_conc) values ('pre_cl-cs_nota-19_role-832200(2013)','cl-cs','ParticipacionReaseguroEnReservasTecnicasTabla','cl-cs','ParticipacionReaseguroEnReservaSiniestrosLiquidadosYContrvertidosPorAsegurado','390')</v>
      </c>
    </row>
    <row r="1548" spans="1:9" x14ac:dyDescent="0.25">
      <c r="A1548" t="s">
        <v>216</v>
      </c>
      <c r="B1548" t="s">
        <v>1395</v>
      </c>
      <c r="C1548" t="str">
        <f t="shared" si="121"/>
        <v>cl-cs</v>
      </c>
      <c r="D1548" t="str">
        <f t="shared" si="122"/>
        <v>ParticipacionReaseguroEnReservasTecnicasTabla</v>
      </c>
      <c r="E1548" t="s">
        <v>1400</v>
      </c>
      <c r="F1548" t="str">
        <f t="shared" si="123"/>
        <v>cl-cs</v>
      </c>
      <c r="G1548" t="str">
        <f t="shared" si="120"/>
        <v>ParticipacionReaseguroEnReservaSiniestrosEnProcesoLiquidacion</v>
      </c>
      <c r="H1548">
        <v>400</v>
      </c>
      <c r="I1548" t="str">
        <f t="shared" si="124"/>
        <v>insert into dbax_dime_conc (codi_dein, pref_dime, codi_dime, pref_conc, codi_conc, orde_conc) values ('pre_cl-cs_nota-19_role-832200(2013)','cl-cs','ParticipacionReaseguroEnReservasTecnicasTabla','cl-cs','ParticipacionReaseguroEnReservaSiniestrosEnProcesoLiquidacion','400')</v>
      </c>
    </row>
    <row r="1549" spans="1:9" x14ac:dyDescent="0.25">
      <c r="A1549" t="s">
        <v>216</v>
      </c>
      <c r="B1549" t="s">
        <v>1395</v>
      </c>
      <c r="C1549" t="str">
        <f t="shared" si="121"/>
        <v>cl-cs</v>
      </c>
      <c r="D1549" t="str">
        <f t="shared" si="122"/>
        <v>ParticipacionReaseguroEnReservasTecnicasTabla</v>
      </c>
      <c r="E1549" t="s">
        <v>1401</v>
      </c>
      <c r="F1549" t="str">
        <f t="shared" si="123"/>
        <v>cl-cs</v>
      </c>
      <c r="G1549" t="str">
        <f t="shared" si="120"/>
        <v>ParticipacionReaseguroEnReservaSiniestrosOcurridosYNoReportados</v>
      </c>
      <c r="H1549">
        <v>410</v>
      </c>
      <c r="I1549" t="str">
        <f t="shared" si="124"/>
        <v>insert into dbax_dime_conc (codi_dein, pref_dime, codi_dime, pref_conc, codi_conc, orde_conc) values ('pre_cl-cs_nota-19_role-832200(2013)','cl-cs','ParticipacionReaseguroEnReservasTecnicasTabla','cl-cs','ParticipacionReaseguroEnReservaSiniestrosOcurridosYNoReportados','410')</v>
      </c>
    </row>
    <row r="1550" spans="1:9" x14ac:dyDescent="0.25">
      <c r="A1550" t="s">
        <v>216</v>
      </c>
      <c r="B1550" t="s">
        <v>1395</v>
      </c>
      <c r="C1550" t="str">
        <f t="shared" si="121"/>
        <v>cl-cs</v>
      </c>
      <c r="D1550" t="str">
        <f t="shared" si="122"/>
        <v>ParticipacionReaseguroEnReservasTecnicasTabla</v>
      </c>
      <c r="E1550" t="s">
        <v>1402</v>
      </c>
      <c r="F1550" t="str">
        <f t="shared" si="123"/>
        <v>cl-cs</v>
      </c>
      <c r="G1550" t="str">
        <f t="shared" si="120"/>
        <v>ParticipacionReaseguroEnReservaInsuficienciaPrimas</v>
      </c>
      <c r="H1550">
        <v>420</v>
      </c>
      <c r="I1550" t="str">
        <f t="shared" si="124"/>
        <v>insert into dbax_dime_conc (codi_dein, pref_dime, codi_dime, pref_conc, codi_conc, orde_conc) values ('pre_cl-cs_nota-19_role-832200(2013)','cl-cs','ParticipacionReaseguroEnReservasTecnicasTabla','cl-cs','ParticipacionReaseguroEnReservaInsuficienciaPrimas','420')</v>
      </c>
    </row>
    <row r="1551" spans="1:9" x14ac:dyDescent="0.25">
      <c r="A1551" t="s">
        <v>216</v>
      </c>
      <c r="B1551" t="s">
        <v>1395</v>
      </c>
      <c r="C1551" t="str">
        <f t="shared" si="121"/>
        <v>cl-cs</v>
      </c>
      <c r="D1551" t="str">
        <f t="shared" si="122"/>
        <v>ParticipacionReaseguroEnReservasTecnicasTabla</v>
      </c>
      <c r="E1551" t="s">
        <v>1403</v>
      </c>
      <c r="F1551" t="str">
        <f t="shared" si="123"/>
        <v>cl-cs</v>
      </c>
      <c r="G1551" t="str">
        <f t="shared" si="120"/>
        <v>ParticipacionReaseguroEnOtrasReservaTecnicas</v>
      </c>
      <c r="H1551">
        <v>430</v>
      </c>
      <c r="I1551" t="str">
        <f t="shared" si="124"/>
        <v>insert into dbax_dime_conc (codi_dein, pref_dime, codi_dime, pref_conc, codi_conc, orde_conc) values ('pre_cl-cs_nota-19_role-832200(2013)','cl-cs','ParticipacionReaseguroEnReservasTecnicasTabla','cl-cs','ParticipacionReaseguroEnOtrasReservaTecnicas','430')</v>
      </c>
    </row>
    <row r="1552" spans="1:9" x14ac:dyDescent="0.25">
      <c r="A1552" t="s">
        <v>216</v>
      </c>
      <c r="B1552" t="s">
        <v>1395</v>
      </c>
      <c r="C1552" t="str">
        <f t="shared" si="121"/>
        <v>cl-cs</v>
      </c>
      <c r="D1552" t="str">
        <f t="shared" si="122"/>
        <v>ParticipacionReaseguroEnReservasTecnicasTabla</v>
      </c>
      <c r="E1552" t="s">
        <v>1404</v>
      </c>
      <c r="F1552" t="str">
        <f t="shared" si="123"/>
        <v>cl-cs</v>
      </c>
      <c r="G1552" t="str">
        <f t="shared" si="120"/>
        <v>ParticipacionReaseguroEnReservasTecnicas</v>
      </c>
      <c r="H1552">
        <v>440</v>
      </c>
      <c r="I1552" t="str">
        <f t="shared" si="124"/>
        <v>insert into dbax_dime_conc (codi_dein, pref_dime, codi_dime, pref_conc, codi_conc, orde_conc) values ('pre_cl-cs_nota-19_role-832200(2013)','cl-cs','ParticipacionReaseguroEnReservasTecnicasTabla','cl-cs','ParticipacionReaseguroEnReservasTecnicas','440')</v>
      </c>
    </row>
    <row r="1553" spans="1:9" x14ac:dyDescent="0.25">
      <c r="A1553" t="s">
        <v>216</v>
      </c>
      <c r="B1553" t="s">
        <v>1405</v>
      </c>
      <c r="C1553" t="str">
        <f t="shared" si="121"/>
        <v>cl-cs</v>
      </c>
      <c r="D1553" t="str">
        <f t="shared" si="122"/>
        <v>ReservasTecnicasTabla</v>
      </c>
      <c r="E1553" t="s">
        <v>1406</v>
      </c>
      <c r="F1553" t="str">
        <f t="shared" si="123"/>
        <v>cl-cs</v>
      </c>
      <c r="G1553" t="str">
        <f t="shared" si="120"/>
        <v>ReservaDeRiesgoEnCurso</v>
      </c>
      <c r="H1553">
        <v>90</v>
      </c>
      <c r="I1553" t="str">
        <f t="shared" si="124"/>
        <v>insert into dbax_dime_conc (codi_dein, pref_dime, codi_dime, pref_conc, codi_conc, orde_conc) values ('pre_cl-cs_nota-19_role-832200(2013)','cl-cs','ReservasTecnicasTabla','cl-cs','ReservaDeRiesgoEnCurso','90')</v>
      </c>
    </row>
    <row r="1554" spans="1:9" x14ac:dyDescent="0.25">
      <c r="A1554" t="s">
        <v>216</v>
      </c>
      <c r="B1554" t="s">
        <v>1405</v>
      </c>
      <c r="C1554" t="str">
        <f t="shared" si="121"/>
        <v>cl-cs</v>
      </c>
      <c r="D1554" t="str">
        <f t="shared" si="122"/>
        <v>ReservasTecnicasTabla</v>
      </c>
      <c r="E1554" t="s">
        <v>1421</v>
      </c>
      <c r="F1554" t="str">
        <f t="shared" si="123"/>
        <v>cl-cs</v>
      </c>
      <c r="G1554" t="str">
        <f t="shared" si="120"/>
        <v>ReservasSegurosPrevisionales</v>
      </c>
      <c r="H1554">
        <v>100</v>
      </c>
      <c r="I1554" t="str">
        <f t="shared" si="124"/>
        <v>insert into dbax_dime_conc (codi_dein, pref_dime, codi_dime, pref_conc, codi_conc, orde_conc) values ('pre_cl-cs_nota-19_role-832200(2013)','cl-cs','ReservasTecnicasTabla','cl-cs','ReservasSegurosPrevisionales','100')</v>
      </c>
    </row>
    <row r="1555" spans="1:9" x14ac:dyDescent="0.25">
      <c r="A1555" t="s">
        <v>216</v>
      </c>
      <c r="B1555" t="s">
        <v>1405</v>
      </c>
      <c r="C1555" t="str">
        <f t="shared" si="121"/>
        <v>cl-cs</v>
      </c>
      <c r="D1555" t="str">
        <f t="shared" si="122"/>
        <v>ReservasTecnicasTabla</v>
      </c>
      <c r="E1555" t="s">
        <v>1422</v>
      </c>
      <c r="F1555" t="str">
        <f t="shared" si="123"/>
        <v>cl-cs</v>
      </c>
      <c r="G1555" t="str">
        <f t="shared" si="120"/>
        <v>ReservasRentasVitalicias</v>
      </c>
      <c r="H1555">
        <v>110</v>
      </c>
      <c r="I1555" t="str">
        <f t="shared" si="124"/>
        <v>insert into dbax_dime_conc (codi_dein, pref_dime, codi_dime, pref_conc, codi_conc, orde_conc) values ('pre_cl-cs_nota-19_role-832200(2013)','cl-cs','ReservasTecnicasTabla','cl-cs','ReservasRentasVitalicias','110')</v>
      </c>
    </row>
    <row r="1556" spans="1:9" x14ac:dyDescent="0.25">
      <c r="A1556" t="s">
        <v>216</v>
      </c>
      <c r="B1556" t="s">
        <v>1405</v>
      </c>
      <c r="C1556" t="str">
        <f t="shared" si="121"/>
        <v>cl-cs</v>
      </c>
      <c r="D1556" t="str">
        <f t="shared" si="122"/>
        <v>ReservasTecnicasTabla</v>
      </c>
      <c r="E1556" t="s">
        <v>1423</v>
      </c>
      <c r="F1556" t="str">
        <f t="shared" si="123"/>
        <v>cl-cs</v>
      </c>
      <c r="G1556" t="str">
        <f t="shared" si="120"/>
        <v>ReservasSeguroInvalidezSobrevivencia</v>
      </c>
      <c r="H1556">
        <v>120</v>
      </c>
      <c r="I1556" t="str">
        <f t="shared" si="124"/>
        <v>insert into dbax_dime_conc (codi_dein, pref_dime, codi_dime, pref_conc, codi_conc, orde_conc) values ('pre_cl-cs_nota-19_role-832200(2013)','cl-cs','ReservasTecnicasTabla','cl-cs','ReservasSeguroInvalidezSobrevivencia','120')</v>
      </c>
    </row>
    <row r="1557" spans="1:9" x14ac:dyDescent="0.25">
      <c r="A1557" t="s">
        <v>216</v>
      </c>
      <c r="B1557" t="s">
        <v>1405</v>
      </c>
      <c r="C1557" t="str">
        <f t="shared" si="121"/>
        <v>cl-cs</v>
      </c>
      <c r="D1557" t="str">
        <f t="shared" si="122"/>
        <v>ReservasTecnicasTabla</v>
      </c>
      <c r="E1557" t="s">
        <v>1424</v>
      </c>
      <c r="F1557" t="str">
        <f t="shared" si="123"/>
        <v>cl-cs</v>
      </c>
      <c r="G1557" t="str">
        <f t="shared" si="120"/>
        <v>ReservaMatematica</v>
      </c>
      <c r="H1557">
        <v>130</v>
      </c>
      <c r="I1557" t="str">
        <f t="shared" si="124"/>
        <v>insert into dbax_dime_conc (codi_dein, pref_dime, codi_dime, pref_conc, codi_conc, orde_conc) values ('pre_cl-cs_nota-19_role-832200(2013)','cl-cs','ReservasTecnicasTabla','cl-cs','ReservaMatematica','130')</v>
      </c>
    </row>
    <row r="1558" spans="1:9" x14ac:dyDescent="0.25">
      <c r="A1558" t="s">
        <v>216</v>
      </c>
      <c r="B1558" t="s">
        <v>1405</v>
      </c>
      <c r="C1558" t="str">
        <f t="shared" si="121"/>
        <v>cl-cs</v>
      </c>
      <c r="D1558" t="str">
        <f t="shared" si="122"/>
        <v>ReservasTecnicasTabla</v>
      </c>
      <c r="E1558" t="s">
        <v>1425</v>
      </c>
      <c r="F1558" t="str">
        <f t="shared" si="123"/>
        <v>cl-cs</v>
      </c>
      <c r="G1558" t="str">
        <f t="shared" si="120"/>
        <v>ReservaRentasPrivadas</v>
      </c>
      <c r="H1558">
        <v>140</v>
      </c>
      <c r="I1558" t="str">
        <f t="shared" si="124"/>
        <v>insert into dbax_dime_conc (codi_dein, pref_dime, codi_dime, pref_conc, codi_conc, orde_conc) values ('pre_cl-cs_nota-19_role-832200(2013)','cl-cs','ReservasTecnicasTabla','cl-cs','ReservaRentasPrivadas','140')</v>
      </c>
    </row>
    <row r="1559" spans="1:9" x14ac:dyDescent="0.25">
      <c r="A1559" t="s">
        <v>216</v>
      </c>
      <c r="B1559" t="s">
        <v>1405</v>
      </c>
      <c r="C1559" t="str">
        <f t="shared" si="121"/>
        <v>cl-cs</v>
      </c>
      <c r="D1559" t="str">
        <f t="shared" si="122"/>
        <v>ReservasTecnicasTabla</v>
      </c>
      <c r="E1559" t="s">
        <v>1407</v>
      </c>
      <c r="F1559" t="str">
        <f t="shared" si="123"/>
        <v>cl-cs</v>
      </c>
      <c r="G1559" t="str">
        <f t="shared" si="120"/>
        <v>ReservaDeSiniestros</v>
      </c>
      <c r="H1559">
        <v>150</v>
      </c>
      <c r="I1559" t="str">
        <f t="shared" si="124"/>
        <v>insert into dbax_dime_conc (codi_dein, pref_dime, codi_dime, pref_conc, codi_conc, orde_conc) values ('pre_cl-cs_nota-19_role-832200(2013)','cl-cs','ReservasTecnicasTabla','cl-cs','ReservaDeSiniestros','150')</v>
      </c>
    </row>
    <row r="1560" spans="1:9" x14ac:dyDescent="0.25">
      <c r="A1560" t="s">
        <v>216</v>
      </c>
      <c r="B1560" t="s">
        <v>1405</v>
      </c>
      <c r="C1560" t="str">
        <f t="shared" si="121"/>
        <v>cl-cs</v>
      </c>
      <c r="D1560" t="str">
        <f t="shared" si="122"/>
        <v>ReservasTecnicasTabla</v>
      </c>
      <c r="E1560" t="s">
        <v>1408</v>
      </c>
      <c r="F1560" t="str">
        <f t="shared" si="123"/>
        <v>cl-cs</v>
      </c>
      <c r="G1560" t="str">
        <f t="shared" si="120"/>
        <v>LiquidadosYNoPagados</v>
      </c>
      <c r="H1560">
        <v>160</v>
      </c>
      <c r="I1560" t="str">
        <f t="shared" si="124"/>
        <v>insert into dbax_dime_conc (codi_dein, pref_dime, codi_dime, pref_conc, codi_conc, orde_conc) values ('pre_cl-cs_nota-19_role-832200(2013)','cl-cs','ReservasTecnicasTabla','cl-cs','LiquidadosYNoPagados','160')</v>
      </c>
    </row>
    <row r="1561" spans="1:9" x14ac:dyDescent="0.25">
      <c r="A1561" t="s">
        <v>216</v>
      </c>
      <c r="B1561" t="s">
        <v>1405</v>
      </c>
      <c r="C1561" t="str">
        <f t="shared" si="121"/>
        <v>cl-cs</v>
      </c>
      <c r="D1561" t="str">
        <f t="shared" si="122"/>
        <v>ReservasTecnicasTabla</v>
      </c>
      <c r="E1561" t="s">
        <v>1409</v>
      </c>
      <c r="F1561" t="str">
        <f t="shared" si="123"/>
        <v>cl-cs</v>
      </c>
      <c r="G1561" t="str">
        <f t="shared" si="120"/>
        <v>LiquidadosYControvertidosPorAsegurado</v>
      </c>
      <c r="H1561">
        <v>170</v>
      </c>
      <c r="I1561" t="str">
        <f t="shared" si="124"/>
        <v>insert into dbax_dime_conc (codi_dein, pref_dime, codi_dime, pref_conc, codi_conc, orde_conc) values ('pre_cl-cs_nota-19_role-832200(2013)','cl-cs','ReservasTecnicasTabla','cl-cs','LiquidadosYControvertidosPorAsegurado','170')</v>
      </c>
    </row>
    <row r="1562" spans="1:9" x14ac:dyDescent="0.25">
      <c r="A1562" t="s">
        <v>216</v>
      </c>
      <c r="B1562" t="s">
        <v>1405</v>
      </c>
      <c r="C1562" t="str">
        <f t="shared" si="121"/>
        <v>cl-cs</v>
      </c>
      <c r="D1562" t="str">
        <f t="shared" si="122"/>
        <v>ReservasTecnicasTabla</v>
      </c>
      <c r="E1562" t="s">
        <v>1410</v>
      </c>
      <c r="F1562" t="str">
        <f t="shared" si="123"/>
        <v>cl-cs</v>
      </c>
      <c r="G1562" t="str">
        <f t="shared" si="120"/>
        <v>EnProcesoLiquidacion</v>
      </c>
      <c r="H1562">
        <v>180</v>
      </c>
      <c r="I1562" t="str">
        <f t="shared" si="124"/>
        <v>insert into dbax_dime_conc (codi_dein, pref_dime, codi_dime, pref_conc, codi_conc, orde_conc) values ('pre_cl-cs_nota-19_role-832200(2013)','cl-cs','ReservasTecnicasTabla','cl-cs','EnProcesoLiquidacion','180')</v>
      </c>
    </row>
    <row r="1563" spans="1:9" x14ac:dyDescent="0.25">
      <c r="A1563" t="s">
        <v>216</v>
      </c>
      <c r="B1563" t="s">
        <v>1405</v>
      </c>
      <c r="C1563" t="str">
        <f t="shared" si="121"/>
        <v>cl-cs</v>
      </c>
      <c r="D1563" t="str">
        <f t="shared" si="122"/>
        <v>ReservasTecnicasTabla</v>
      </c>
      <c r="E1563" t="s">
        <v>1411</v>
      </c>
      <c r="F1563" t="str">
        <f t="shared" si="123"/>
        <v>cl-cs</v>
      </c>
      <c r="G1563" t="str">
        <f t="shared" si="120"/>
        <v>OcurridosYNoReportados</v>
      </c>
      <c r="H1563">
        <v>190</v>
      </c>
      <c r="I1563" t="str">
        <f t="shared" si="124"/>
        <v>insert into dbax_dime_conc (codi_dein, pref_dime, codi_dime, pref_conc, codi_conc, orde_conc) values ('pre_cl-cs_nota-19_role-832200(2013)','cl-cs','ReservasTecnicasTabla','cl-cs','OcurridosYNoReportados','190')</v>
      </c>
    </row>
    <row r="1564" spans="1:9" x14ac:dyDescent="0.25">
      <c r="A1564" t="s">
        <v>216</v>
      </c>
      <c r="B1564" t="s">
        <v>1405</v>
      </c>
      <c r="C1564" t="str">
        <f t="shared" si="121"/>
        <v>cl-cs</v>
      </c>
      <c r="D1564" t="str">
        <f t="shared" si="122"/>
        <v>ReservasTecnicasTabla</v>
      </c>
      <c r="E1564" t="s">
        <v>1413</v>
      </c>
      <c r="F1564" t="str">
        <f t="shared" si="123"/>
        <v>cl-cs</v>
      </c>
      <c r="G1564" t="str">
        <f t="shared" si="120"/>
        <v>ReservaInsuficienciaPrima</v>
      </c>
      <c r="H1564">
        <v>200</v>
      </c>
      <c r="I1564" t="str">
        <f t="shared" si="124"/>
        <v>insert into dbax_dime_conc (codi_dein, pref_dime, codi_dime, pref_conc, codi_conc, orde_conc) values ('pre_cl-cs_nota-19_role-832200(2013)','cl-cs','ReservasTecnicasTabla','cl-cs','ReservaInsuficienciaPrima','200')</v>
      </c>
    </row>
    <row r="1565" spans="1:9" x14ac:dyDescent="0.25">
      <c r="A1565" t="s">
        <v>216</v>
      </c>
      <c r="B1565" t="s">
        <v>1405</v>
      </c>
      <c r="C1565" t="str">
        <f t="shared" si="121"/>
        <v>cl-cs</v>
      </c>
      <c r="D1565" t="str">
        <f t="shared" si="122"/>
        <v>ReservasTecnicasTabla</v>
      </c>
      <c r="E1565" t="s">
        <v>1414</v>
      </c>
      <c r="F1565" t="str">
        <f t="shared" si="123"/>
        <v>cl-cs</v>
      </c>
      <c r="G1565" t="str">
        <f t="shared" si="120"/>
        <v>OtrasReservasTecnicas</v>
      </c>
      <c r="H1565">
        <v>210</v>
      </c>
      <c r="I1565" t="str">
        <f t="shared" si="124"/>
        <v>insert into dbax_dime_conc (codi_dein, pref_dime, codi_dime, pref_conc, codi_conc, orde_conc) values ('pre_cl-cs_nota-19_role-832200(2013)','cl-cs','ReservasTecnicasTabla','cl-cs','OtrasReservasTecnicas','210')</v>
      </c>
    </row>
    <row r="1566" spans="1:9" x14ac:dyDescent="0.25">
      <c r="A1566" t="s">
        <v>216</v>
      </c>
      <c r="B1566" t="s">
        <v>1405</v>
      </c>
      <c r="C1566" t="str">
        <f t="shared" si="121"/>
        <v>cl-cs</v>
      </c>
      <c r="D1566" t="str">
        <f t="shared" si="122"/>
        <v>ReservasTecnicasTabla</v>
      </c>
      <c r="E1566" t="s">
        <v>1426</v>
      </c>
      <c r="F1566" t="str">
        <f t="shared" si="123"/>
        <v>cl-cs</v>
      </c>
      <c r="G1566" t="str">
        <f t="shared" si="120"/>
        <v>ReservaValorDelFondo</v>
      </c>
      <c r="H1566">
        <v>220</v>
      </c>
      <c r="I1566" t="str">
        <f t="shared" si="124"/>
        <v>insert into dbax_dime_conc (codi_dein, pref_dime, codi_dime, pref_conc, codi_conc, orde_conc) values ('pre_cl-cs_nota-19_role-832200(2013)','cl-cs','ReservasTecnicasTabla','cl-cs','ReservaValorDelFondo','220')</v>
      </c>
    </row>
    <row r="1567" spans="1:9" x14ac:dyDescent="0.25">
      <c r="A1567" t="s">
        <v>216</v>
      </c>
      <c r="B1567" t="s">
        <v>1405</v>
      </c>
      <c r="C1567" t="str">
        <f t="shared" si="121"/>
        <v>cl-cs</v>
      </c>
      <c r="D1567" t="str">
        <f t="shared" si="122"/>
        <v>ReservasTecnicasTabla</v>
      </c>
      <c r="E1567" t="s">
        <v>1415</v>
      </c>
      <c r="F1567" t="str">
        <f t="shared" si="123"/>
        <v>cl-cs</v>
      </c>
      <c r="G1567" t="str">
        <f t="shared" si="120"/>
        <v>ReservasTecnicas</v>
      </c>
      <c r="H1567">
        <v>230</v>
      </c>
      <c r="I1567" t="str">
        <f t="shared" si="124"/>
        <v>insert into dbax_dime_conc (codi_dein, pref_dime, codi_dime, pref_conc, codi_conc, orde_conc) values ('pre_cl-cs_nota-19_role-832200(2013)','cl-cs','ReservasTecnicasTabla','cl-cs','ReservasTecnicas','230')</v>
      </c>
    </row>
    <row r="1568" spans="1:9" x14ac:dyDescent="0.25">
      <c r="A1568" t="s">
        <v>217</v>
      </c>
      <c r="B1568" t="s">
        <v>1427</v>
      </c>
      <c r="C1568" t="str">
        <f t="shared" si="121"/>
        <v>cl-cs</v>
      </c>
      <c r="D1568" t="str">
        <f t="shared" si="122"/>
        <v>EfectoImpuestosDiferidosEnPatrimonioYEnResultadosTabla</v>
      </c>
      <c r="E1568" t="s">
        <v>1428</v>
      </c>
      <c r="F1568" t="str">
        <f t="shared" si="123"/>
        <v>cl-cs</v>
      </c>
      <c r="G1568" t="str">
        <f t="shared" si="120"/>
        <v>EfectoImpuestosDiferidosEnPatrimonioSinopsis</v>
      </c>
      <c r="H1568">
        <v>170</v>
      </c>
      <c r="I1568" t="str">
        <f t="shared" si="124"/>
        <v>insert into dbax_dime_conc (codi_dein, pref_dime, codi_dime, pref_conc, codi_conc, orde_conc) values ('pre_cl-cs_nota-21_role-834000(2013)','cl-cs','EfectoImpuestosDiferidosEnPatrimonioYEnResultadosTabla','cl-cs','EfectoImpuestosDiferidosEnPatrimonioSinopsis','170')</v>
      </c>
    </row>
    <row r="1569" spans="1:9" x14ac:dyDescent="0.25">
      <c r="A1569" t="s">
        <v>217</v>
      </c>
      <c r="B1569" t="s">
        <v>1427</v>
      </c>
      <c r="C1569" t="str">
        <f t="shared" si="121"/>
        <v>cl-cs</v>
      </c>
      <c r="D1569" t="str">
        <f t="shared" si="122"/>
        <v>EfectoImpuestosDiferidosEnPatrimonioYEnResultadosTabla</v>
      </c>
      <c r="E1569" t="s">
        <v>1429</v>
      </c>
      <c r="F1569" t="str">
        <f t="shared" si="123"/>
        <v>cl-cs</v>
      </c>
      <c r="G1569" t="str">
        <f t="shared" si="120"/>
        <v>InversionesFinancierasConEfectoEnPatrimonio</v>
      </c>
      <c r="H1569">
        <v>180</v>
      </c>
      <c r="I1569" t="str">
        <f t="shared" si="124"/>
        <v>insert into dbax_dime_conc (codi_dein, pref_dime, codi_dime, pref_conc, codi_conc, orde_conc) values ('pre_cl-cs_nota-21_role-834000(2013)','cl-cs','EfectoImpuestosDiferidosEnPatrimonioYEnResultadosTabla','cl-cs','InversionesFinancierasConEfectoEnPatrimonio','180')</v>
      </c>
    </row>
    <row r="1570" spans="1:9" x14ac:dyDescent="0.25">
      <c r="A1570" t="s">
        <v>217</v>
      </c>
      <c r="B1570" t="s">
        <v>1427</v>
      </c>
      <c r="C1570" t="str">
        <f t="shared" si="121"/>
        <v>cl-cs</v>
      </c>
      <c r="D1570" t="str">
        <f t="shared" si="122"/>
        <v>EfectoImpuestosDiferidosEnPatrimonioYEnResultadosTabla</v>
      </c>
      <c r="E1570" t="s">
        <v>1430</v>
      </c>
      <c r="F1570" t="str">
        <f t="shared" si="123"/>
        <v>cl-cs</v>
      </c>
      <c r="G1570" t="str">
        <f t="shared" si="120"/>
        <v>CoberturasConEfectoEnPatrimonio</v>
      </c>
      <c r="H1570">
        <v>190</v>
      </c>
      <c r="I1570" t="str">
        <f t="shared" si="124"/>
        <v>insert into dbax_dime_conc (codi_dein, pref_dime, codi_dime, pref_conc, codi_conc, orde_conc) values ('pre_cl-cs_nota-21_role-834000(2013)','cl-cs','EfectoImpuestosDiferidosEnPatrimonioYEnResultadosTabla','cl-cs','CoberturasConEfectoEnPatrimonio','190')</v>
      </c>
    </row>
    <row r="1571" spans="1:9" x14ac:dyDescent="0.25">
      <c r="A1571" t="s">
        <v>217</v>
      </c>
      <c r="B1571" t="s">
        <v>1427</v>
      </c>
      <c r="C1571" t="str">
        <f t="shared" si="121"/>
        <v>cl-cs</v>
      </c>
      <c r="D1571" t="str">
        <f t="shared" si="122"/>
        <v>EfectoImpuestosDiferidosEnPatrimonioYEnResultadosTabla</v>
      </c>
      <c r="E1571" t="s">
        <v>1431</v>
      </c>
      <c r="F1571" t="str">
        <f t="shared" si="123"/>
        <v>cl-cs</v>
      </c>
      <c r="G1571" t="str">
        <f t="shared" si="120"/>
        <v>OtrosEfectosDeImpuestoDiferidoEnPatrimonio</v>
      </c>
      <c r="H1571">
        <v>200</v>
      </c>
      <c r="I1571" t="str">
        <f t="shared" si="124"/>
        <v>insert into dbax_dime_conc (codi_dein, pref_dime, codi_dime, pref_conc, codi_conc, orde_conc) values ('pre_cl-cs_nota-21_role-834000(2013)','cl-cs','EfectoImpuestosDiferidosEnPatrimonioYEnResultadosTabla','cl-cs','OtrosEfectosDeImpuestoDiferidoEnPatrimonio','200')</v>
      </c>
    </row>
    <row r="1572" spans="1:9" x14ac:dyDescent="0.25">
      <c r="A1572" t="s">
        <v>217</v>
      </c>
      <c r="B1572" t="s">
        <v>1427</v>
      </c>
      <c r="C1572" t="str">
        <f t="shared" si="121"/>
        <v>cl-cs</v>
      </c>
      <c r="D1572" t="str">
        <f t="shared" si="122"/>
        <v>EfectoImpuestosDiferidosEnPatrimonioYEnResultadosTabla</v>
      </c>
      <c r="E1572" t="s">
        <v>1432</v>
      </c>
      <c r="F1572" t="str">
        <f t="shared" si="123"/>
        <v>cl-cs</v>
      </c>
      <c r="G1572" t="str">
        <f t="shared" si="120"/>
        <v>EfectoImpuestosDiferidosEnPatrimonio</v>
      </c>
      <c r="H1572">
        <v>210</v>
      </c>
      <c r="I1572" t="str">
        <f t="shared" si="124"/>
        <v>insert into dbax_dime_conc (codi_dein, pref_dime, codi_dime, pref_conc, codi_conc, orde_conc) values ('pre_cl-cs_nota-21_role-834000(2013)','cl-cs','EfectoImpuestosDiferidosEnPatrimonioYEnResultadosTabla','cl-cs','EfectoImpuestosDiferidosEnPatrimonio','210')</v>
      </c>
    </row>
    <row r="1573" spans="1:9" x14ac:dyDescent="0.25">
      <c r="A1573" t="s">
        <v>217</v>
      </c>
      <c r="B1573" t="s">
        <v>1427</v>
      </c>
      <c r="C1573" t="str">
        <f t="shared" si="121"/>
        <v>cl-cs</v>
      </c>
      <c r="D1573" t="str">
        <f t="shared" si="122"/>
        <v>EfectoImpuestosDiferidosEnPatrimonioYEnResultadosTabla</v>
      </c>
      <c r="E1573" t="s">
        <v>1433</v>
      </c>
      <c r="F1573" t="str">
        <f t="shared" si="123"/>
        <v>cl-cs</v>
      </c>
      <c r="G1573" t="str">
        <f t="shared" si="120"/>
        <v>EfectoImpuestosDiferidosEnResultadosSinopsis</v>
      </c>
      <c r="H1573">
        <v>220</v>
      </c>
      <c r="I1573" t="str">
        <f t="shared" si="124"/>
        <v>insert into dbax_dime_conc (codi_dein, pref_dime, codi_dime, pref_conc, codi_conc, orde_conc) values ('pre_cl-cs_nota-21_role-834000(2013)','cl-cs','EfectoImpuestosDiferidosEnPatrimonioYEnResultadosTabla','cl-cs','EfectoImpuestosDiferidosEnResultadosSinopsis','220')</v>
      </c>
    </row>
    <row r="1574" spans="1:9" x14ac:dyDescent="0.25">
      <c r="A1574" t="s">
        <v>217</v>
      </c>
      <c r="B1574" t="s">
        <v>1427</v>
      </c>
      <c r="C1574" t="str">
        <f t="shared" si="121"/>
        <v>cl-cs</v>
      </c>
      <c r="D1574" t="str">
        <f t="shared" si="122"/>
        <v>EfectoImpuestosDiferidosEnPatrimonioYEnResultadosTabla</v>
      </c>
      <c r="E1574" t="s">
        <v>1434</v>
      </c>
      <c r="F1574" t="str">
        <f t="shared" si="123"/>
        <v>cl-cs</v>
      </c>
      <c r="G1574" t="str">
        <f t="shared" si="120"/>
        <v>DeterioroCuentasIncobrables</v>
      </c>
      <c r="H1574">
        <v>230</v>
      </c>
      <c r="I1574" t="str">
        <f t="shared" si="124"/>
        <v>insert into dbax_dime_conc (codi_dein, pref_dime, codi_dime, pref_conc, codi_conc, orde_conc) values ('pre_cl-cs_nota-21_role-834000(2013)','cl-cs','EfectoImpuestosDiferidosEnPatrimonioYEnResultadosTabla','cl-cs','DeterioroCuentasIncobrables','230')</v>
      </c>
    </row>
    <row r="1575" spans="1:9" x14ac:dyDescent="0.25">
      <c r="A1575" t="s">
        <v>217</v>
      </c>
      <c r="B1575" t="s">
        <v>1427</v>
      </c>
      <c r="C1575" t="str">
        <f t="shared" si="121"/>
        <v>cl-cs</v>
      </c>
      <c r="D1575" t="str">
        <f t="shared" si="122"/>
        <v>EfectoImpuestosDiferidosEnPatrimonioYEnResultadosTabla</v>
      </c>
      <c r="E1575" t="s">
        <v>1435</v>
      </c>
      <c r="F1575" t="str">
        <f t="shared" si="123"/>
        <v>cl-cs</v>
      </c>
      <c r="G1575" t="str">
        <f t="shared" si="120"/>
        <v>DeterioroDeudoresPorReaseguro</v>
      </c>
      <c r="H1575">
        <v>240</v>
      </c>
      <c r="I1575" t="str">
        <f t="shared" si="124"/>
        <v>insert into dbax_dime_conc (codi_dein, pref_dime, codi_dime, pref_conc, codi_conc, orde_conc) values ('pre_cl-cs_nota-21_role-834000(2013)','cl-cs','EfectoImpuestosDiferidosEnPatrimonioYEnResultadosTabla','cl-cs','DeterioroDeudoresPorReaseguro','240')</v>
      </c>
    </row>
    <row r="1576" spans="1:9" x14ac:dyDescent="0.25">
      <c r="A1576" t="s">
        <v>217</v>
      </c>
      <c r="B1576" t="s">
        <v>1427</v>
      </c>
      <c r="C1576" t="str">
        <f t="shared" si="121"/>
        <v>cl-cs</v>
      </c>
      <c r="D1576" t="str">
        <f t="shared" si="122"/>
        <v>EfectoImpuestosDiferidosEnPatrimonioYEnResultadosTabla</v>
      </c>
      <c r="E1576" t="s">
        <v>1436</v>
      </c>
      <c r="F1576" t="str">
        <f t="shared" si="123"/>
        <v>cl-cs</v>
      </c>
      <c r="G1576" t="str">
        <f t="shared" si="120"/>
        <v>DeterioroInstrumentosRentaFija</v>
      </c>
      <c r="H1576">
        <v>250</v>
      </c>
      <c r="I1576" t="str">
        <f t="shared" si="124"/>
        <v>insert into dbax_dime_conc (codi_dein, pref_dime, codi_dime, pref_conc, codi_conc, orde_conc) values ('pre_cl-cs_nota-21_role-834000(2013)','cl-cs','EfectoImpuestosDiferidosEnPatrimonioYEnResultadosTabla','cl-cs','DeterioroInstrumentosRentaFija','250')</v>
      </c>
    </row>
    <row r="1577" spans="1:9" x14ac:dyDescent="0.25">
      <c r="A1577" t="s">
        <v>217</v>
      </c>
      <c r="B1577" t="s">
        <v>1427</v>
      </c>
      <c r="C1577" t="str">
        <f t="shared" si="121"/>
        <v>cl-cs</v>
      </c>
      <c r="D1577" t="str">
        <f t="shared" si="122"/>
        <v>EfectoImpuestosDiferidosEnPatrimonioYEnResultadosTabla</v>
      </c>
      <c r="E1577" t="s">
        <v>1437</v>
      </c>
      <c r="F1577" t="str">
        <f t="shared" si="123"/>
        <v>cl-cs</v>
      </c>
      <c r="G1577" t="str">
        <f t="shared" si="120"/>
        <v>DeterioroMutuosHipotecarios</v>
      </c>
      <c r="H1577">
        <v>260</v>
      </c>
      <c r="I1577" t="str">
        <f t="shared" si="124"/>
        <v>insert into dbax_dime_conc (codi_dein, pref_dime, codi_dime, pref_conc, codi_conc, orde_conc) values ('pre_cl-cs_nota-21_role-834000(2013)','cl-cs','EfectoImpuestosDiferidosEnPatrimonioYEnResultadosTabla','cl-cs','DeterioroMutuosHipotecarios','260')</v>
      </c>
    </row>
    <row r="1578" spans="1:9" x14ac:dyDescent="0.25">
      <c r="A1578" t="s">
        <v>217</v>
      </c>
      <c r="B1578" t="s">
        <v>1427</v>
      </c>
      <c r="C1578" t="str">
        <f t="shared" si="121"/>
        <v>cl-cs</v>
      </c>
      <c r="D1578" t="str">
        <f t="shared" si="122"/>
        <v>EfectoImpuestosDiferidosEnPatrimonioYEnResultadosTabla</v>
      </c>
      <c r="E1578" t="s">
        <v>1438</v>
      </c>
      <c r="F1578" t="str">
        <f t="shared" si="123"/>
        <v>cl-cs</v>
      </c>
      <c r="G1578" t="str">
        <f t="shared" si="120"/>
        <v>DeterioroBienesRaices</v>
      </c>
      <c r="H1578">
        <v>270</v>
      </c>
      <c r="I1578" t="str">
        <f t="shared" si="124"/>
        <v>insert into dbax_dime_conc (codi_dein, pref_dime, codi_dime, pref_conc, codi_conc, orde_conc) values ('pre_cl-cs_nota-21_role-834000(2013)','cl-cs','EfectoImpuestosDiferidosEnPatrimonioYEnResultadosTabla','cl-cs','DeterioroBienesRaices','270')</v>
      </c>
    </row>
    <row r="1579" spans="1:9" x14ac:dyDescent="0.25">
      <c r="A1579" t="s">
        <v>217</v>
      </c>
      <c r="B1579" t="s">
        <v>1427</v>
      </c>
      <c r="C1579" t="str">
        <f t="shared" si="121"/>
        <v>cl-cs</v>
      </c>
      <c r="D1579" t="str">
        <f t="shared" si="122"/>
        <v>EfectoImpuestosDiferidosEnPatrimonioYEnResultadosTabla</v>
      </c>
      <c r="E1579" t="s">
        <v>1439</v>
      </c>
      <c r="F1579" t="str">
        <f t="shared" si="123"/>
        <v>cl-cs</v>
      </c>
      <c r="G1579" t="str">
        <f t="shared" si="120"/>
        <v>DeterioroIntangibles</v>
      </c>
      <c r="H1579">
        <v>280</v>
      </c>
      <c r="I1579" t="str">
        <f t="shared" si="124"/>
        <v>insert into dbax_dime_conc (codi_dein, pref_dime, codi_dime, pref_conc, codi_conc, orde_conc) values ('pre_cl-cs_nota-21_role-834000(2013)','cl-cs','EfectoImpuestosDiferidosEnPatrimonioYEnResultadosTabla','cl-cs','DeterioroIntangibles','280')</v>
      </c>
    </row>
    <row r="1580" spans="1:9" x14ac:dyDescent="0.25">
      <c r="A1580" t="s">
        <v>217</v>
      </c>
      <c r="B1580" t="s">
        <v>1427</v>
      </c>
      <c r="C1580" t="str">
        <f t="shared" si="121"/>
        <v>cl-cs</v>
      </c>
      <c r="D1580" t="str">
        <f t="shared" si="122"/>
        <v>EfectoImpuestosDiferidosEnPatrimonioYEnResultadosTabla</v>
      </c>
      <c r="E1580" t="s">
        <v>1440</v>
      </c>
      <c r="F1580" t="str">
        <f t="shared" si="123"/>
        <v>cl-cs</v>
      </c>
      <c r="G1580" t="str">
        <f t="shared" si="120"/>
        <v>DeterioroContratosLeasing</v>
      </c>
      <c r="H1580">
        <v>290</v>
      </c>
      <c r="I1580" t="str">
        <f t="shared" si="124"/>
        <v>insert into dbax_dime_conc (codi_dein, pref_dime, codi_dime, pref_conc, codi_conc, orde_conc) values ('pre_cl-cs_nota-21_role-834000(2013)','cl-cs','EfectoImpuestosDiferidosEnPatrimonioYEnResultadosTabla','cl-cs','DeterioroContratosLeasing','290')</v>
      </c>
    </row>
    <row r="1581" spans="1:9" x14ac:dyDescent="0.25">
      <c r="A1581" t="s">
        <v>217</v>
      </c>
      <c r="B1581" t="s">
        <v>1427</v>
      </c>
      <c r="C1581" t="str">
        <f t="shared" si="121"/>
        <v>cl-cs</v>
      </c>
      <c r="D1581" t="str">
        <f t="shared" si="122"/>
        <v>EfectoImpuestosDiferidosEnPatrimonioYEnResultadosTabla</v>
      </c>
      <c r="E1581" t="s">
        <v>1441</v>
      </c>
      <c r="F1581" t="str">
        <f t="shared" si="123"/>
        <v>cl-cs</v>
      </c>
      <c r="G1581" t="str">
        <f t="shared" si="120"/>
        <v>DeterioroPrestamosOtorgados</v>
      </c>
      <c r="H1581">
        <v>300</v>
      </c>
      <c r="I1581" t="str">
        <f t="shared" si="124"/>
        <v>insert into dbax_dime_conc (codi_dein, pref_dime, codi_dime, pref_conc, codi_conc, orde_conc) values ('pre_cl-cs_nota-21_role-834000(2013)','cl-cs','EfectoImpuestosDiferidosEnPatrimonioYEnResultadosTabla','cl-cs','DeterioroPrestamosOtorgados','300')</v>
      </c>
    </row>
    <row r="1582" spans="1:9" x14ac:dyDescent="0.25">
      <c r="A1582" t="s">
        <v>217</v>
      </c>
      <c r="B1582" t="s">
        <v>1427</v>
      </c>
      <c r="C1582" t="str">
        <f t="shared" si="121"/>
        <v>cl-cs</v>
      </c>
      <c r="D1582" t="str">
        <f t="shared" si="122"/>
        <v>EfectoImpuestosDiferidosEnPatrimonioYEnResultadosTabla</v>
      </c>
      <c r="E1582" t="s">
        <v>1442</v>
      </c>
      <c r="F1582" t="str">
        <f t="shared" si="123"/>
        <v>cl-cs</v>
      </c>
      <c r="G1582" t="str">
        <f t="shared" si="120"/>
        <v>ValorizacionAcciones</v>
      </c>
      <c r="H1582">
        <v>310</v>
      </c>
      <c r="I1582" t="str">
        <f t="shared" si="124"/>
        <v>insert into dbax_dime_conc (codi_dein, pref_dime, codi_dime, pref_conc, codi_conc, orde_conc) values ('pre_cl-cs_nota-21_role-834000(2013)','cl-cs','EfectoImpuestosDiferidosEnPatrimonioYEnResultadosTabla','cl-cs','ValorizacionAcciones','310')</v>
      </c>
    </row>
    <row r="1583" spans="1:9" x14ac:dyDescent="0.25">
      <c r="A1583" t="s">
        <v>217</v>
      </c>
      <c r="B1583" t="s">
        <v>1427</v>
      </c>
      <c r="C1583" t="str">
        <f t="shared" si="121"/>
        <v>cl-cs</v>
      </c>
      <c r="D1583" t="str">
        <f t="shared" si="122"/>
        <v>EfectoImpuestosDiferidosEnPatrimonioYEnResultadosTabla</v>
      </c>
      <c r="E1583" t="s">
        <v>1443</v>
      </c>
      <c r="F1583" t="str">
        <f t="shared" si="123"/>
        <v>cl-cs</v>
      </c>
      <c r="G1583" t="str">
        <f t="shared" si="120"/>
        <v>ValorizacionFondosInversion</v>
      </c>
      <c r="H1583">
        <v>320</v>
      </c>
      <c r="I1583" t="str">
        <f t="shared" si="124"/>
        <v>insert into dbax_dime_conc (codi_dein, pref_dime, codi_dime, pref_conc, codi_conc, orde_conc) values ('pre_cl-cs_nota-21_role-834000(2013)','cl-cs','EfectoImpuestosDiferidosEnPatrimonioYEnResultadosTabla','cl-cs','ValorizacionFondosInversion','320')</v>
      </c>
    </row>
    <row r="1584" spans="1:9" x14ac:dyDescent="0.25">
      <c r="A1584" t="s">
        <v>217</v>
      </c>
      <c r="B1584" t="s">
        <v>1427</v>
      </c>
      <c r="C1584" t="str">
        <f t="shared" si="121"/>
        <v>cl-cs</v>
      </c>
      <c r="D1584" t="str">
        <f t="shared" si="122"/>
        <v>EfectoImpuestosDiferidosEnPatrimonioYEnResultadosTabla</v>
      </c>
      <c r="E1584" t="s">
        <v>1444</v>
      </c>
      <c r="F1584" t="str">
        <f t="shared" si="123"/>
        <v>cl-cs</v>
      </c>
      <c r="G1584" t="str">
        <f t="shared" si="120"/>
        <v>ValorizacionFondosMutuos</v>
      </c>
      <c r="H1584">
        <v>330</v>
      </c>
      <c r="I1584" t="str">
        <f t="shared" si="124"/>
        <v>insert into dbax_dime_conc (codi_dein, pref_dime, codi_dime, pref_conc, codi_conc, orde_conc) values ('pre_cl-cs_nota-21_role-834000(2013)','cl-cs','EfectoImpuestosDiferidosEnPatrimonioYEnResultadosTabla','cl-cs','ValorizacionFondosMutuos','330')</v>
      </c>
    </row>
    <row r="1585" spans="1:9" x14ac:dyDescent="0.25">
      <c r="A1585" t="s">
        <v>217</v>
      </c>
      <c r="B1585" t="s">
        <v>1427</v>
      </c>
      <c r="C1585" t="str">
        <f t="shared" si="121"/>
        <v>cl-cs</v>
      </c>
      <c r="D1585" t="str">
        <f t="shared" si="122"/>
        <v>EfectoImpuestosDiferidosEnPatrimonioYEnResultadosTabla</v>
      </c>
      <c r="E1585" t="s">
        <v>1445</v>
      </c>
      <c r="F1585" t="str">
        <f t="shared" si="123"/>
        <v>cl-cs</v>
      </c>
      <c r="G1585" t="str">
        <f t="shared" si="120"/>
        <v>ValorizacionInversionExtranjera</v>
      </c>
      <c r="H1585">
        <v>340</v>
      </c>
      <c r="I1585" t="str">
        <f t="shared" si="124"/>
        <v>insert into dbax_dime_conc (codi_dein, pref_dime, codi_dime, pref_conc, codi_conc, orde_conc) values ('pre_cl-cs_nota-21_role-834000(2013)','cl-cs','EfectoImpuestosDiferidosEnPatrimonioYEnResultadosTabla','cl-cs','ValorizacionInversionExtranjera','340')</v>
      </c>
    </row>
    <row r="1586" spans="1:9" x14ac:dyDescent="0.25">
      <c r="A1586" t="s">
        <v>217</v>
      </c>
      <c r="B1586" t="s">
        <v>1427</v>
      </c>
      <c r="C1586" t="str">
        <f t="shared" si="121"/>
        <v>cl-cs</v>
      </c>
      <c r="D1586" t="str">
        <f t="shared" si="122"/>
        <v>EfectoImpuestosDiferidosEnPatrimonioYEnResultadosTabla</v>
      </c>
      <c r="E1586" t="s">
        <v>1446</v>
      </c>
      <c r="F1586" t="str">
        <f t="shared" si="123"/>
        <v>cl-cs</v>
      </c>
      <c r="G1586" t="str">
        <f t="shared" si="120"/>
        <v>ValorizacionOperacionesCoberturaRiesgoFinanciero</v>
      </c>
      <c r="H1586">
        <v>350</v>
      </c>
      <c r="I1586" t="str">
        <f t="shared" si="124"/>
        <v>insert into dbax_dime_conc (codi_dein, pref_dime, codi_dime, pref_conc, codi_conc, orde_conc) values ('pre_cl-cs_nota-21_role-834000(2013)','cl-cs','EfectoImpuestosDiferidosEnPatrimonioYEnResultadosTabla','cl-cs','ValorizacionOperacionesCoberturaRiesgoFinanciero','350')</v>
      </c>
    </row>
    <row r="1587" spans="1:9" x14ac:dyDescent="0.25">
      <c r="A1587" t="s">
        <v>217</v>
      </c>
      <c r="B1587" t="s">
        <v>1427</v>
      </c>
      <c r="C1587" t="str">
        <f t="shared" si="121"/>
        <v>cl-cs</v>
      </c>
      <c r="D1587" t="str">
        <f t="shared" si="122"/>
        <v>EfectoImpuestosDiferidosEnPatrimonioYEnResultadosTabla</v>
      </c>
      <c r="E1587" t="s">
        <v>1447</v>
      </c>
      <c r="F1587" t="str">
        <f t="shared" si="123"/>
        <v>cl-cs</v>
      </c>
      <c r="G1587" t="str">
        <f t="shared" si="120"/>
        <v>ValorizacionPactos</v>
      </c>
      <c r="H1587">
        <v>360</v>
      </c>
      <c r="I1587" t="str">
        <f t="shared" si="124"/>
        <v>insert into dbax_dime_conc (codi_dein, pref_dime, codi_dime, pref_conc, codi_conc, orde_conc) values ('pre_cl-cs_nota-21_role-834000(2013)','cl-cs','EfectoImpuestosDiferidosEnPatrimonioYEnResultadosTabla','cl-cs','ValorizacionPactos','360')</v>
      </c>
    </row>
    <row r="1588" spans="1:9" x14ac:dyDescent="0.25">
      <c r="A1588" t="s">
        <v>217</v>
      </c>
      <c r="B1588" t="s">
        <v>1427</v>
      </c>
      <c r="C1588" t="str">
        <f t="shared" si="121"/>
        <v>cl-cs</v>
      </c>
      <c r="D1588" t="str">
        <f t="shared" si="122"/>
        <v>EfectoImpuestosDiferidosEnPatrimonioYEnResultadosTabla</v>
      </c>
      <c r="E1588" t="s">
        <v>1448</v>
      </c>
      <c r="F1588" t="str">
        <f t="shared" si="123"/>
        <v>cl-cs</v>
      </c>
      <c r="G1588" t="str">
        <f t="shared" si="120"/>
        <v>ProvisionRemuneraciones</v>
      </c>
      <c r="H1588">
        <v>370</v>
      </c>
      <c r="I1588" t="str">
        <f t="shared" si="124"/>
        <v>insert into dbax_dime_conc (codi_dein, pref_dime, codi_dime, pref_conc, codi_conc, orde_conc) values ('pre_cl-cs_nota-21_role-834000(2013)','cl-cs','EfectoImpuestosDiferidosEnPatrimonioYEnResultadosTabla','cl-cs','ProvisionRemuneraciones','370')</v>
      </c>
    </row>
    <row r="1589" spans="1:9" x14ac:dyDescent="0.25">
      <c r="A1589" t="s">
        <v>217</v>
      </c>
      <c r="B1589" t="s">
        <v>1427</v>
      </c>
      <c r="C1589" t="str">
        <f t="shared" si="121"/>
        <v>cl-cs</v>
      </c>
      <c r="D1589" t="str">
        <f t="shared" si="122"/>
        <v>EfectoImpuestosDiferidosEnPatrimonioYEnResultadosTabla</v>
      </c>
      <c r="E1589" t="s">
        <v>1449</v>
      </c>
      <c r="F1589" t="str">
        <f t="shared" si="123"/>
        <v>cl-cs</v>
      </c>
      <c r="G1589" t="str">
        <f t="shared" si="120"/>
        <v>ProvisionGratificaciones</v>
      </c>
      <c r="H1589">
        <v>380</v>
      </c>
      <c r="I1589" t="str">
        <f t="shared" si="124"/>
        <v>insert into dbax_dime_conc (codi_dein, pref_dime, codi_dime, pref_conc, codi_conc, orde_conc) values ('pre_cl-cs_nota-21_role-834000(2013)','cl-cs','EfectoImpuestosDiferidosEnPatrimonioYEnResultadosTabla','cl-cs','ProvisionGratificaciones','380')</v>
      </c>
    </row>
    <row r="1590" spans="1:9" x14ac:dyDescent="0.25">
      <c r="A1590" t="s">
        <v>217</v>
      </c>
      <c r="B1590" t="s">
        <v>1427</v>
      </c>
      <c r="C1590" t="str">
        <f t="shared" si="121"/>
        <v>cl-cs</v>
      </c>
      <c r="D1590" t="str">
        <f t="shared" si="122"/>
        <v>EfectoImpuestosDiferidosEnPatrimonioYEnResultadosTabla</v>
      </c>
      <c r="E1590" t="s">
        <v>1450</v>
      </c>
      <c r="F1590" t="str">
        <f t="shared" si="123"/>
        <v>cl-cs</v>
      </c>
      <c r="G1590" t="str">
        <f t="shared" si="120"/>
        <v>ProvisionDEF</v>
      </c>
      <c r="H1590">
        <v>390</v>
      </c>
      <c r="I1590" t="str">
        <f t="shared" si="124"/>
        <v>insert into dbax_dime_conc (codi_dein, pref_dime, codi_dime, pref_conc, codi_conc, orde_conc) values ('pre_cl-cs_nota-21_role-834000(2013)','cl-cs','EfectoImpuestosDiferidosEnPatrimonioYEnResultadosTabla','cl-cs','ProvisionDEF','390')</v>
      </c>
    </row>
    <row r="1591" spans="1:9" x14ac:dyDescent="0.25">
      <c r="A1591" t="s">
        <v>217</v>
      </c>
      <c r="B1591" t="s">
        <v>1427</v>
      </c>
      <c r="C1591" t="str">
        <f t="shared" si="121"/>
        <v>cl-cs</v>
      </c>
      <c r="D1591" t="str">
        <f t="shared" si="122"/>
        <v>EfectoImpuestosDiferidosEnPatrimonioYEnResultadosTabla</v>
      </c>
      <c r="E1591" t="s">
        <v>1451</v>
      </c>
      <c r="F1591" t="str">
        <f t="shared" si="123"/>
        <v>cl-cs</v>
      </c>
      <c r="G1591" t="str">
        <f t="shared" si="120"/>
        <v>ProvisionVacaciones</v>
      </c>
      <c r="H1591">
        <v>400</v>
      </c>
      <c r="I1591" t="str">
        <f t="shared" si="124"/>
        <v>insert into dbax_dime_conc (codi_dein, pref_dime, codi_dime, pref_conc, codi_conc, orde_conc) values ('pre_cl-cs_nota-21_role-834000(2013)','cl-cs','EfectoImpuestosDiferidosEnPatrimonioYEnResultadosTabla','cl-cs','ProvisionVacaciones','400')</v>
      </c>
    </row>
    <row r="1592" spans="1:9" x14ac:dyDescent="0.25">
      <c r="A1592" t="s">
        <v>217</v>
      </c>
      <c r="B1592" t="s">
        <v>1427</v>
      </c>
      <c r="C1592" t="str">
        <f t="shared" si="121"/>
        <v>cl-cs</v>
      </c>
      <c r="D1592" t="str">
        <f t="shared" si="122"/>
        <v>EfectoImpuestosDiferidosEnPatrimonioYEnResultadosTabla</v>
      </c>
      <c r="E1592" t="s">
        <v>1452</v>
      </c>
      <c r="F1592" t="str">
        <f t="shared" si="123"/>
        <v>cl-cs</v>
      </c>
      <c r="G1592" t="str">
        <f t="shared" si="120"/>
        <v>ProvisionIndemnizacionAñosDeServicio</v>
      </c>
      <c r="H1592">
        <v>410</v>
      </c>
      <c r="I1592" t="str">
        <f t="shared" si="124"/>
        <v>insert into dbax_dime_conc (codi_dein, pref_dime, codi_dime, pref_conc, codi_conc, orde_conc) values ('pre_cl-cs_nota-21_role-834000(2013)','cl-cs','EfectoImpuestosDiferidosEnPatrimonioYEnResultadosTabla','cl-cs','ProvisionIndemnizacionAñosDeServicio','410')</v>
      </c>
    </row>
    <row r="1593" spans="1:9" x14ac:dyDescent="0.25">
      <c r="A1593" t="s">
        <v>217</v>
      </c>
      <c r="B1593" t="s">
        <v>1427</v>
      </c>
      <c r="C1593" t="str">
        <f t="shared" si="121"/>
        <v>cl-cs</v>
      </c>
      <c r="D1593" t="str">
        <f t="shared" si="122"/>
        <v>EfectoImpuestosDiferidosEnPatrimonioYEnResultadosTabla</v>
      </c>
      <c r="E1593" t="s">
        <v>1453</v>
      </c>
      <c r="F1593" t="str">
        <f t="shared" si="123"/>
        <v>cl-cs</v>
      </c>
      <c r="G1593" t="str">
        <f t="shared" si="120"/>
        <v>EfectoImpuestoDiferidoGastosAnticipados</v>
      </c>
      <c r="H1593">
        <v>420</v>
      </c>
      <c r="I1593" t="str">
        <f t="shared" si="124"/>
        <v>insert into dbax_dime_conc (codi_dein, pref_dime, codi_dime, pref_conc, codi_conc, orde_conc) values ('pre_cl-cs_nota-21_role-834000(2013)','cl-cs','EfectoImpuestosDiferidosEnPatrimonioYEnResultadosTabla','cl-cs','EfectoImpuestoDiferidoGastosAnticipados','420')</v>
      </c>
    </row>
    <row r="1594" spans="1:9" x14ac:dyDescent="0.25">
      <c r="A1594" t="s">
        <v>217</v>
      </c>
      <c r="B1594" t="s">
        <v>1427</v>
      </c>
      <c r="C1594" t="str">
        <f t="shared" si="121"/>
        <v>cl-cs</v>
      </c>
      <c r="D1594" t="str">
        <f t="shared" si="122"/>
        <v>EfectoImpuestosDiferidosEnPatrimonioYEnResultadosTabla</v>
      </c>
      <c r="E1594" t="s">
        <v>1454</v>
      </c>
      <c r="F1594" t="str">
        <f t="shared" si="123"/>
        <v>cl-cs</v>
      </c>
      <c r="G1594" t="str">
        <f t="shared" si="120"/>
        <v>GastosActivados</v>
      </c>
      <c r="H1594">
        <v>430</v>
      </c>
      <c r="I1594" t="str">
        <f t="shared" si="124"/>
        <v>insert into dbax_dime_conc (codi_dein, pref_dime, codi_dime, pref_conc, codi_conc, orde_conc) values ('pre_cl-cs_nota-21_role-834000(2013)','cl-cs','EfectoImpuestosDiferidosEnPatrimonioYEnResultadosTabla','cl-cs','GastosActivados','430')</v>
      </c>
    </row>
    <row r="1595" spans="1:9" x14ac:dyDescent="0.25">
      <c r="A1595" t="s">
        <v>217</v>
      </c>
      <c r="B1595" t="s">
        <v>1427</v>
      </c>
      <c r="C1595" t="str">
        <f t="shared" si="121"/>
        <v>cl-cs</v>
      </c>
      <c r="D1595" t="str">
        <f t="shared" si="122"/>
        <v>EfectoImpuestosDiferidosEnPatrimonioYEnResultadosTabla</v>
      </c>
      <c r="E1595" t="s">
        <v>1455</v>
      </c>
      <c r="F1595" t="str">
        <f t="shared" si="123"/>
        <v>cl-cs</v>
      </c>
      <c r="G1595" t="str">
        <f t="shared" si="120"/>
        <v>PerdidasTributarias</v>
      </c>
      <c r="H1595">
        <v>440</v>
      </c>
      <c r="I1595" t="str">
        <f t="shared" si="124"/>
        <v>insert into dbax_dime_conc (codi_dein, pref_dime, codi_dime, pref_conc, codi_conc, orde_conc) values ('pre_cl-cs_nota-21_role-834000(2013)','cl-cs','EfectoImpuestosDiferidosEnPatrimonioYEnResultadosTabla','cl-cs','PerdidasTributarias','440')</v>
      </c>
    </row>
    <row r="1596" spans="1:9" x14ac:dyDescent="0.25">
      <c r="A1596" t="s">
        <v>217</v>
      </c>
      <c r="B1596" t="s">
        <v>1427</v>
      </c>
      <c r="C1596" t="str">
        <f t="shared" si="121"/>
        <v>cl-cs</v>
      </c>
      <c r="D1596" t="str">
        <f t="shared" si="122"/>
        <v>EfectoImpuestosDiferidosEnPatrimonioYEnResultadosTabla</v>
      </c>
      <c r="E1596" t="s">
        <v>1456</v>
      </c>
      <c r="F1596" t="str">
        <f t="shared" si="123"/>
        <v>cl-cs</v>
      </c>
      <c r="G1596" t="str">
        <f t="shared" si="120"/>
        <v>OtrosEfectosImpuestoDiferidoEnResultado</v>
      </c>
      <c r="H1596">
        <v>450</v>
      </c>
      <c r="I1596" t="str">
        <f t="shared" si="124"/>
        <v>insert into dbax_dime_conc (codi_dein, pref_dime, codi_dime, pref_conc, codi_conc, orde_conc) values ('pre_cl-cs_nota-21_role-834000(2013)','cl-cs','EfectoImpuestosDiferidosEnPatrimonioYEnResultadosTabla','cl-cs','OtrosEfectosImpuestoDiferidoEnResultado','450')</v>
      </c>
    </row>
    <row r="1597" spans="1:9" x14ac:dyDescent="0.25">
      <c r="A1597" t="s">
        <v>217</v>
      </c>
      <c r="B1597" t="s">
        <v>1427</v>
      </c>
      <c r="C1597" t="str">
        <f t="shared" si="121"/>
        <v>cl-cs</v>
      </c>
      <c r="D1597" t="str">
        <f t="shared" si="122"/>
        <v>EfectoImpuestosDiferidosEnPatrimonioYEnResultadosTabla</v>
      </c>
      <c r="E1597" t="s">
        <v>1457</v>
      </c>
      <c r="F1597" t="str">
        <f t="shared" si="123"/>
        <v>cl-cs</v>
      </c>
      <c r="G1597" t="str">
        <f t="shared" si="120"/>
        <v>EfectoImpuestosDiferidosEnResultados</v>
      </c>
      <c r="H1597">
        <v>460</v>
      </c>
      <c r="I1597" t="str">
        <f t="shared" si="124"/>
        <v>insert into dbax_dime_conc (codi_dein, pref_dime, codi_dime, pref_conc, codi_conc, orde_conc) values ('pre_cl-cs_nota-21_role-834000(2013)','cl-cs','EfectoImpuestosDiferidosEnPatrimonioYEnResultadosTabla','cl-cs','EfectoImpuestosDiferidosEnResultados','460')</v>
      </c>
    </row>
    <row r="1598" spans="1:9" x14ac:dyDescent="0.25">
      <c r="A1598" t="s">
        <v>219</v>
      </c>
      <c r="B1598" t="s">
        <v>1458</v>
      </c>
      <c r="C1598" t="str">
        <f t="shared" si="121"/>
        <v>cl-cs</v>
      </c>
      <c r="D1598" t="str">
        <f t="shared" si="122"/>
        <v>CompensacionesPersonalDirectivoClaveYAdministradoresTabla</v>
      </c>
      <c r="E1598" t="s">
        <v>1459</v>
      </c>
      <c r="F1598" t="str">
        <f t="shared" si="123"/>
        <v>cl-cs</v>
      </c>
      <c r="G1598" t="str">
        <f t="shared" si="120"/>
        <v>Sueldos</v>
      </c>
      <c r="H1598">
        <v>340</v>
      </c>
      <c r="I1598" t="str">
        <f t="shared" si="124"/>
        <v>insert into dbax_dime_conc (codi_dein, pref_dime, codi_dime, pref_conc, codi_conc, orde_conc) values ('pre_cl-cs_nota-22_role-835000(2013)','cl-cs','CompensacionesPersonalDirectivoClaveYAdministradoresTabla','cl-cs','Sueldos','340')</v>
      </c>
    </row>
    <row r="1599" spans="1:9" x14ac:dyDescent="0.25">
      <c r="A1599" t="s">
        <v>219</v>
      </c>
      <c r="B1599" t="s">
        <v>1458</v>
      </c>
      <c r="C1599" t="str">
        <f t="shared" si="121"/>
        <v>cl-cs</v>
      </c>
      <c r="D1599" t="str">
        <f t="shared" si="122"/>
        <v>CompensacionesPersonalDirectivoClaveYAdministradoresTabla</v>
      </c>
      <c r="E1599" t="s">
        <v>1460</v>
      </c>
      <c r="F1599" t="str">
        <f t="shared" si="123"/>
        <v>cl-cs</v>
      </c>
      <c r="G1599" t="str">
        <f t="shared" si="120"/>
        <v>OtrasPrestaciones</v>
      </c>
      <c r="H1599">
        <v>350</v>
      </c>
      <c r="I1599" t="str">
        <f t="shared" si="124"/>
        <v>insert into dbax_dime_conc (codi_dein, pref_dime, codi_dime, pref_conc, codi_conc, orde_conc) values ('pre_cl-cs_nota-22_role-835000(2013)','cl-cs','CompensacionesPersonalDirectivoClaveYAdministradoresTabla','cl-cs','OtrasPrestaciones','350')</v>
      </c>
    </row>
    <row r="1600" spans="1:9" x14ac:dyDescent="0.25">
      <c r="A1600" t="s">
        <v>219</v>
      </c>
      <c r="B1600" t="s">
        <v>1458</v>
      </c>
      <c r="C1600" t="str">
        <f t="shared" si="121"/>
        <v>cl-cs</v>
      </c>
      <c r="D1600" t="str">
        <f t="shared" si="122"/>
        <v>CompensacionesPersonalDirectivoClaveYAdministradoresTabla</v>
      </c>
      <c r="E1600" t="s">
        <v>1461</v>
      </c>
      <c r="F1600" t="str">
        <f t="shared" si="123"/>
        <v>cl-cs</v>
      </c>
      <c r="G1600" t="str">
        <f t="shared" si="120"/>
        <v>CompensacionesPorPagarDirectivosClaveYAdministradores</v>
      </c>
      <c r="H1600">
        <v>360</v>
      </c>
      <c r="I1600" t="str">
        <f t="shared" si="124"/>
        <v>insert into dbax_dime_conc (codi_dein, pref_dime, codi_dime, pref_conc, codi_conc, orde_conc) values ('pre_cl-cs_nota-22_role-835000(2013)','cl-cs','CompensacionesPersonalDirectivoClaveYAdministradoresTabla','cl-cs','CompensacionesPorPagarDirectivosClaveYAdministradores','360')</v>
      </c>
    </row>
    <row r="1601" spans="1:9" x14ac:dyDescent="0.25">
      <c r="A1601" t="s">
        <v>219</v>
      </c>
      <c r="B1601" t="s">
        <v>1462</v>
      </c>
      <c r="C1601" t="str">
        <f t="shared" si="121"/>
        <v>cl-cs</v>
      </c>
      <c r="D1601" t="str">
        <f t="shared" si="122"/>
        <v>CuentasPorCobrarIntermediariosTabla</v>
      </c>
      <c r="E1601" t="s">
        <v>1463</v>
      </c>
      <c r="F1601" t="str">
        <f t="shared" si="123"/>
        <v>cl-cs</v>
      </c>
      <c r="G1601" t="str">
        <f t="shared" ref="G1601:G1664" si="125">MID(E1601,FIND("_",E1601)+1,1000)</f>
        <v>CuentasPorCobrarAsesoresPrevisionales</v>
      </c>
      <c r="H1601">
        <v>90</v>
      </c>
      <c r="I1601" t="str">
        <f t="shared" si="124"/>
        <v>insert into dbax_dime_conc (codi_dein, pref_dime, codi_dime, pref_conc, codi_conc, orde_conc) values ('pre_cl-cs_nota-22_role-835000(2013)','cl-cs','CuentasPorCobrarIntermediariosTabla','cl-cs','CuentasPorCobrarAsesoresPrevisionales','90')</v>
      </c>
    </row>
    <row r="1602" spans="1:9" x14ac:dyDescent="0.25">
      <c r="A1602" t="s">
        <v>219</v>
      </c>
      <c r="B1602" t="s">
        <v>1462</v>
      </c>
      <c r="C1602" t="str">
        <f t="shared" ref="C1602:C1665" si="126">MID(B1602,1,FIND("_",B1602)-1)</f>
        <v>cl-cs</v>
      </c>
      <c r="D1602" t="str">
        <f t="shared" ref="D1602:D1665" si="127">MID(B1602,FIND("_",B1602)+1,1000)</f>
        <v>CuentasPorCobrarIntermediariosTabla</v>
      </c>
      <c r="E1602" t="s">
        <v>1464</v>
      </c>
      <c r="F1602" t="str">
        <f t="shared" ref="F1602:F1665" si="128">MID(E1602,1,FIND("_",E1602)-1)</f>
        <v>cl-cs</v>
      </c>
      <c r="G1602" t="str">
        <f t="shared" si="125"/>
        <v>CuentasPorCobrarCorredoresSeguros</v>
      </c>
      <c r="H1602">
        <v>100</v>
      </c>
      <c r="I1602" t="str">
        <f t="shared" ref="I1602:I1665" si="129">CONCATENATE("insert into dbax_dime_conc (codi_dein, pref_dime, codi_dime, pref_conc, codi_conc, orde_conc) values ('",A1602,"','",C1602,"','",D1602,"','",F1602,"','",G1602,"','",H1602,"')")</f>
        <v>insert into dbax_dime_conc (codi_dein, pref_dime, codi_dime, pref_conc, codi_conc, orde_conc) values ('pre_cl-cs_nota-22_role-835000(2013)','cl-cs','CuentasPorCobrarIntermediariosTabla','cl-cs','CuentasPorCobrarCorredoresSeguros','100')</v>
      </c>
    </row>
    <row r="1603" spans="1:9" x14ac:dyDescent="0.25">
      <c r="A1603" t="s">
        <v>219</v>
      </c>
      <c r="B1603" t="s">
        <v>1462</v>
      </c>
      <c r="C1603" t="str">
        <f t="shared" si="126"/>
        <v>cl-cs</v>
      </c>
      <c r="D1603" t="str">
        <f t="shared" si="127"/>
        <v>CuentasPorCobrarIntermediariosTabla</v>
      </c>
      <c r="E1603" t="s">
        <v>1465</v>
      </c>
      <c r="F1603" t="str">
        <f t="shared" si="128"/>
        <v>cl-cs</v>
      </c>
      <c r="G1603" t="str">
        <f t="shared" si="125"/>
        <v>CuentasPorCobrarOtrosIntermediarios</v>
      </c>
      <c r="H1603">
        <v>110</v>
      </c>
      <c r="I1603" t="str">
        <f t="shared" si="129"/>
        <v>insert into dbax_dime_conc (codi_dein, pref_dime, codi_dime, pref_conc, codi_conc, orde_conc) values ('pre_cl-cs_nota-22_role-835000(2013)','cl-cs','CuentasPorCobrarIntermediariosTabla','cl-cs','CuentasPorCobrarOtrosIntermediarios','110')</v>
      </c>
    </row>
    <row r="1604" spans="1:9" x14ac:dyDescent="0.25">
      <c r="A1604" t="s">
        <v>219</v>
      </c>
      <c r="B1604" t="s">
        <v>1462</v>
      </c>
      <c r="C1604" t="str">
        <f t="shared" si="126"/>
        <v>cl-cs</v>
      </c>
      <c r="D1604" t="str">
        <f t="shared" si="127"/>
        <v>CuentasPorCobrarIntermediariosTabla</v>
      </c>
      <c r="E1604" t="s">
        <v>1466</v>
      </c>
      <c r="F1604" t="str">
        <f t="shared" si="128"/>
        <v>cl-cs</v>
      </c>
      <c r="G1604" t="str">
        <f t="shared" si="125"/>
        <v>OtrasCuentasPorCobrarSeguros</v>
      </c>
      <c r="H1604">
        <v>120</v>
      </c>
      <c r="I1604" t="str">
        <f t="shared" si="129"/>
        <v>insert into dbax_dime_conc (codi_dein, pref_dime, codi_dime, pref_conc, codi_conc, orde_conc) values ('pre_cl-cs_nota-22_role-835000(2013)','cl-cs','CuentasPorCobrarIntermediariosTabla','cl-cs','OtrasCuentasPorCobrarSeguros','120')</v>
      </c>
    </row>
    <row r="1605" spans="1:9" x14ac:dyDescent="0.25">
      <c r="A1605" t="s">
        <v>219</v>
      </c>
      <c r="B1605" t="s">
        <v>1462</v>
      </c>
      <c r="C1605" t="str">
        <f t="shared" si="126"/>
        <v>cl-cs</v>
      </c>
      <c r="D1605" t="str">
        <f t="shared" si="127"/>
        <v>CuentasPorCobrarIntermediariosTabla</v>
      </c>
      <c r="E1605" t="s">
        <v>1467</v>
      </c>
      <c r="F1605" t="str">
        <f t="shared" si="128"/>
        <v>cl-cs</v>
      </c>
      <c r="G1605" t="str">
        <f t="shared" si="125"/>
        <v>DeterioroCuentasPorCobrarIntermediarios</v>
      </c>
      <c r="H1605">
        <v>130</v>
      </c>
      <c r="I1605" t="str">
        <f t="shared" si="129"/>
        <v>insert into dbax_dime_conc (codi_dein, pref_dime, codi_dime, pref_conc, codi_conc, orde_conc) values ('pre_cl-cs_nota-22_role-835000(2013)','cl-cs','CuentasPorCobrarIntermediariosTabla','cl-cs','DeterioroCuentasPorCobrarIntermediarios','130')</v>
      </c>
    </row>
    <row r="1606" spans="1:9" x14ac:dyDescent="0.25">
      <c r="A1606" t="s">
        <v>219</v>
      </c>
      <c r="B1606" t="s">
        <v>1462</v>
      </c>
      <c r="C1606" t="str">
        <f t="shared" si="126"/>
        <v>cl-cs</v>
      </c>
      <c r="D1606" t="str">
        <f t="shared" si="127"/>
        <v>CuentasPorCobrarIntermediariosTabla</v>
      </c>
      <c r="E1606" t="s">
        <v>1468</v>
      </c>
      <c r="F1606" t="str">
        <f t="shared" si="128"/>
        <v>cl-cs</v>
      </c>
      <c r="G1606" t="str">
        <f t="shared" si="125"/>
        <v>CuentasPorCobrarIntermediarios</v>
      </c>
      <c r="H1606">
        <v>140</v>
      </c>
      <c r="I1606" t="str">
        <f t="shared" si="129"/>
        <v>insert into dbax_dime_conc (codi_dein, pref_dime, codi_dime, pref_conc, codi_conc, orde_conc) values ('pre_cl-cs_nota-22_role-835000(2013)','cl-cs','CuentasPorCobrarIntermediariosTabla','cl-cs','CuentasPorCobrarIntermediarios','140')</v>
      </c>
    </row>
    <row r="1607" spans="1:9" x14ac:dyDescent="0.25">
      <c r="A1607" t="s">
        <v>219</v>
      </c>
      <c r="B1607" t="s">
        <v>1462</v>
      </c>
      <c r="C1607" t="str">
        <f t="shared" si="126"/>
        <v>cl-cs</v>
      </c>
      <c r="D1607" t="str">
        <f t="shared" si="127"/>
        <v>CuentasPorCobrarIntermediariosTabla</v>
      </c>
      <c r="E1607" t="s">
        <v>1469</v>
      </c>
      <c r="F1607" t="str">
        <f t="shared" si="128"/>
        <v>cl-cs</v>
      </c>
      <c r="G1607" t="str">
        <f t="shared" si="125"/>
        <v>ActivosNoCorrientesCuentasPorCobrarIntermediarios</v>
      </c>
      <c r="H1607">
        <v>160</v>
      </c>
      <c r="I1607" t="str">
        <f t="shared" si="129"/>
        <v>insert into dbax_dime_conc (codi_dein, pref_dime, codi_dime, pref_conc, codi_conc, orde_conc) values ('pre_cl-cs_nota-22_role-835000(2013)','cl-cs','CuentasPorCobrarIntermediariosTabla','cl-cs','ActivosNoCorrientesCuentasPorCobrarIntermediarios','160')</v>
      </c>
    </row>
    <row r="1608" spans="1:9" x14ac:dyDescent="0.25">
      <c r="A1608" t="s">
        <v>219</v>
      </c>
      <c r="B1608" t="s">
        <v>1462</v>
      </c>
      <c r="C1608" t="str">
        <f t="shared" si="126"/>
        <v>cl-cs</v>
      </c>
      <c r="D1608" t="str">
        <f t="shared" si="127"/>
        <v>CuentasPorCobrarIntermediariosTabla</v>
      </c>
      <c r="E1608" t="s">
        <v>1470</v>
      </c>
      <c r="F1608" t="str">
        <f t="shared" si="128"/>
        <v>cl-cs</v>
      </c>
      <c r="G1608" t="str">
        <f t="shared" si="125"/>
        <v>ActivosCorrientesCuentasPorCobrarIntermediarios</v>
      </c>
      <c r="H1608">
        <v>170</v>
      </c>
      <c r="I1608" t="str">
        <f t="shared" si="129"/>
        <v>insert into dbax_dime_conc (codi_dein, pref_dime, codi_dime, pref_conc, codi_conc, orde_conc) values ('pre_cl-cs_nota-22_role-835000(2013)','cl-cs','CuentasPorCobrarIntermediariosTabla','cl-cs','ActivosCorrientesCuentasPorCobrarIntermediarios','170')</v>
      </c>
    </row>
    <row r="1609" spans="1:9" x14ac:dyDescent="0.25">
      <c r="A1609" t="s">
        <v>219</v>
      </c>
      <c r="B1609" t="s">
        <v>1471</v>
      </c>
      <c r="C1609" t="str">
        <f t="shared" si="126"/>
        <v>cl-cs</v>
      </c>
      <c r="D1609" t="str">
        <f t="shared" si="127"/>
        <v>SaldosPorCobrarYPagarAEntidadesRelacionadasTabla</v>
      </c>
      <c r="E1609" t="s">
        <v>1472</v>
      </c>
      <c r="F1609" t="str">
        <f t="shared" si="128"/>
        <v>cl-cs</v>
      </c>
      <c r="G1609" t="str">
        <f t="shared" si="125"/>
        <v>NombreEmpresaRelacionada</v>
      </c>
      <c r="H1609">
        <v>240</v>
      </c>
      <c r="I1609" t="str">
        <f t="shared" si="129"/>
        <v>insert into dbax_dime_conc (codi_dein, pref_dime, codi_dime, pref_conc, codi_conc, orde_conc) values ('pre_cl-cs_nota-22_role-835000(2013)','cl-cs','SaldosPorCobrarYPagarAEntidadesRelacionadasTabla','cl-cs','NombreEmpresaRelacionada','240')</v>
      </c>
    </row>
    <row r="1610" spans="1:9" x14ac:dyDescent="0.25">
      <c r="A1610" t="s">
        <v>219</v>
      </c>
      <c r="B1610" t="s">
        <v>1471</v>
      </c>
      <c r="C1610" t="str">
        <f t="shared" si="126"/>
        <v>cl-cs</v>
      </c>
      <c r="D1610" t="str">
        <f t="shared" si="127"/>
        <v>SaldosPorCobrarYPagarAEntidadesRelacionadasTabla</v>
      </c>
      <c r="E1610" t="s">
        <v>1473</v>
      </c>
      <c r="F1610" t="str">
        <f t="shared" si="128"/>
        <v>cl-cs</v>
      </c>
      <c r="G1610" t="str">
        <f t="shared" si="125"/>
        <v>RUTEmpresaRelacionada</v>
      </c>
      <c r="H1610">
        <v>250</v>
      </c>
      <c r="I1610" t="str">
        <f t="shared" si="129"/>
        <v>insert into dbax_dime_conc (codi_dein, pref_dime, codi_dime, pref_conc, codi_conc, orde_conc) values ('pre_cl-cs_nota-22_role-835000(2013)','cl-cs','SaldosPorCobrarYPagarAEntidadesRelacionadasTabla','cl-cs','RUTEmpresaRelacionada','250')</v>
      </c>
    </row>
    <row r="1611" spans="1:9" x14ac:dyDescent="0.25">
      <c r="A1611" t="s">
        <v>219</v>
      </c>
      <c r="B1611" t="s">
        <v>1471</v>
      </c>
      <c r="C1611" t="str">
        <f t="shared" si="126"/>
        <v>cl-cs</v>
      </c>
      <c r="D1611" t="str">
        <f t="shared" si="127"/>
        <v>SaldosPorCobrarYPagarAEntidadesRelacionadasTabla</v>
      </c>
      <c r="E1611" t="s">
        <v>1474</v>
      </c>
      <c r="F1611" t="str">
        <f t="shared" si="128"/>
        <v>cl-cs</v>
      </c>
      <c r="G1611" t="str">
        <f t="shared" si="125"/>
        <v>DeudasDeEmpresasRelacionadas</v>
      </c>
      <c r="H1611">
        <v>260</v>
      </c>
      <c r="I1611" t="str">
        <f t="shared" si="129"/>
        <v>insert into dbax_dime_conc (codi_dein, pref_dime, codi_dime, pref_conc, codi_conc, orde_conc) values ('pre_cl-cs_nota-22_role-835000(2013)','cl-cs','SaldosPorCobrarYPagarAEntidadesRelacionadasTabla','cl-cs','DeudasDeEmpresasRelacionadas','260')</v>
      </c>
    </row>
    <row r="1612" spans="1:9" x14ac:dyDescent="0.25">
      <c r="A1612" t="s">
        <v>219</v>
      </c>
      <c r="B1612" t="s">
        <v>1471</v>
      </c>
      <c r="C1612" t="str">
        <f t="shared" si="126"/>
        <v>cl-cs</v>
      </c>
      <c r="D1612" t="str">
        <f t="shared" si="127"/>
        <v>SaldosPorCobrarYPagarAEntidadesRelacionadasTabla</v>
      </c>
      <c r="E1612" t="s">
        <v>1475</v>
      </c>
      <c r="F1612" t="str">
        <f t="shared" si="128"/>
        <v>cl-cs</v>
      </c>
      <c r="G1612" t="str">
        <f t="shared" si="125"/>
        <v>DeudasConRelacionados</v>
      </c>
      <c r="H1612">
        <v>270</v>
      </c>
      <c r="I1612" t="str">
        <f t="shared" si="129"/>
        <v>insert into dbax_dime_conc (codi_dein, pref_dime, codi_dime, pref_conc, codi_conc, orde_conc) values ('pre_cl-cs_nota-22_role-835000(2013)','cl-cs','SaldosPorCobrarYPagarAEntidadesRelacionadasTabla','cl-cs','DeudasConRelacionados','270')</v>
      </c>
    </row>
    <row r="1613" spans="1:9" x14ac:dyDescent="0.25">
      <c r="A1613" t="s">
        <v>219</v>
      </c>
      <c r="B1613" t="s">
        <v>1476</v>
      </c>
      <c r="C1613" t="str">
        <f t="shared" si="126"/>
        <v>cl-cs</v>
      </c>
      <c r="D1613" t="str">
        <f t="shared" si="127"/>
        <v>TransaccionesActivosConPartesRelacionadasTabla</v>
      </c>
      <c r="E1613" t="s">
        <v>1472</v>
      </c>
      <c r="F1613" t="str">
        <f t="shared" si="128"/>
        <v>cl-cs</v>
      </c>
      <c r="G1613" t="str">
        <f t="shared" si="125"/>
        <v>NombreEmpresaRelacionada</v>
      </c>
      <c r="H1613">
        <v>420</v>
      </c>
      <c r="I1613" t="str">
        <f t="shared" si="129"/>
        <v>insert into dbax_dime_conc (codi_dein, pref_dime, codi_dime, pref_conc, codi_conc, orde_conc) values ('pre_cl-cs_nota-22_role-835000(2013)','cl-cs','TransaccionesActivosConPartesRelacionadasTabla','cl-cs','NombreEmpresaRelacionada','420')</v>
      </c>
    </row>
    <row r="1614" spans="1:9" x14ac:dyDescent="0.25">
      <c r="A1614" t="s">
        <v>219</v>
      </c>
      <c r="B1614" t="s">
        <v>1476</v>
      </c>
      <c r="C1614" t="str">
        <f t="shared" si="126"/>
        <v>cl-cs</v>
      </c>
      <c r="D1614" t="str">
        <f t="shared" si="127"/>
        <v>TransaccionesActivosConPartesRelacionadasTabla</v>
      </c>
      <c r="E1614" t="s">
        <v>1473</v>
      </c>
      <c r="F1614" t="str">
        <f t="shared" si="128"/>
        <v>cl-cs</v>
      </c>
      <c r="G1614" t="str">
        <f t="shared" si="125"/>
        <v>RUTEmpresaRelacionada</v>
      </c>
      <c r="H1614">
        <v>430</v>
      </c>
      <c r="I1614" t="str">
        <f t="shared" si="129"/>
        <v>insert into dbax_dime_conc (codi_dein, pref_dime, codi_dime, pref_conc, codi_conc, orde_conc) values ('pre_cl-cs_nota-22_role-835000(2013)','cl-cs','TransaccionesActivosConPartesRelacionadasTabla','cl-cs','RUTEmpresaRelacionada','430')</v>
      </c>
    </row>
    <row r="1615" spans="1:9" x14ac:dyDescent="0.25">
      <c r="A1615" t="s">
        <v>219</v>
      </c>
      <c r="B1615" t="s">
        <v>1476</v>
      </c>
      <c r="C1615" t="str">
        <f t="shared" si="126"/>
        <v>cl-cs</v>
      </c>
      <c r="D1615" t="str">
        <f t="shared" si="127"/>
        <v>TransaccionesActivosConPartesRelacionadasTabla</v>
      </c>
      <c r="E1615" t="s">
        <v>1477</v>
      </c>
      <c r="F1615" t="str">
        <f t="shared" si="128"/>
        <v>cl-cs</v>
      </c>
      <c r="G1615" t="str">
        <f t="shared" si="125"/>
        <v>NaturalezaRelacion</v>
      </c>
      <c r="H1615">
        <v>440</v>
      </c>
      <c r="I1615" t="str">
        <f t="shared" si="129"/>
        <v>insert into dbax_dime_conc (codi_dein, pref_dime, codi_dime, pref_conc, codi_conc, orde_conc) values ('pre_cl-cs_nota-22_role-835000(2013)','cl-cs','TransaccionesActivosConPartesRelacionadasTabla','cl-cs','NaturalezaRelacion','440')</v>
      </c>
    </row>
    <row r="1616" spans="1:9" x14ac:dyDescent="0.25">
      <c r="A1616" t="s">
        <v>219</v>
      </c>
      <c r="B1616" t="s">
        <v>1476</v>
      </c>
      <c r="C1616" t="str">
        <f t="shared" si="126"/>
        <v>cl-cs</v>
      </c>
      <c r="D1616" t="str">
        <f t="shared" si="127"/>
        <v>TransaccionesActivosConPartesRelacionadasTabla</v>
      </c>
      <c r="E1616" t="s">
        <v>1478</v>
      </c>
      <c r="F1616" t="str">
        <f t="shared" si="128"/>
        <v>cl-cs</v>
      </c>
      <c r="G1616" t="str">
        <f t="shared" si="125"/>
        <v>DescripcionTransaccion</v>
      </c>
      <c r="H1616">
        <v>450</v>
      </c>
      <c r="I1616" t="str">
        <f t="shared" si="129"/>
        <v>insert into dbax_dime_conc (codi_dein, pref_dime, codi_dime, pref_conc, codi_conc, orde_conc) values ('pre_cl-cs_nota-22_role-835000(2013)','cl-cs','TransaccionesActivosConPartesRelacionadasTabla','cl-cs','DescripcionTransaccion','450')</v>
      </c>
    </row>
    <row r="1617" spans="1:9" x14ac:dyDescent="0.25">
      <c r="A1617" t="s">
        <v>219</v>
      </c>
      <c r="B1617" t="s">
        <v>1476</v>
      </c>
      <c r="C1617" t="str">
        <f t="shared" si="126"/>
        <v>cl-cs</v>
      </c>
      <c r="D1617" t="str">
        <f t="shared" si="127"/>
        <v>TransaccionesActivosConPartesRelacionadasTabla</v>
      </c>
      <c r="E1617" t="s">
        <v>1479</v>
      </c>
      <c r="F1617" t="str">
        <f t="shared" si="128"/>
        <v>cl-cs</v>
      </c>
      <c r="G1617" t="str">
        <f t="shared" si="125"/>
        <v>MontoTransaccionActivo</v>
      </c>
      <c r="H1617">
        <v>460</v>
      </c>
      <c r="I1617" t="str">
        <f t="shared" si="129"/>
        <v>insert into dbax_dime_conc (codi_dein, pref_dime, codi_dime, pref_conc, codi_conc, orde_conc) values ('pre_cl-cs_nota-22_role-835000(2013)','cl-cs','TransaccionesActivosConPartesRelacionadasTabla','cl-cs','MontoTransaccionActivo','460')</v>
      </c>
    </row>
    <row r="1618" spans="1:9" x14ac:dyDescent="0.25">
      <c r="A1618" t="s">
        <v>219</v>
      </c>
      <c r="B1618" t="s">
        <v>1476</v>
      </c>
      <c r="C1618" t="str">
        <f t="shared" si="126"/>
        <v>cl-cs</v>
      </c>
      <c r="D1618" t="str">
        <f t="shared" si="127"/>
        <v>TransaccionesActivosConPartesRelacionadasTabla</v>
      </c>
      <c r="E1618" t="s">
        <v>1480</v>
      </c>
      <c r="F1618" t="str">
        <f t="shared" si="128"/>
        <v>cl-cs</v>
      </c>
      <c r="G1618" t="str">
        <f t="shared" si="125"/>
        <v>EfectoEnResultadoActivo</v>
      </c>
      <c r="H1618">
        <v>470</v>
      </c>
      <c r="I1618" t="str">
        <f t="shared" si="129"/>
        <v>insert into dbax_dime_conc (codi_dein, pref_dime, codi_dime, pref_conc, codi_conc, orde_conc) values ('pre_cl-cs_nota-22_role-835000(2013)','cl-cs','TransaccionesActivosConPartesRelacionadasTabla','cl-cs','EfectoEnResultadoActivo','470')</v>
      </c>
    </row>
    <row r="1619" spans="1:9" x14ac:dyDescent="0.25">
      <c r="A1619" t="s">
        <v>219</v>
      </c>
      <c r="B1619" t="s">
        <v>1481</v>
      </c>
      <c r="C1619" t="str">
        <f t="shared" si="126"/>
        <v>cl-cs</v>
      </c>
      <c r="D1619" t="str">
        <f t="shared" si="127"/>
        <v>TransaccionesOtrosConPartesRelacionadasTabla</v>
      </c>
      <c r="E1619" t="s">
        <v>1472</v>
      </c>
      <c r="F1619" t="str">
        <f t="shared" si="128"/>
        <v>cl-cs</v>
      </c>
      <c r="G1619" t="str">
        <f t="shared" si="125"/>
        <v>NombreEmpresaRelacionada</v>
      </c>
      <c r="H1619">
        <v>640</v>
      </c>
      <c r="I1619" t="str">
        <f t="shared" si="129"/>
        <v>insert into dbax_dime_conc (codi_dein, pref_dime, codi_dime, pref_conc, codi_conc, orde_conc) values ('pre_cl-cs_nota-22_role-835000(2013)','cl-cs','TransaccionesOtrosConPartesRelacionadasTabla','cl-cs','NombreEmpresaRelacionada','640')</v>
      </c>
    </row>
    <row r="1620" spans="1:9" x14ac:dyDescent="0.25">
      <c r="A1620" t="s">
        <v>219</v>
      </c>
      <c r="B1620" t="s">
        <v>1481</v>
      </c>
      <c r="C1620" t="str">
        <f t="shared" si="126"/>
        <v>cl-cs</v>
      </c>
      <c r="D1620" t="str">
        <f t="shared" si="127"/>
        <v>TransaccionesOtrosConPartesRelacionadasTabla</v>
      </c>
      <c r="E1620" t="s">
        <v>1473</v>
      </c>
      <c r="F1620" t="str">
        <f t="shared" si="128"/>
        <v>cl-cs</v>
      </c>
      <c r="G1620" t="str">
        <f t="shared" si="125"/>
        <v>RUTEmpresaRelacionada</v>
      </c>
      <c r="H1620">
        <v>650</v>
      </c>
      <c r="I1620" t="str">
        <f t="shared" si="129"/>
        <v>insert into dbax_dime_conc (codi_dein, pref_dime, codi_dime, pref_conc, codi_conc, orde_conc) values ('pre_cl-cs_nota-22_role-835000(2013)','cl-cs','TransaccionesOtrosConPartesRelacionadasTabla','cl-cs','RUTEmpresaRelacionada','650')</v>
      </c>
    </row>
    <row r="1621" spans="1:9" x14ac:dyDescent="0.25">
      <c r="A1621" t="s">
        <v>219</v>
      </c>
      <c r="B1621" t="s">
        <v>1481</v>
      </c>
      <c r="C1621" t="str">
        <f t="shared" si="126"/>
        <v>cl-cs</v>
      </c>
      <c r="D1621" t="str">
        <f t="shared" si="127"/>
        <v>TransaccionesOtrosConPartesRelacionadasTabla</v>
      </c>
      <c r="E1621" t="s">
        <v>1477</v>
      </c>
      <c r="F1621" t="str">
        <f t="shared" si="128"/>
        <v>cl-cs</v>
      </c>
      <c r="G1621" t="str">
        <f t="shared" si="125"/>
        <v>NaturalezaRelacion</v>
      </c>
      <c r="H1621">
        <v>660</v>
      </c>
      <c r="I1621" t="str">
        <f t="shared" si="129"/>
        <v>insert into dbax_dime_conc (codi_dein, pref_dime, codi_dime, pref_conc, codi_conc, orde_conc) values ('pre_cl-cs_nota-22_role-835000(2013)','cl-cs','TransaccionesOtrosConPartesRelacionadasTabla','cl-cs','NaturalezaRelacion','660')</v>
      </c>
    </row>
    <row r="1622" spans="1:9" x14ac:dyDescent="0.25">
      <c r="A1622" t="s">
        <v>219</v>
      </c>
      <c r="B1622" t="s">
        <v>1481</v>
      </c>
      <c r="C1622" t="str">
        <f t="shared" si="126"/>
        <v>cl-cs</v>
      </c>
      <c r="D1622" t="str">
        <f t="shared" si="127"/>
        <v>TransaccionesOtrosConPartesRelacionadasTabla</v>
      </c>
      <c r="E1622" t="s">
        <v>1478</v>
      </c>
      <c r="F1622" t="str">
        <f t="shared" si="128"/>
        <v>cl-cs</v>
      </c>
      <c r="G1622" t="str">
        <f t="shared" si="125"/>
        <v>DescripcionTransaccion</v>
      </c>
      <c r="H1622">
        <v>670</v>
      </c>
      <c r="I1622" t="str">
        <f t="shared" si="129"/>
        <v>insert into dbax_dime_conc (codi_dein, pref_dime, codi_dime, pref_conc, codi_conc, orde_conc) values ('pre_cl-cs_nota-22_role-835000(2013)','cl-cs','TransaccionesOtrosConPartesRelacionadasTabla','cl-cs','DescripcionTransaccion','670')</v>
      </c>
    </row>
    <row r="1623" spans="1:9" x14ac:dyDescent="0.25">
      <c r="A1623" t="s">
        <v>219</v>
      </c>
      <c r="B1623" t="s">
        <v>1481</v>
      </c>
      <c r="C1623" t="str">
        <f t="shared" si="126"/>
        <v>cl-cs</v>
      </c>
      <c r="D1623" t="str">
        <f t="shared" si="127"/>
        <v>TransaccionesOtrosConPartesRelacionadasTabla</v>
      </c>
      <c r="E1623" t="s">
        <v>1482</v>
      </c>
      <c r="F1623" t="str">
        <f t="shared" si="128"/>
        <v>cl-cs</v>
      </c>
      <c r="G1623" t="str">
        <f t="shared" si="125"/>
        <v>MontoTransaccionOtros</v>
      </c>
      <c r="H1623">
        <v>680</v>
      </c>
      <c r="I1623" t="str">
        <f t="shared" si="129"/>
        <v>insert into dbax_dime_conc (codi_dein, pref_dime, codi_dime, pref_conc, codi_conc, orde_conc) values ('pre_cl-cs_nota-22_role-835000(2013)','cl-cs','TransaccionesOtrosConPartesRelacionadasTabla','cl-cs','MontoTransaccionOtros','680')</v>
      </c>
    </row>
    <row r="1624" spans="1:9" x14ac:dyDescent="0.25">
      <c r="A1624" t="s">
        <v>219</v>
      </c>
      <c r="B1624" t="s">
        <v>1481</v>
      </c>
      <c r="C1624" t="str">
        <f t="shared" si="126"/>
        <v>cl-cs</v>
      </c>
      <c r="D1624" t="str">
        <f t="shared" si="127"/>
        <v>TransaccionesOtrosConPartesRelacionadasTabla</v>
      </c>
      <c r="E1624" t="s">
        <v>1483</v>
      </c>
      <c r="F1624" t="str">
        <f t="shared" si="128"/>
        <v>cl-cs</v>
      </c>
      <c r="G1624" t="str">
        <f t="shared" si="125"/>
        <v>EfectoEnResultadoOtros</v>
      </c>
      <c r="H1624">
        <v>690</v>
      </c>
      <c r="I1624" t="str">
        <f t="shared" si="129"/>
        <v>insert into dbax_dime_conc (codi_dein, pref_dime, codi_dime, pref_conc, codi_conc, orde_conc) values ('pre_cl-cs_nota-22_role-835000(2013)','cl-cs','TransaccionesOtrosConPartesRelacionadasTabla','cl-cs','EfectoEnResultadoOtros','690')</v>
      </c>
    </row>
    <row r="1625" spans="1:9" x14ac:dyDescent="0.25">
      <c r="A1625" t="s">
        <v>219</v>
      </c>
      <c r="B1625" t="s">
        <v>1484</v>
      </c>
      <c r="C1625" t="str">
        <f t="shared" si="126"/>
        <v>cl-cs</v>
      </c>
      <c r="D1625" t="str">
        <f t="shared" si="127"/>
        <v>TransaccionesPasivosConPartesRelacionadasTabla</v>
      </c>
      <c r="E1625" t="s">
        <v>1472</v>
      </c>
      <c r="F1625" t="str">
        <f t="shared" si="128"/>
        <v>cl-cs</v>
      </c>
      <c r="G1625" t="str">
        <f t="shared" si="125"/>
        <v>NombreEmpresaRelacionada</v>
      </c>
      <c r="H1625">
        <v>530</v>
      </c>
      <c r="I1625" t="str">
        <f t="shared" si="129"/>
        <v>insert into dbax_dime_conc (codi_dein, pref_dime, codi_dime, pref_conc, codi_conc, orde_conc) values ('pre_cl-cs_nota-22_role-835000(2013)','cl-cs','TransaccionesPasivosConPartesRelacionadasTabla','cl-cs','NombreEmpresaRelacionada','530')</v>
      </c>
    </row>
    <row r="1626" spans="1:9" x14ac:dyDescent="0.25">
      <c r="A1626" t="s">
        <v>219</v>
      </c>
      <c r="B1626" t="s">
        <v>1484</v>
      </c>
      <c r="C1626" t="str">
        <f t="shared" si="126"/>
        <v>cl-cs</v>
      </c>
      <c r="D1626" t="str">
        <f t="shared" si="127"/>
        <v>TransaccionesPasivosConPartesRelacionadasTabla</v>
      </c>
      <c r="E1626" t="s">
        <v>1473</v>
      </c>
      <c r="F1626" t="str">
        <f t="shared" si="128"/>
        <v>cl-cs</v>
      </c>
      <c r="G1626" t="str">
        <f t="shared" si="125"/>
        <v>RUTEmpresaRelacionada</v>
      </c>
      <c r="H1626">
        <v>540</v>
      </c>
      <c r="I1626" t="str">
        <f t="shared" si="129"/>
        <v>insert into dbax_dime_conc (codi_dein, pref_dime, codi_dime, pref_conc, codi_conc, orde_conc) values ('pre_cl-cs_nota-22_role-835000(2013)','cl-cs','TransaccionesPasivosConPartesRelacionadasTabla','cl-cs','RUTEmpresaRelacionada','540')</v>
      </c>
    </row>
    <row r="1627" spans="1:9" x14ac:dyDescent="0.25">
      <c r="A1627" t="s">
        <v>219</v>
      </c>
      <c r="B1627" t="s">
        <v>1484</v>
      </c>
      <c r="C1627" t="str">
        <f t="shared" si="126"/>
        <v>cl-cs</v>
      </c>
      <c r="D1627" t="str">
        <f t="shared" si="127"/>
        <v>TransaccionesPasivosConPartesRelacionadasTabla</v>
      </c>
      <c r="E1627" t="s">
        <v>1477</v>
      </c>
      <c r="F1627" t="str">
        <f t="shared" si="128"/>
        <v>cl-cs</v>
      </c>
      <c r="G1627" t="str">
        <f t="shared" si="125"/>
        <v>NaturalezaRelacion</v>
      </c>
      <c r="H1627">
        <v>550</v>
      </c>
      <c r="I1627" t="str">
        <f t="shared" si="129"/>
        <v>insert into dbax_dime_conc (codi_dein, pref_dime, codi_dime, pref_conc, codi_conc, orde_conc) values ('pre_cl-cs_nota-22_role-835000(2013)','cl-cs','TransaccionesPasivosConPartesRelacionadasTabla','cl-cs','NaturalezaRelacion','550')</v>
      </c>
    </row>
    <row r="1628" spans="1:9" x14ac:dyDescent="0.25">
      <c r="A1628" t="s">
        <v>219</v>
      </c>
      <c r="B1628" t="s">
        <v>1484</v>
      </c>
      <c r="C1628" t="str">
        <f t="shared" si="126"/>
        <v>cl-cs</v>
      </c>
      <c r="D1628" t="str">
        <f t="shared" si="127"/>
        <v>TransaccionesPasivosConPartesRelacionadasTabla</v>
      </c>
      <c r="E1628" t="s">
        <v>1478</v>
      </c>
      <c r="F1628" t="str">
        <f t="shared" si="128"/>
        <v>cl-cs</v>
      </c>
      <c r="G1628" t="str">
        <f t="shared" si="125"/>
        <v>DescripcionTransaccion</v>
      </c>
      <c r="H1628">
        <v>560</v>
      </c>
      <c r="I1628" t="str">
        <f t="shared" si="129"/>
        <v>insert into dbax_dime_conc (codi_dein, pref_dime, codi_dime, pref_conc, codi_conc, orde_conc) values ('pre_cl-cs_nota-22_role-835000(2013)','cl-cs','TransaccionesPasivosConPartesRelacionadasTabla','cl-cs','DescripcionTransaccion','560')</v>
      </c>
    </row>
    <row r="1629" spans="1:9" x14ac:dyDescent="0.25">
      <c r="A1629" t="s">
        <v>219</v>
      </c>
      <c r="B1629" t="s">
        <v>1484</v>
      </c>
      <c r="C1629" t="str">
        <f t="shared" si="126"/>
        <v>cl-cs</v>
      </c>
      <c r="D1629" t="str">
        <f t="shared" si="127"/>
        <v>TransaccionesPasivosConPartesRelacionadasTabla</v>
      </c>
      <c r="E1629" t="s">
        <v>1485</v>
      </c>
      <c r="F1629" t="str">
        <f t="shared" si="128"/>
        <v>cl-cs</v>
      </c>
      <c r="G1629" t="str">
        <f t="shared" si="125"/>
        <v>MontoTransaccionPasivo</v>
      </c>
      <c r="H1629">
        <v>570</v>
      </c>
      <c r="I1629" t="str">
        <f t="shared" si="129"/>
        <v>insert into dbax_dime_conc (codi_dein, pref_dime, codi_dime, pref_conc, codi_conc, orde_conc) values ('pre_cl-cs_nota-22_role-835000(2013)','cl-cs','TransaccionesPasivosConPartesRelacionadasTabla','cl-cs','MontoTransaccionPasivo','570')</v>
      </c>
    </row>
    <row r="1630" spans="1:9" x14ac:dyDescent="0.25">
      <c r="A1630" t="s">
        <v>219</v>
      </c>
      <c r="B1630" t="s">
        <v>1484</v>
      </c>
      <c r="C1630" t="str">
        <f t="shared" si="126"/>
        <v>cl-cs</v>
      </c>
      <c r="D1630" t="str">
        <f t="shared" si="127"/>
        <v>TransaccionesPasivosConPartesRelacionadasTabla</v>
      </c>
      <c r="E1630" t="s">
        <v>1486</v>
      </c>
      <c r="F1630" t="str">
        <f t="shared" si="128"/>
        <v>cl-cs</v>
      </c>
      <c r="G1630" t="str">
        <f t="shared" si="125"/>
        <v>EfectoEnResultadoPasivo</v>
      </c>
      <c r="H1630">
        <v>580</v>
      </c>
      <c r="I1630" t="str">
        <f t="shared" si="129"/>
        <v>insert into dbax_dime_conc (codi_dein, pref_dime, codi_dime, pref_conc, codi_conc, orde_conc) values ('pre_cl-cs_nota-22_role-835000(2013)','cl-cs','TransaccionesPasivosConPartesRelacionadasTabla','cl-cs','EfectoEnResultadoPasivo','580')</v>
      </c>
    </row>
    <row r="1631" spans="1:9" x14ac:dyDescent="0.25">
      <c r="A1631" t="s">
        <v>226</v>
      </c>
      <c r="B1631" t="s">
        <v>1487</v>
      </c>
      <c r="C1631" t="str">
        <f t="shared" si="126"/>
        <v>cl-cs</v>
      </c>
      <c r="D1631" t="str">
        <f t="shared" si="127"/>
        <v>DeudasConEntidadesFinancierasTabla</v>
      </c>
      <c r="E1631" t="s">
        <v>1488</v>
      </c>
      <c r="F1631" t="str">
        <f t="shared" si="128"/>
        <v>cl-cs</v>
      </c>
      <c r="G1631" t="str">
        <f t="shared" si="125"/>
        <v>NombreBancoOInstitucionFinanciera</v>
      </c>
      <c r="H1631">
        <v>230</v>
      </c>
      <c r="I1631" t="str">
        <f t="shared" si="129"/>
        <v>insert into dbax_dime_conc (codi_dein, pref_dime, codi_dime, pref_conc, codi_conc, orde_conc) values ('pre_cl-cs_nota-23_role-836000(2013)','cl-cs','DeudasConEntidadesFinancierasTabla','cl-cs','NombreBancoOInstitucionFinanciera','230')</v>
      </c>
    </row>
    <row r="1632" spans="1:9" x14ac:dyDescent="0.25">
      <c r="A1632" t="s">
        <v>226</v>
      </c>
      <c r="B1632" t="s">
        <v>1487</v>
      </c>
      <c r="C1632" t="str">
        <f t="shared" si="126"/>
        <v>cl-cs</v>
      </c>
      <c r="D1632" t="str">
        <f t="shared" si="127"/>
        <v>DeudasConEntidadesFinancierasTabla</v>
      </c>
      <c r="E1632" t="s">
        <v>1489</v>
      </c>
      <c r="F1632" t="str">
        <f t="shared" si="128"/>
        <v>cl-cs</v>
      </c>
      <c r="G1632" t="str">
        <f t="shared" si="125"/>
        <v>FechaOtorgamiento</v>
      </c>
      <c r="H1632">
        <v>250</v>
      </c>
      <c r="I1632" t="str">
        <f t="shared" si="129"/>
        <v>insert into dbax_dime_conc (codi_dein, pref_dime, codi_dime, pref_conc, codi_conc, orde_conc) values ('pre_cl-cs_nota-23_role-836000(2013)','cl-cs','DeudasConEntidadesFinancierasTabla','cl-cs','FechaOtorgamiento','250')</v>
      </c>
    </row>
    <row r="1633" spans="1:9" x14ac:dyDescent="0.25">
      <c r="A1633" t="s">
        <v>226</v>
      </c>
      <c r="B1633" t="s">
        <v>1487</v>
      </c>
      <c r="C1633" t="str">
        <f t="shared" si="126"/>
        <v>cl-cs</v>
      </c>
      <c r="D1633" t="str">
        <f t="shared" si="127"/>
        <v>DeudasConEntidadesFinancierasTabla</v>
      </c>
      <c r="E1633" t="s">
        <v>1490</v>
      </c>
      <c r="F1633" t="str">
        <f t="shared" si="128"/>
        <v>cl-cs</v>
      </c>
      <c r="G1633" t="str">
        <f t="shared" si="125"/>
        <v>SaldoInsolutoSinopsis</v>
      </c>
      <c r="H1633">
        <v>260</v>
      </c>
      <c r="I1633" t="str">
        <f t="shared" si="129"/>
        <v>insert into dbax_dime_conc (codi_dein, pref_dime, codi_dime, pref_conc, codi_conc, orde_conc) values ('pre_cl-cs_nota-23_role-836000(2013)','cl-cs','DeudasConEntidadesFinancierasTabla','cl-cs','SaldoInsolutoSinopsis','260')</v>
      </c>
    </row>
    <row r="1634" spans="1:9" x14ac:dyDescent="0.25">
      <c r="A1634" t="s">
        <v>226</v>
      </c>
      <c r="B1634" t="s">
        <v>1487</v>
      </c>
      <c r="C1634" t="str">
        <f t="shared" si="126"/>
        <v>cl-cs</v>
      </c>
      <c r="D1634" t="str">
        <f t="shared" si="127"/>
        <v>DeudasConEntidadesFinancierasTabla</v>
      </c>
      <c r="E1634" t="s">
        <v>1491</v>
      </c>
      <c r="F1634" t="str">
        <f t="shared" si="128"/>
        <v>cl-cs</v>
      </c>
      <c r="G1634" t="str">
        <f t="shared" si="125"/>
        <v>MontoSaldoInsoluto</v>
      </c>
      <c r="H1634">
        <v>270</v>
      </c>
      <c r="I1634" t="str">
        <f t="shared" si="129"/>
        <v>insert into dbax_dime_conc (codi_dein, pref_dime, codi_dime, pref_conc, codi_conc, orde_conc) values ('pre_cl-cs_nota-23_role-836000(2013)','cl-cs','DeudasConEntidadesFinancierasTabla','cl-cs','MontoSaldoInsoluto','270')</v>
      </c>
    </row>
    <row r="1635" spans="1:9" x14ac:dyDescent="0.25">
      <c r="A1635" t="s">
        <v>226</v>
      </c>
      <c r="B1635" t="s">
        <v>1487</v>
      </c>
      <c r="C1635" t="str">
        <f t="shared" si="126"/>
        <v>cl-cs</v>
      </c>
      <c r="D1635" t="str">
        <f t="shared" si="127"/>
        <v>DeudasConEntidadesFinancierasTabla</v>
      </c>
      <c r="E1635" t="s">
        <v>1492</v>
      </c>
      <c r="F1635" t="str">
        <f t="shared" si="128"/>
        <v>cl-cs</v>
      </c>
      <c r="G1635" t="str">
        <f t="shared" si="125"/>
        <v>MonedaDeuda</v>
      </c>
      <c r="H1635">
        <v>280</v>
      </c>
      <c r="I1635" t="str">
        <f t="shared" si="129"/>
        <v>insert into dbax_dime_conc (codi_dein, pref_dime, codi_dime, pref_conc, codi_conc, orde_conc) values ('pre_cl-cs_nota-23_role-836000(2013)','cl-cs','DeudasConEntidadesFinancierasTabla','cl-cs','MonedaDeuda','280')</v>
      </c>
    </row>
    <row r="1636" spans="1:9" x14ac:dyDescent="0.25">
      <c r="A1636" t="s">
        <v>226</v>
      </c>
      <c r="B1636" t="s">
        <v>1487</v>
      </c>
      <c r="C1636" t="str">
        <f t="shared" si="126"/>
        <v>cl-cs</v>
      </c>
      <c r="D1636" t="str">
        <f t="shared" si="127"/>
        <v>DeudasConEntidadesFinancierasTabla</v>
      </c>
      <c r="E1636" t="s">
        <v>1493</v>
      </c>
      <c r="F1636" t="str">
        <f t="shared" si="128"/>
        <v>cl-cs</v>
      </c>
      <c r="G1636" t="str">
        <f t="shared" si="125"/>
        <v>MontoDeudaCortoPlazoSinopsis</v>
      </c>
      <c r="H1636">
        <v>290</v>
      </c>
      <c r="I1636" t="str">
        <f t="shared" si="129"/>
        <v>insert into dbax_dime_conc (codi_dein, pref_dime, codi_dime, pref_conc, codi_conc, orde_conc) values ('pre_cl-cs_nota-23_role-836000(2013)','cl-cs','DeudasConEntidadesFinancierasTabla','cl-cs','MontoDeudaCortoPlazoSinopsis','290')</v>
      </c>
    </row>
    <row r="1637" spans="1:9" x14ac:dyDescent="0.25">
      <c r="A1637" t="s">
        <v>226</v>
      </c>
      <c r="B1637" t="s">
        <v>1487</v>
      </c>
      <c r="C1637" t="str">
        <f t="shared" si="126"/>
        <v>cl-cs</v>
      </c>
      <c r="D1637" t="str">
        <f t="shared" si="127"/>
        <v>DeudasConEntidadesFinancierasTabla</v>
      </c>
      <c r="E1637" t="s">
        <v>1494</v>
      </c>
      <c r="F1637" t="str">
        <f t="shared" si="128"/>
        <v>cl-cs</v>
      </c>
      <c r="G1637" t="str">
        <f t="shared" si="125"/>
        <v>TasaInteresCortoPlazo</v>
      </c>
      <c r="H1637">
        <v>300</v>
      </c>
      <c r="I1637" t="str">
        <f t="shared" si="129"/>
        <v>insert into dbax_dime_conc (codi_dein, pref_dime, codi_dime, pref_conc, codi_conc, orde_conc) values ('pre_cl-cs_nota-23_role-836000(2013)','cl-cs','DeudasConEntidadesFinancierasTabla','cl-cs','TasaInteresCortoPlazo','300')</v>
      </c>
    </row>
    <row r="1638" spans="1:9" x14ac:dyDescent="0.25">
      <c r="A1638" t="s">
        <v>226</v>
      </c>
      <c r="B1638" t="s">
        <v>1487</v>
      </c>
      <c r="C1638" t="str">
        <f t="shared" si="126"/>
        <v>cl-cs</v>
      </c>
      <c r="D1638" t="str">
        <f t="shared" si="127"/>
        <v>DeudasConEntidadesFinancierasTabla</v>
      </c>
      <c r="E1638" t="s">
        <v>1495</v>
      </c>
      <c r="F1638" t="str">
        <f t="shared" si="128"/>
        <v>cl-cs</v>
      </c>
      <c r="G1638" t="str">
        <f t="shared" si="125"/>
        <v>UltimoVencimientoCortoPlazo</v>
      </c>
      <c r="H1638">
        <v>310</v>
      </c>
      <c r="I1638" t="str">
        <f t="shared" si="129"/>
        <v>insert into dbax_dime_conc (codi_dein, pref_dime, codi_dime, pref_conc, codi_conc, orde_conc) values ('pre_cl-cs_nota-23_role-836000(2013)','cl-cs','DeudasConEntidadesFinancierasTabla','cl-cs','UltimoVencimientoCortoPlazo','310')</v>
      </c>
    </row>
    <row r="1639" spans="1:9" x14ac:dyDescent="0.25">
      <c r="A1639" t="s">
        <v>226</v>
      </c>
      <c r="B1639" t="s">
        <v>1487</v>
      </c>
      <c r="C1639" t="str">
        <f t="shared" si="126"/>
        <v>cl-cs</v>
      </c>
      <c r="D1639" t="str">
        <f t="shared" si="127"/>
        <v>DeudasConEntidadesFinancierasTabla</v>
      </c>
      <c r="E1639" t="s">
        <v>1496</v>
      </c>
      <c r="F1639" t="str">
        <f t="shared" si="128"/>
        <v>cl-cs</v>
      </c>
      <c r="G1639" t="str">
        <f t="shared" si="125"/>
        <v>MontoDeudaCortoPlazo</v>
      </c>
      <c r="H1639">
        <v>320</v>
      </c>
      <c r="I1639" t="str">
        <f t="shared" si="129"/>
        <v>insert into dbax_dime_conc (codi_dein, pref_dime, codi_dime, pref_conc, codi_conc, orde_conc) values ('pre_cl-cs_nota-23_role-836000(2013)','cl-cs','DeudasConEntidadesFinancierasTabla','cl-cs','MontoDeudaCortoPlazo','320')</v>
      </c>
    </row>
    <row r="1640" spans="1:9" x14ac:dyDescent="0.25">
      <c r="A1640" t="s">
        <v>226</v>
      </c>
      <c r="B1640" t="s">
        <v>1487</v>
      </c>
      <c r="C1640" t="str">
        <f t="shared" si="126"/>
        <v>cl-cs</v>
      </c>
      <c r="D1640" t="str">
        <f t="shared" si="127"/>
        <v>DeudasConEntidadesFinancierasTabla</v>
      </c>
      <c r="E1640" t="s">
        <v>1497</v>
      </c>
      <c r="F1640" t="str">
        <f t="shared" si="128"/>
        <v>cl-cs</v>
      </c>
      <c r="G1640" t="str">
        <f t="shared" si="125"/>
        <v>MontoDeudaLargoPlazoSinopsis</v>
      </c>
      <c r="H1640">
        <v>330</v>
      </c>
      <c r="I1640" t="str">
        <f t="shared" si="129"/>
        <v>insert into dbax_dime_conc (codi_dein, pref_dime, codi_dime, pref_conc, codi_conc, orde_conc) values ('pre_cl-cs_nota-23_role-836000(2013)','cl-cs','DeudasConEntidadesFinancierasTabla','cl-cs','MontoDeudaLargoPlazoSinopsis','330')</v>
      </c>
    </row>
    <row r="1641" spans="1:9" x14ac:dyDescent="0.25">
      <c r="A1641" t="s">
        <v>226</v>
      </c>
      <c r="B1641" t="s">
        <v>1487</v>
      </c>
      <c r="C1641" t="str">
        <f t="shared" si="126"/>
        <v>cl-cs</v>
      </c>
      <c r="D1641" t="str">
        <f t="shared" si="127"/>
        <v>DeudasConEntidadesFinancierasTabla</v>
      </c>
      <c r="E1641" t="s">
        <v>1498</v>
      </c>
      <c r="F1641" t="str">
        <f t="shared" si="128"/>
        <v>cl-cs</v>
      </c>
      <c r="G1641" t="str">
        <f t="shared" si="125"/>
        <v>TasaInteresLargoPlazo</v>
      </c>
      <c r="H1641">
        <v>340</v>
      </c>
      <c r="I1641" t="str">
        <f t="shared" si="129"/>
        <v>insert into dbax_dime_conc (codi_dein, pref_dime, codi_dime, pref_conc, codi_conc, orde_conc) values ('pre_cl-cs_nota-23_role-836000(2013)','cl-cs','DeudasConEntidadesFinancierasTabla','cl-cs','TasaInteresLargoPlazo','340')</v>
      </c>
    </row>
    <row r="1642" spans="1:9" x14ac:dyDescent="0.25">
      <c r="A1642" t="s">
        <v>226</v>
      </c>
      <c r="B1642" t="s">
        <v>1487</v>
      </c>
      <c r="C1642" t="str">
        <f t="shared" si="126"/>
        <v>cl-cs</v>
      </c>
      <c r="D1642" t="str">
        <f t="shared" si="127"/>
        <v>DeudasConEntidadesFinancierasTabla</v>
      </c>
      <c r="E1642" t="s">
        <v>1499</v>
      </c>
      <c r="F1642" t="str">
        <f t="shared" si="128"/>
        <v>cl-cs</v>
      </c>
      <c r="G1642" t="str">
        <f t="shared" si="125"/>
        <v>UltimoVencimientoLargoPlazo</v>
      </c>
      <c r="H1642">
        <v>350</v>
      </c>
      <c r="I1642" t="str">
        <f t="shared" si="129"/>
        <v>insert into dbax_dime_conc (codi_dein, pref_dime, codi_dime, pref_conc, codi_conc, orde_conc) values ('pre_cl-cs_nota-23_role-836000(2013)','cl-cs','DeudasConEntidadesFinancierasTabla','cl-cs','UltimoVencimientoLargoPlazo','350')</v>
      </c>
    </row>
    <row r="1643" spans="1:9" x14ac:dyDescent="0.25">
      <c r="A1643" t="s">
        <v>226</v>
      </c>
      <c r="B1643" t="s">
        <v>1487</v>
      </c>
      <c r="C1643" t="str">
        <f t="shared" si="126"/>
        <v>cl-cs</v>
      </c>
      <c r="D1643" t="str">
        <f t="shared" si="127"/>
        <v>DeudasConEntidadesFinancierasTabla</v>
      </c>
      <c r="E1643" t="s">
        <v>1500</v>
      </c>
      <c r="F1643" t="str">
        <f t="shared" si="128"/>
        <v>cl-cs</v>
      </c>
      <c r="G1643" t="str">
        <f t="shared" si="125"/>
        <v>MontoDeudaLargoPlazo</v>
      </c>
      <c r="H1643">
        <v>360</v>
      </c>
      <c r="I1643" t="str">
        <f t="shared" si="129"/>
        <v>insert into dbax_dime_conc (codi_dein, pref_dime, codi_dime, pref_conc, codi_conc, orde_conc) values ('pre_cl-cs_nota-23_role-836000(2013)','cl-cs','DeudasConEntidadesFinancierasTabla','cl-cs','MontoDeudaLargoPlazo','360')</v>
      </c>
    </row>
    <row r="1644" spans="1:9" x14ac:dyDescent="0.25">
      <c r="A1644" t="s">
        <v>226</v>
      </c>
      <c r="B1644" t="s">
        <v>1487</v>
      </c>
      <c r="C1644" t="str">
        <f t="shared" si="126"/>
        <v>cl-cs</v>
      </c>
      <c r="D1644" t="str">
        <f t="shared" si="127"/>
        <v>DeudasConEntidadesFinancierasTabla</v>
      </c>
      <c r="E1644" t="s">
        <v>1501</v>
      </c>
      <c r="F1644" t="str">
        <f t="shared" si="128"/>
        <v>cl-cs</v>
      </c>
      <c r="G1644" t="str">
        <f t="shared" si="125"/>
        <v>DeudaEntidadesFinancieras</v>
      </c>
      <c r="H1644">
        <v>361</v>
      </c>
      <c r="I1644" t="str">
        <f t="shared" si="129"/>
        <v>insert into dbax_dime_conc (codi_dein, pref_dime, codi_dime, pref_conc, codi_conc, orde_conc) values ('pre_cl-cs_nota-23_role-836000(2013)','cl-cs','DeudasConEntidadesFinancierasTabla','cl-cs','DeudaEntidadesFinancieras','361')</v>
      </c>
    </row>
    <row r="1645" spans="1:9" x14ac:dyDescent="0.25">
      <c r="A1645" t="s">
        <v>226</v>
      </c>
      <c r="B1645" t="s">
        <v>1502</v>
      </c>
      <c r="C1645" t="str">
        <f t="shared" si="126"/>
        <v>cl-cs</v>
      </c>
      <c r="D1645" t="str">
        <f t="shared" si="127"/>
        <v>PasivosFinancierosValorRazonableCambiosEnResultadoTabla</v>
      </c>
      <c r="E1645" t="s">
        <v>1503</v>
      </c>
      <c r="F1645" t="str">
        <f t="shared" si="128"/>
        <v>cl-cs</v>
      </c>
      <c r="G1645" t="str">
        <f t="shared" si="125"/>
        <v>ValoresRepresentativosDeDeuda</v>
      </c>
      <c r="H1645">
        <v>100</v>
      </c>
      <c r="I1645" t="str">
        <f t="shared" si="129"/>
        <v>insert into dbax_dime_conc (codi_dein, pref_dime, codi_dime, pref_conc, codi_conc, orde_conc) values ('pre_cl-cs_nota-23_role-836000(2013)','cl-cs','PasivosFinancierosValorRazonableCambiosEnResultadoTabla','cl-cs','ValoresRepresentativosDeDeuda','100')</v>
      </c>
    </row>
    <row r="1646" spans="1:9" x14ac:dyDescent="0.25">
      <c r="A1646" t="s">
        <v>226</v>
      </c>
      <c r="B1646" t="s">
        <v>1502</v>
      </c>
      <c r="C1646" t="str">
        <f t="shared" si="126"/>
        <v>cl-cs</v>
      </c>
      <c r="D1646" t="str">
        <f t="shared" si="127"/>
        <v>PasivosFinancierosValorRazonableCambiosEnResultadoTabla</v>
      </c>
      <c r="E1646" t="s">
        <v>1504</v>
      </c>
      <c r="F1646" t="str">
        <f t="shared" si="128"/>
        <v>cl-cs</v>
      </c>
      <c r="G1646" t="str">
        <f t="shared" si="125"/>
        <v>DerivadosInversion</v>
      </c>
      <c r="H1646">
        <v>120</v>
      </c>
      <c r="I1646" t="str">
        <f t="shared" si="129"/>
        <v>insert into dbax_dime_conc (codi_dein, pref_dime, codi_dime, pref_conc, codi_conc, orde_conc) values ('pre_cl-cs_nota-23_role-836000(2013)','cl-cs','PasivosFinancierosValorRazonableCambiosEnResultadoTabla','cl-cs','DerivadosInversion','120')</v>
      </c>
    </row>
    <row r="1647" spans="1:9" x14ac:dyDescent="0.25">
      <c r="A1647" t="s">
        <v>226</v>
      </c>
      <c r="B1647" t="s">
        <v>1502</v>
      </c>
      <c r="C1647" t="str">
        <f t="shared" si="126"/>
        <v>cl-cs</v>
      </c>
      <c r="D1647" t="str">
        <f t="shared" si="127"/>
        <v>PasivosFinancierosValorRazonableCambiosEnResultadoTabla</v>
      </c>
      <c r="E1647" t="s">
        <v>1505</v>
      </c>
      <c r="F1647" t="str">
        <f t="shared" si="128"/>
        <v>cl-cs</v>
      </c>
      <c r="G1647" t="str">
        <f t="shared" si="125"/>
        <v>DerivadosImplicitos</v>
      </c>
      <c r="H1647">
        <v>130</v>
      </c>
      <c r="I1647" t="str">
        <f t="shared" si="129"/>
        <v>insert into dbax_dime_conc (codi_dein, pref_dime, codi_dime, pref_conc, codi_conc, orde_conc) values ('pre_cl-cs_nota-23_role-836000(2013)','cl-cs','PasivosFinancierosValorRazonableCambiosEnResultadoTabla','cl-cs','DerivadosImplicitos','130')</v>
      </c>
    </row>
    <row r="1648" spans="1:9" x14ac:dyDescent="0.25">
      <c r="A1648" t="s">
        <v>226</v>
      </c>
      <c r="B1648" t="s">
        <v>1502</v>
      </c>
      <c r="C1648" t="str">
        <f t="shared" si="126"/>
        <v>cl-cs</v>
      </c>
      <c r="D1648" t="str">
        <f t="shared" si="127"/>
        <v>PasivosFinancierosValorRazonableCambiosEnResultadoTabla</v>
      </c>
      <c r="E1648" t="s">
        <v>1506</v>
      </c>
      <c r="F1648" t="str">
        <f t="shared" si="128"/>
        <v>cl-cs</v>
      </c>
      <c r="G1648" t="str">
        <f t="shared" si="125"/>
        <v>OtrosPasivosFinancierosValorRazonable</v>
      </c>
      <c r="H1648">
        <v>150</v>
      </c>
      <c r="I1648" t="str">
        <f t="shared" si="129"/>
        <v>insert into dbax_dime_conc (codi_dein, pref_dime, codi_dime, pref_conc, codi_conc, orde_conc) values ('pre_cl-cs_nota-23_role-836000(2013)','cl-cs','PasivosFinancierosValorRazonableCambiosEnResultadoTabla','cl-cs','OtrosPasivosFinancierosValorRazonable','150')</v>
      </c>
    </row>
    <row r="1649" spans="1:9" x14ac:dyDescent="0.25">
      <c r="A1649" t="s">
        <v>226</v>
      </c>
      <c r="B1649" t="s">
        <v>1502</v>
      </c>
      <c r="C1649" t="str">
        <f t="shared" si="126"/>
        <v>cl-cs</v>
      </c>
      <c r="D1649" t="str">
        <f t="shared" si="127"/>
        <v>PasivosFinancierosValorRazonableCambiosEnResultadoTabla</v>
      </c>
      <c r="E1649" t="s">
        <v>1507</v>
      </c>
      <c r="F1649" t="str">
        <f t="shared" si="128"/>
        <v>cl-cs</v>
      </c>
      <c r="G1649" t="str">
        <f t="shared" si="125"/>
        <v>PasivosFinancierosValorRazonable</v>
      </c>
      <c r="H1649">
        <v>160</v>
      </c>
      <c r="I1649" t="str">
        <f t="shared" si="129"/>
        <v>insert into dbax_dime_conc (codi_dein, pref_dime, codi_dime, pref_conc, codi_conc, orde_conc) values ('pre_cl-cs_nota-23_role-836000(2013)','cl-cs','PasivosFinancierosValorRazonableCambiosEnResultadoTabla','cl-cs','PasivosFinancierosValorRazonable','160')</v>
      </c>
    </row>
    <row r="1650" spans="1:9" x14ac:dyDescent="0.25">
      <c r="A1650" t="s">
        <v>229</v>
      </c>
      <c r="B1650" t="s">
        <v>1508</v>
      </c>
      <c r="C1650" t="str">
        <f t="shared" si="126"/>
        <v>cl-cs</v>
      </c>
      <c r="D1650" t="str">
        <f t="shared" si="127"/>
        <v>PasivosNoCorrientesMantenidosParaVentaTabla</v>
      </c>
      <c r="E1650" t="s">
        <v>1509</v>
      </c>
      <c r="F1650" t="str">
        <f t="shared" si="128"/>
        <v>cl-cs</v>
      </c>
      <c r="G1650" t="str">
        <f t="shared" si="125"/>
        <v>PasivoNoCorrientesMantenidosParaVenta</v>
      </c>
      <c r="H1650">
        <v>70</v>
      </c>
      <c r="I1650" t="str">
        <f t="shared" si="129"/>
        <v>insert into dbax_dime_conc (codi_dein, pref_dime, codi_dime, pref_conc, codi_conc, orde_conc) values ('pre_cl-cs_nota-24_role-837000(2013)','cl-cs','PasivosNoCorrientesMantenidosParaVentaTabla','cl-cs','PasivoNoCorrientesMantenidosParaVenta','70')</v>
      </c>
    </row>
    <row r="1651" spans="1:9" x14ac:dyDescent="0.25">
      <c r="A1651" t="s">
        <v>229</v>
      </c>
      <c r="B1651" t="s">
        <v>1508</v>
      </c>
      <c r="C1651" t="str">
        <f t="shared" si="126"/>
        <v>cl-cs</v>
      </c>
      <c r="D1651" t="str">
        <f t="shared" si="127"/>
        <v>PasivosNoCorrientesMantenidosParaVentaTabla</v>
      </c>
      <c r="E1651" t="s">
        <v>1510</v>
      </c>
      <c r="F1651" t="str">
        <f t="shared" si="128"/>
        <v>cl-cs</v>
      </c>
      <c r="G1651" t="str">
        <f t="shared" si="125"/>
        <v>ReconocimientoEnResultadoUtilidadPasivosNoCorrientesMantenidosParaVenta</v>
      </c>
      <c r="H1651">
        <v>90</v>
      </c>
      <c r="I1651" t="str">
        <f t="shared" si="129"/>
        <v>insert into dbax_dime_conc (codi_dein, pref_dime, codi_dime, pref_conc, codi_conc, orde_conc) values ('pre_cl-cs_nota-24_role-837000(2013)','cl-cs','PasivosNoCorrientesMantenidosParaVentaTabla','cl-cs','ReconocimientoEnResultadoUtilidadPasivosNoCorrientesMantenidosParaVenta','90')</v>
      </c>
    </row>
    <row r="1652" spans="1:9" x14ac:dyDescent="0.25">
      <c r="A1652" t="s">
        <v>229</v>
      </c>
      <c r="B1652" t="s">
        <v>1508</v>
      </c>
      <c r="C1652" t="str">
        <f t="shared" si="126"/>
        <v>cl-cs</v>
      </c>
      <c r="D1652" t="str">
        <f t="shared" si="127"/>
        <v>PasivosNoCorrientesMantenidosParaVentaTabla</v>
      </c>
      <c r="E1652" t="s">
        <v>1511</v>
      </c>
      <c r="F1652" t="str">
        <f t="shared" si="128"/>
        <v>cl-cs</v>
      </c>
      <c r="G1652" t="str">
        <f t="shared" si="125"/>
        <v>ReconocimientoEnResultadoPerdidaPasivosNoCorrientesMantenidosParaVenta</v>
      </c>
      <c r="H1652">
        <v>100</v>
      </c>
      <c r="I1652" t="str">
        <f t="shared" si="129"/>
        <v>insert into dbax_dime_conc (codi_dein, pref_dime, codi_dime, pref_conc, codi_conc, orde_conc) values ('pre_cl-cs_nota-24_role-837000(2013)','cl-cs','PasivosNoCorrientesMantenidosParaVentaTabla','cl-cs','ReconocimientoEnResultadoPerdidaPasivosNoCorrientesMantenidosParaVenta','100')</v>
      </c>
    </row>
    <row r="1653" spans="1:9" x14ac:dyDescent="0.25">
      <c r="A1653" t="s">
        <v>231</v>
      </c>
      <c r="B1653" t="s">
        <v>1512</v>
      </c>
      <c r="C1653" t="str">
        <f t="shared" si="126"/>
        <v>cl-cs</v>
      </c>
      <c r="D1653" t="str">
        <f t="shared" si="127"/>
        <v>AntecedentesVentaSOAPTabla</v>
      </c>
      <c r="E1653" t="s">
        <v>1513</v>
      </c>
      <c r="F1653" t="str">
        <f t="shared" si="128"/>
        <v>cl-cs</v>
      </c>
      <c r="G1653" t="str">
        <f t="shared" si="125"/>
        <v>NumeroVehiculosAseguradosSOAP</v>
      </c>
      <c r="H1653">
        <v>740</v>
      </c>
      <c r="I1653" t="str">
        <f t="shared" si="129"/>
        <v>insert into dbax_dime_conc (codi_dein, pref_dime, codi_dime, pref_conc, codi_conc, orde_conc) values ('pre_cl-cs_nota-25_role-838100(2013)','cl-cs','AntecedentesVentaSOAPTabla','cl-cs','NumeroVehiculosAseguradosSOAP','740')</v>
      </c>
    </row>
    <row r="1654" spans="1:9" x14ac:dyDescent="0.25">
      <c r="A1654" t="s">
        <v>231</v>
      </c>
      <c r="B1654" t="s">
        <v>1512</v>
      </c>
      <c r="C1654" t="str">
        <f t="shared" si="126"/>
        <v>cl-cs</v>
      </c>
      <c r="D1654" t="str">
        <f t="shared" si="127"/>
        <v>AntecedentesVentaSOAPTabla</v>
      </c>
      <c r="E1654" t="s">
        <v>1514</v>
      </c>
      <c r="F1654" t="str">
        <f t="shared" si="128"/>
        <v>cl-cs</v>
      </c>
      <c r="G1654" t="str">
        <f t="shared" si="125"/>
        <v>PrimaDirectaSOAP</v>
      </c>
      <c r="H1654">
        <v>750</v>
      </c>
      <c r="I1654" t="str">
        <f t="shared" si="129"/>
        <v>insert into dbax_dime_conc (codi_dein, pref_dime, codi_dime, pref_conc, codi_conc, orde_conc) values ('pre_cl-cs_nota-25_role-838100(2013)','cl-cs','AntecedentesVentaSOAPTabla','cl-cs','PrimaDirectaSOAP','750')</v>
      </c>
    </row>
    <row r="1655" spans="1:9" x14ac:dyDescent="0.25">
      <c r="A1655" t="s">
        <v>231</v>
      </c>
      <c r="B1655" t="s">
        <v>1512</v>
      </c>
      <c r="C1655" t="str">
        <f t="shared" si="126"/>
        <v>cl-cs</v>
      </c>
      <c r="D1655" t="str">
        <f t="shared" si="127"/>
        <v>AntecedentesVentaSOAPTabla</v>
      </c>
      <c r="E1655" t="s">
        <v>1515</v>
      </c>
      <c r="F1655" t="str">
        <f t="shared" si="128"/>
        <v>cl-cs</v>
      </c>
      <c r="G1655" t="str">
        <f t="shared" si="125"/>
        <v>PrimaPromedioVehiculoSOAP</v>
      </c>
      <c r="H1655">
        <v>760</v>
      </c>
      <c r="I1655" t="str">
        <f t="shared" si="129"/>
        <v>insert into dbax_dime_conc (codi_dein, pref_dime, codi_dime, pref_conc, codi_conc, orde_conc) values ('pre_cl-cs_nota-25_role-838100(2013)','cl-cs','AntecedentesVentaSOAPTabla','cl-cs','PrimaPromedioVehiculoSOAP','760')</v>
      </c>
    </row>
    <row r="1656" spans="1:9" x14ac:dyDescent="0.25">
      <c r="A1656" t="s">
        <v>231</v>
      </c>
      <c r="B1656" t="s">
        <v>1516</v>
      </c>
      <c r="C1656" t="str">
        <f t="shared" si="126"/>
        <v>cl-cs</v>
      </c>
      <c r="D1656" t="str">
        <f t="shared" si="127"/>
        <v>ReservaDeSiniestrosTabla</v>
      </c>
      <c r="E1656" t="s">
        <v>1407</v>
      </c>
      <c r="F1656" t="str">
        <f t="shared" si="128"/>
        <v>cl-cs</v>
      </c>
      <c r="G1656" t="str">
        <f t="shared" si="125"/>
        <v>ReservaDeSiniestros</v>
      </c>
      <c r="H1656">
        <v>180</v>
      </c>
      <c r="I1656" t="str">
        <f t="shared" si="129"/>
        <v>insert into dbax_dime_conc (codi_dein, pref_dime, codi_dime, pref_conc, codi_conc, orde_conc) values ('pre_cl-cs_nota-25_role-838100(2013)','cl-cs','ReservaDeSiniestrosTabla','cl-cs','ReservaDeSiniestros','180')</v>
      </c>
    </row>
    <row r="1657" spans="1:9" x14ac:dyDescent="0.25">
      <c r="A1657" t="s">
        <v>231</v>
      </c>
      <c r="B1657" t="s">
        <v>1516</v>
      </c>
      <c r="C1657" t="str">
        <f t="shared" si="126"/>
        <v>cl-cs</v>
      </c>
      <c r="D1657" t="str">
        <f t="shared" si="127"/>
        <v>ReservaDeSiniestrosTabla</v>
      </c>
      <c r="E1657" t="s">
        <v>1517</v>
      </c>
      <c r="F1657" t="str">
        <f t="shared" si="128"/>
        <v>cl-cs</v>
      </c>
      <c r="G1657" t="str">
        <f t="shared" si="125"/>
        <v>IncrementoReservaSiniestros</v>
      </c>
      <c r="H1657">
        <v>190</v>
      </c>
      <c r="I1657" t="str">
        <f t="shared" si="129"/>
        <v>insert into dbax_dime_conc (codi_dein, pref_dime, codi_dime, pref_conc, codi_conc, orde_conc) values ('pre_cl-cs_nota-25_role-838100(2013)','cl-cs','ReservaDeSiniestrosTabla','cl-cs','IncrementoReservaSiniestros','190')</v>
      </c>
    </row>
    <row r="1658" spans="1:9" x14ac:dyDescent="0.25">
      <c r="A1658" t="s">
        <v>231</v>
      </c>
      <c r="B1658" t="s">
        <v>1516</v>
      </c>
      <c r="C1658" t="str">
        <f t="shared" si="126"/>
        <v>cl-cs</v>
      </c>
      <c r="D1658" t="str">
        <f t="shared" si="127"/>
        <v>ReservaDeSiniestrosTabla</v>
      </c>
      <c r="E1658" t="s">
        <v>1518</v>
      </c>
      <c r="F1658" t="str">
        <f t="shared" si="128"/>
        <v>cl-cs</v>
      </c>
      <c r="G1658" t="str">
        <f t="shared" si="125"/>
        <v>DisminucionesReservaSiniestro</v>
      </c>
      <c r="H1658">
        <v>200</v>
      </c>
      <c r="I1658" t="str">
        <f t="shared" si="129"/>
        <v>insert into dbax_dime_conc (codi_dein, pref_dime, codi_dime, pref_conc, codi_conc, orde_conc) values ('pre_cl-cs_nota-25_role-838100(2013)','cl-cs','ReservaDeSiniestrosTabla','cl-cs','DisminucionesReservaSiniestro','200')</v>
      </c>
    </row>
    <row r="1659" spans="1:9" x14ac:dyDescent="0.25">
      <c r="A1659" t="s">
        <v>231</v>
      </c>
      <c r="B1659" t="s">
        <v>1516</v>
      </c>
      <c r="C1659" t="str">
        <f t="shared" si="126"/>
        <v>cl-cs</v>
      </c>
      <c r="D1659" t="str">
        <f t="shared" si="127"/>
        <v>ReservaDeSiniestrosTabla</v>
      </c>
      <c r="E1659" t="s">
        <v>1519</v>
      </c>
      <c r="F1659" t="str">
        <f t="shared" si="128"/>
        <v>cl-cs</v>
      </c>
      <c r="G1659" t="str">
        <f t="shared" si="125"/>
        <v>DiferenciaCambioReservaSiniestros</v>
      </c>
      <c r="H1659">
        <v>210</v>
      </c>
      <c r="I1659" t="str">
        <f t="shared" si="129"/>
        <v>insert into dbax_dime_conc (codi_dein, pref_dime, codi_dime, pref_conc, codi_conc, orde_conc) values ('pre_cl-cs_nota-25_role-838100(2013)','cl-cs','ReservaDeSiniestrosTabla','cl-cs','DiferenciaCambioReservaSiniestros','210')</v>
      </c>
    </row>
    <row r="1660" spans="1:9" x14ac:dyDescent="0.25">
      <c r="A1660" t="s">
        <v>231</v>
      </c>
      <c r="B1660" t="s">
        <v>1516</v>
      </c>
      <c r="C1660" t="str">
        <f t="shared" si="126"/>
        <v>cl-cs</v>
      </c>
      <c r="D1660" t="str">
        <f t="shared" si="127"/>
        <v>ReservaDeSiniestrosTabla</v>
      </c>
      <c r="E1660" t="s">
        <v>1520</v>
      </c>
      <c r="F1660" t="str">
        <f t="shared" si="128"/>
        <v>cl-cs</v>
      </c>
      <c r="G1660" t="str">
        <f t="shared" si="125"/>
        <v>OtrosConceptosPorReservaSiniestros</v>
      </c>
      <c r="H1660">
        <v>220</v>
      </c>
      <c r="I1660" t="str">
        <f t="shared" si="129"/>
        <v>insert into dbax_dime_conc (codi_dein, pref_dime, codi_dime, pref_conc, codi_conc, orde_conc) values ('pre_cl-cs_nota-25_role-838100(2013)','cl-cs','ReservaDeSiniestrosTabla','cl-cs','OtrosConceptosPorReservaSiniestros','220')</v>
      </c>
    </row>
    <row r="1661" spans="1:9" x14ac:dyDescent="0.25">
      <c r="A1661" t="s">
        <v>231</v>
      </c>
      <c r="B1661" t="s">
        <v>1516</v>
      </c>
      <c r="C1661" t="str">
        <f t="shared" si="126"/>
        <v>cl-cs</v>
      </c>
      <c r="D1661" t="str">
        <f t="shared" si="127"/>
        <v>ReservaDeSiniestrosTabla</v>
      </c>
      <c r="E1661" t="s">
        <v>1407</v>
      </c>
      <c r="F1661" t="str">
        <f t="shared" si="128"/>
        <v>cl-cs</v>
      </c>
      <c r="G1661" t="str">
        <f t="shared" si="125"/>
        <v>ReservaDeSiniestros</v>
      </c>
      <c r="H1661">
        <v>230</v>
      </c>
      <c r="I1661" t="str">
        <f t="shared" si="129"/>
        <v>insert into dbax_dime_conc (codi_dein, pref_dime, codi_dime, pref_conc, codi_conc, orde_conc) values ('pre_cl-cs_nota-25_role-838100(2013)','cl-cs','ReservaDeSiniestrosTabla','cl-cs','ReservaDeSiniestros','230')</v>
      </c>
    </row>
    <row r="1662" spans="1:9" x14ac:dyDescent="0.25">
      <c r="A1662" t="s">
        <v>234</v>
      </c>
      <c r="B1662" t="s">
        <v>1521</v>
      </c>
      <c r="C1662" t="str">
        <f t="shared" si="126"/>
        <v>cl-cs</v>
      </c>
      <c r="D1662" t="str">
        <f t="shared" si="127"/>
        <v>AjusteReservaCalceTabla</v>
      </c>
      <c r="E1662" t="s">
        <v>1522</v>
      </c>
      <c r="F1662" t="str">
        <f t="shared" si="128"/>
        <v>cl-cs</v>
      </c>
      <c r="G1662" t="str">
        <f t="shared" si="125"/>
        <v>AjusteReservaCalceSegurosNoPrevisionalesSinopsis</v>
      </c>
      <c r="H1662">
        <v>1100</v>
      </c>
      <c r="I1662" t="str">
        <f t="shared" si="129"/>
        <v>insert into dbax_dime_conc (codi_dein, pref_dime, codi_dime, pref_conc, codi_conc, orde_conc) values ('pre_cl-cs_nota-25_role-838200(2013)','cl-cs','AjusteReservaCalceTabla','cl-cs','AjusteReservaCalceSegurosNoPrevisionalesSinopsis','1100')</v>
      </c>
    </row>
    <row r="1663" spans="1:9" x14ac:dyDescent="0.25">
      <c r="A1663" t="s">
        <v>234</v>
      </c>
      <c r="B1663" t="s">
        <v>1521</v>
      </c>
      <c r="C1663" t="str">
        <f t="shared" si="126"/>
        <v>cl-cs</v>
      </c>
      <c r="D1663" t="str">
        <f t="shared" si="127"/>
        <v>AjusteReservaCalceTabla</v>
      </c>
      <c r="E1663" t="s">
        <v>1523</v>
      </c>
      <c r="F1663" t="str">
        <f t="shared" si="128"/>
        <v>cl-cs</v>
      </c>
      <c r="G1663" t="str">
        <f t="shared" si="125"/>
        <v>MontoInicialSegurosNoPrevisionales</v>
      </c>
      <c r="H1663">
        <v>1110</v>
      </c>
      <c r="I1663" t="str">
        <f t="shared" si="129"/>
        <v>insert into dbax_dime_conc (codi_dein, pref_dime, codi_dime, pref_conc, codi_conc, orde_conc) values ('pre_cl-cs_nota-25_role-838200(2013)','cl-cs','AjusteReservaCalceTabla','cl-cs','MontoInicialSegurosNoPrevisionales','1110')</v>
      </c>
    </row>
    <row r="1664" spans="1:9" x14ac:dyDescent="0.25">
      <c r="A1664" t="s">
        <v>234</v>
      </c>
      <c r="B1664" t="s">
        <v>1521</v>
      </c>
      <c r="C1664" t="str">
        <f t="shared" si="126"/>
        <v>cl-cs</v>
      </c>
      <c r="D1664" t="str">
        <f t="shared" si="127"/>
        <v>AjusteReservaCalceTabla</v>
      </c>
      <c r="E1664" t="s">
        <v>1524</v>
      </c>
      <c r="F1664" t="str">
        <f t="shared" si="128"/>
        <v>cl-cs</v>
      </c>
      <c r="G1664" t="str">
        <f t="shared" si="125"/>
        <v>MontoFinalSegurosNoPrevisionales</v>
      </c>
      <c r="H1664">
        <v>1120</v>
      </c>
      <c r="I1664" t="str">
        <f t="shared" si="129"/>
        <v>insert into dbax_dime_conc (codi_dein, pref_dime, codi_dime, pref_conc, codi_conc, orde_conc) values ('pre_cl-cs_nota-25_role-838200(2013)','cl-cs','AjusteReservaCalceTabla','cl-cs','MontoFinalSegurosNoPrevisionales','1120')</v>
      </c>
    </row>
    <row r="1665" spans="1:9" x14ac:dyDescent="0.25">
      <c r="A1665" t="s">
        <v>234</v>
      </c>
      <c r="B1665" t="s">
        <v>1521</v>
      </c>
      <c r="C1665" t="str">
        <f t="shared" si="126"/>
        <v>cl-cs</v>
      </c>
      <c r="D1665" t="str">
        <f t="shared" si="127"/>
        <v>AjusteReservaCalceTabla</v>
      </c>
      <c r="E1665" t="s">
        <v>1525</v>
      </c>
      <c r="F1665" t="str">
        <f t="shared" si="128"/>
        <v>cl-cs</v>
      </c>
      <c r="G1665" t="str">
        <f t="shared" ref="G1665:G1728" si="130">MID(E1665,FIND("_",E1665)+1,1000)</f>
        <v>VariacionSegurosNoPrevisionales</v>
      </c>
      <c r="H1665">
        <v>1130</v>
      </c>
      <c r="I1665" t="str">
        <f t="shared" si="129"/>
        <v>insert into dbax_dime_conc (codi_dein, pref_dime, codi_dime, pref_conc, codi_conc, orde_conc) values ('pre_cl-cs_nota-25_role-838200(2013)','cl-cs','AjusteReservaCalceTabla','cl-cs','VariacionSegurosNoPrevisionales','1130')</v>
      </c>
    </row>
    <row r="1666" spans="1:9" x14ac:dyDescent="0.25">
      <c r="A1666" t="s">
        <v>234</v>
      </c>
      <c r="B1666" t="s">
        <v>1521</v>
      </c>
      <c r="C1666" t="str">
        <f t="shared" ref="C1666:C1729" si="131">MID(B1666,1,FIND("_",B1666)-1)</f>
        <v>cl-cs</v>
      </c>
      <c r="D1666" t="str">
        <f t="shared" ref="D1666:D1729" si="132">MID(B1666,FIND("_",B1666)+1,1000)</f>
        <v>AjusteReservaCalceTabla</v>
      </c>
      <c r="E1666" t="s">
        <v>1526</v>
      </c>
      <c r="F1666" t="str">
        <f t="shared" ref="F1666:F1729" si="133">MID(E1666,1,FIND("_",E1666)-1)</f>
        <v>cl-cs</v>
      </c>
      <c r="G1666" t="str">
        <f t="shared" si="130"/>
        <v>AjusteReservaCalceSegurosPrevisionalesSinopsis</v>
      </c>
      <c r="H1666">
        <v>1140</v>
      </c>
      <c r="I1666" t="str">
        <f t="shared" ref="I1666:I1729" si="134">CONCATENATE("insert into dbax_dime_conc (codi_dein, pref_dime, codi_dime, pref_conc, codi_conc, orde_conc) values ('",A1666,"','",C1666,"','",D1666,"','",F1666,"','",G1666,"','",H1666,"')")</f>
        <v>insert into dbax_dime_conc (codi_dein, pref_dime, codi_dime, pref_conc, codi_conc, orde_conc) values ('pre_cl-cs_nota-25_role-838200(2013)','cl-cs','AjusteReservaCalceTabla','cl-cs','AjusteReservaCalceSegurosPrevisionalesSinopsis','1140')</v>
      </c>
    </row>
    <row r="1667" spans="1:9" x14ac:dyDescent="0.25">
      <c r="A1667" t="s">
        <v>234</v>
      </c>
      <c r="B1667" t="s">
        <v>1521</v>
      </c>
      <c r="C1667" t="str">
        <f t="shared" si="131"/>
        <v>cl-cs</v>
      </c>
      <c r="D1667" t="str">
        <f t="shared" si="132"/>
        <v>AjusteReservaCalceTabla</v>
      </c>
      <c r="E1667" t="s">
        <v>1527</v>
      </c>
      <c r="F1667" t="str">
        <f t="shared" si="133"/>
        <v>cl-cs</v>
      </c>
      <c r="G1667" t="str">
        <f t="shared" si="130"/>
        <v>MontoInicialSegurosPrevisionales</v>
      </c>
      <c r="H1667">
        <v>1150</v>
      </c>
      <c r="I1667" t="str">
        <f t="shared" si="134"/>
        <v>insert into dbax_dime_conc (codi_dein, pref_dime, codi_dime, pref_conc, codi_conc, orde_conc) values ('pre_cl-cs_nota-25_role-838200(2013)','cl-cs','AjusteReservaCalceTabla','cl-cs','MontoInicialSegurosPrevisionales','1150')</v>
      </c>
    </row>
    <row r="1668" spans="1:9" x14ac:dyDescent="0.25">
      <c r="A1668" t="s">
        <v>234</v>
      </c>
      <c r="B1668" t="s">
        <v>1521</v>
      </c>
      <c r="C1668" t="str">
        <f t="shared" si="131"/>
        <v>cl-cs</v>
      </c>
      <c r="D1668" t="str">
        <f t="shared" si="132"/>
        <v>AjusteReservaCalceTabla</v>
      </c>
      <c r="E1668" t="s">
        <v>1528</v>
      </c>
      <c r="F1668" t="str">
        <f t="shared" si="133"/>
        <v>cl-cs</v>
      </c>
      <c r="G1668" t="str">
        <f t="shared" si="130"/>
        <v>MontoFinalSegurosPrevisionales</v>
      </c>
      <c r="H1668">
        <v>1160</v>
      </c>
      <c r="I1668" t="str">
        <f t="shared" si="134"/>
        <v>insert into dbax_dime_conc (codi_dein, pref_dime, codi_dime, pref_conc, codi_conc, orde_conc) values ('pre_cl-cs_nota-25_role-838200(2013)','cl-cs','AjusteReservaCalceTabla','cl-cs','MontoFinalSegurosPrevisionales','1160')</v>
      </c>
    </row>
    <row r="1669" spans="1:9" x14ac:dyDescent="0.25">
      <c r="A1669" t="s">
        <v>234</v>
      </c>
      <c r="B1669" t="s">
        <v>1521</v>
      </c>
      <c r="C1669" t="str">
        <f t="shared" si="131"/>
        <v>cl-cs</v>
      </c>
      <c r="D1669" t="str">
        <f t="shared" si="132"/>
        <v>AjusteReservaCalceTabla</v>
      </c>
      <c r="E1669" t="s">
        <v>1529</v>
      </c>
      <c r="F1669" t="str">
        <f t="shared" si="133"/>
        <v>cl-cs</v>
      </c>
      <c r="G1669" t="str">
        <f t="shared" si="130"/>
        <v>VariacionSegurosPrevisionales</v>
      </c>
      <c r="H1669">
        <v>1170</v>
      </c>
      <c r="I1669" t="str">
        <f t="shared" si="134"/>
        <v>insert into dbax_dime_conc (codi_dein, pref_dime, codi_dime, pref_conc, codi_conc, orde_conc) values ('pre_cl-cs_nota-25_role-838200(2013)','cl-cs','AjusteReservaCalceTabla','cl-cs','VariacionSegurosPrevisionales','1170')</v>
      </c>
    </row>
    <row r="1670" spans="1:9" x14ac:dyDescent="0.25">
      <c r="A1670" t="s">
        <v>234</v>
      </c>
      <c r="B1670" t="s">
        <v>1521</v>
      </c>
      <c r="C1670" t="str">
        <f t="shared" si="131"/>
        <v>cl-cs</v>
      </c>
      <c r="D1670" t="str">
        <f t="shared" si="132"/>
        <v>AjusteReservaCalceTabla</v>
      </c>
      <c r="E1670" t="s">
        <v>1530</v>
      </c>
      <c r="F1670" t="str">
        <f t="shared" si="133"/>
        <v>cl-cs</v>
      </c>
      <c r="G1670" t="str">
        <f t="shared" si="130"/>
        <v>TotalAjusteReservaCalceSinopsis</v>
      </c>
      <c r="H1670">
        <v>1180</v>
      </c>
      <c r="I1670" t="str">
        <f t="shared" si="134"/>
        <v>insert into dbax_dime_conc (codi_dein, pref_dime, codi_dime, pref_conc, codi_conc, orde_conc) values ('pre_cl-cs_nota-25_role-838200(2013)','cl-cs','AjusteReservaCalceTabla','cl-cs','TotalAjusteReservaCalceSinopsis','1180')</v>
      </c>
    </row>
    <row r="1671" spans="1:9" x14ac:dyDescent="0.25">
      <c r="A1671" t="s">
        <v>234</v>
      </c>
      <c r="B1671" t="s">
        <v>1521</v>
      </c>
      <c r="C1671" t="str">
        <f t="shared" si="131"/>
        <v>cl-cs</v>
      </c>
      <c r="D1671" t="str">
        <f t="shared" si="132"/>
        <v>AjusteReservaCalceTabla</v>
      </c>
      <c r="E1671" t="s">
        <v>1531</v>
      </c>
      <c r="F1671" t="str">
        <f t="shared" si="133"/>
        <v>cl-cs</v>
      </c>
      <c r="G1671" t="str">
        <f t="shared" si="130"/>
        <v>MontoInicialReservaCalce</v>
      </c>
      <c r="H1671">
        <v>1190</v>
      </c>
      <c r="I1671" t="str">
        <f t="shared" si="134"/>
        <v>insert into dbax_dime_conc (codi_dein, pref_dime, codi_dime, pref_conc, codi_conc, orde_conc) values ('pre_cl-cs_nota-25_role-838200(2013)','cl-cs','AjusteReservaCalceTabla','cl-cs','MontoInicialReservaCalce','1190')</v>
      </c>
    </row>
    <row r="1672" spans="1:9" x14ac:dyDescent="0.25">
      <c r="A1672" t="s">
        <v>234</v>
      </c>
      <c r="B1672" t="s">
        <v>1521</v>
      </c>
      <c r="C1672" t="str">
        <f t="shared" si="131"/>
        <v>cl-cs</v>
      </c>
      <c r="D1672" t="str">
        <f t="shared" si="132"/>
        <v>AjusteReservaCalceTabla</v>
      </c>
      <c r="E1672" t="s">
        <v>1532</v>
      </c>
      <c r="F1672" t="str">
        <f t="shared" si="133"/>
        <v>cl-cs</v>
      </c>
      <c r="G1672" t="str">
        <f t="shared" si="130"/>
        <v>MontoFinalReservaCalce</v>
      </c>
      <c r="H1672">
        <v>1200</v>
      </c>
      <c r="I1672" t="str">
        <f t="shared" si="134"/>
        <v>insert into dbax_dime_conc (codi_dein, pref_dime, codi_dime, pref_conc, codi_conc, orde_conc) values ('pre_cl-cs_nota-25_role-838200(2013)','cl-cs','AjusteReservaCalceTabla','cl-cs','MontoFinalReservaCalce','1200')</v>
      </c>
    </row>
    <row r="1673" spans="1:9" x14ac:dyDescent="0.25">
      <c r="A1673" t="s">
        <v>234</v>
      </c>
      <c r="B1673" t="s">
        <v>1521</v>
      </c>
      <c r="C1673" t="str">
        <f t="shared" si="131"/>
        <v>cl-cs</v>
      </c>
      <c r="D1673" t="str">
        <f t="shared" si="132"/>
        <v>AjusteReservaCalceTabla</v>
      </c>
      <c r="E1673" t="s">
        <v>1533</v>
      </c>
      <c r="F1673" t="str">
        <f t="shared" si="133"/>
        <v>cl-cs</v>
      </c>
      <c r="G1673" t="str">
        <f t="shared" si="130"/>
        <v>VariacionAjusteReservaCalce</v>
      </c>
      <c r="H1673">
        <v>1210</v>
      </c>
      <c r="I1673" t="str">
        <f t="shared" si="134"/>
        <v>insert into dbax_dime_conc (codi_dein, pref_dime, codi_dime, pref_conc, codi_conc, orde_conc) values ('pre_cl-cs_nota-25_role-838200(2013)','cl-cs','AjusteReservaCalceTabla','cl-cs','VariacionAjusteReservaCalce','1210')</v>
      </c>
    </row>
    <row r="1674" spans="1:9" x14ac:dyDescent="0.25">
      <c r="A1674" t="s">
        <v>234</v>
      </c>
      <c r="B1674" t="s">
        <v>1512</v>
      </c>
      <c r="C1674" t="str">
        <f t="shared" si="131"/>
        <v>cl-cs</v>
      </c>
      <c r="D1674" t="str">
        <f t="shared" si="132"/>
        <v>AntecedentesVentaSOAPTabla</v>
      </c>
      <c r="E1674" t="s">
        <v>1513</v>
      </c>
      <c r="F1674" t="str">
        <f t="shared" si="133"/>
        <v>cl-cs</v>
      </c>
      <c r="G1674" t="str">
        <f t="shared" si="130"/>
        <v>NumeroVehiculosAseguradosSOAP</v>
      </c>
      <c r="H1674">
        <v>3580</v>
      </c>
      <c r="I1674" t="str">
        <f t="shared" si="134"/>
        <v>insert into dbax_dime_conc (codi_dein, pref_dime, codi_dime, pref_conc, codi_conc, orde_conc) values ('pre_cl-cs_nota-25_role-838200(2013)','cl-cs','AntecedentesVentaSOAPTabla','cl-cs','NumeroVehiculosAseguradosSOAP','3580')</v>
      </c>
    </row>
    <row r="1675" spans="1:9" x14ac:dyDescent="0.25">
      <c r="A1675" t="s">
        <v>234</v>
      </c>
      <c r="B1675" t="s">
        <v>1512</v>
      </c>
      <c r="C1675" t="str">
        <f t="shared" si="131"/>
        <v>cl-cs</v>
      </c>
      <c r="D1675" t="str">
        <f t="shared" si="132"/>
        <v>AntecedentesVentaSOAPTabla</v>
      </c>
      <c r="E1675" t="s">
        <v>1514</v>
      </c>
      <c r="F1675" t="str">
        <f t="shared" si="133"/>
        <v>cl-cs</v>
      </c>
      <c r="G1675" t="str">
        <f t="shared" si="130"/>
        <v>PrimaDirectaSOAP</v>
      </c>
      <c r="H1675">
        <v>3590</v>
      </c>
      <c r="I1675" t="str">
        <f t="shared" si="134"/>
        <v>insert into dbax_dime_conc (codi_dein, pref_dime, codi_dime, pref_conc, codi_conc, orde_conc) values ('pre_cl-cs_nota-25_role-838200(2013)','cl-cs','AntecedentesVentaSOAPTabla','cl-cs','PrimaDirectaSOAP','3590')</v>
      </c>
    </row>
    <row r="1676" spans="1:9" x14ac:dyDescent="0.25">
      <c r="A1676" t="s">
        <v>234</v>
      </c>
      <c r="B1676" t="s">
        <v>1512</v>
      </c>
      <c r="C1676" t="str">
        <f t="shared" si="131"/>
        <v>cl-cs</v>
      </c>
      <c r="D1676" t="str">
        <f t="shared" si="132"/>
        <v>AntecedentesVentaSOAPTabla</v>
      </c>
      <c r="E1676" t="s">
        <v>1515</v>
      </c>
      <c r="F1676" t="str">
        <f t="shared" si="133"/>
        <v>cl-cs</v>
      </c>
      <c r="G1676" t="str">
        <f t="shared" si="130"/>
        <v>PrimaPromedioVehiculoSOAP</v>
      </c>
      <c r="H1676">
        <v>3600</v>
      </c>
      <c r="I1676" t="str">
        <f t="shared" si="134"/>
        <v>insert into dbax_dime_conc (codi_dein, pref_dime, codi_dime, pref_conc, codi_conc, orde_conc) values ('pre_cl-cs_nota-25_role-838200(2013)','cl-cs','AntecedentesVentaSOAPTabla','cl-cs','PrimaPromedioVehiculoSOAP','3600')</v>
      </c>
    </row>
    <row r="1677" spans="1:9" x14ac:dyDescent="0.25">
      <c r="A1677" t="s">
        <v>234</v>
      </c>
      <c r="B1677" t="s">
        <v>1534</v>
      </c>
      <c r="C1677" t="str">
        <f t="shared" si="131"/>
        <v>cl-cs</v>
      </c>
      <c r="D1677" t="str">
        <f t="shared" si="132"/>
        <v>AplicacionTablasMortalidadRentasVitaliciasTabla</v>
      </c>
      <c r="E1677" t="s">
        <v>1535</v>
      </c>
      <c r="F1677" t="str">
        <f t="shared" si="133"/>
        <v>cl-cs</v>
      </c>
      <c r="G1677" t="str">
        <f t="shared" si="130"/>
        <v>RTF858585</v>
      </c>
      <c r="H1677">
        <v>1740</v>
      </c>
      <c r="I1677" t="str">
        <f t="shared" si="134"/>
        <v>insert into dbax_dime_conc (codi_dein, pref_dime, codi_dime, pref_conc, codi_conc, orde_conc) values ('pre_cl-cs_nota-25_role-838200(2013)','cl-cs','AplicacionTablasMortalidadRentasVitaliciasTabla','cl-cs','RTF858585','1740')</v>
      </c>
    </row>
    <row r="1678" spans="1:9" x14ac:dyDescent="0.25">
      <c r="A1678" t="s">
        <v>234</v>
      </c>
      <c r="B1678" t="s">
        <v>1534</v>
      </c>
      <c r="C1678" t="str">
        <f t="shared" si="131"/>
        <v>cl-cs</v>
      </c>
      <c r="D1678" t="str">
        <f t="shared" si="132"/>
        <v>AplicacionTablasMortalidadRentasVitaliciasTabla</v>
      </c>
      <c r="E1678" t="s">
        <v>1536</v>
      </c>
      <c r="F1678" t="str">
        <f t="shared" si="133"/>
        <v>cl-cs</v>
      </c>
      <c r="G1678" t="str">
        <f t="shared" si="130"/>
        <v>RTF20048585</v>
      </c>
      <c r="H1678">
        <v>1750</v>
      </c>
      <c r="I1678" t="str">
        <f t="shared" si="134"/>
        <v>insert into dbax_dime_conc (codi_dein, pref_dime, codi_dime, pref_conc, codi_conc, orde_conc) values ('pre_cl-cs_nota-25_role-838200(2013)','cl-cs','AplicacionTablasMortalidadRentasVitaliciasTabla','cl-cs','RTF20048585','1750')</v>
      </c>
    </row>
    <row r="1679" spans="1:9" x14ac:dyDescent="0.25">
      <c r="A1679" t="s">
        <v>234</v>
      </c>
      <c r="B1679" t="s">
        <v>1534</v>
      </c>
      <c r="C1679" t="str">
        <f t="shared" si="131"/>
        <v>cl-cs</v>
      </c>
      <c r="D1679" t="str">
        <f t="shared" si="132"/>
        <v>AplicacionTablasMortalidadRentasVitaliciasTabla</v>
      </c>
      <c r="E1679" t="s">
        <v>1537</v>
      </c>
      <c r="F1679" t="str">
        <f t="shared" si="133"/>
        <v>cl-cs</v>
      </c>
      <c r="G1679" t="str">
        <f t="shared" si="130"/>
        <v>RTFs20048585</v>
      </c>
      <c r="H1679">
        <v>1760</v>
      </c>
      <c r="I1679" t="str">
        <f t="shared" si="134"/>
        <v>insert into dbax_dime_conc (codi_dein, pref_dime, codi_dime, pref_conc, codi_conc, orde_conc) values ('pre_cl-cs_nota-25_role-838200(2013)','cl-cs','AplicacionTablasMortalidadRentasVitaliciasTabla','cl-cs','RTFs20048585','1760')</v>
      </c>
    </row>
    <row r="1680" spans="1:9" x14ac:dyDescent="0.25">
      <c r="A1680" t="s">
        <v>234</v>
      </c>
      <c r="B1680" t="s">
        <v>1534</v>
      </c>
      <c r="C1680" t="str">
        <f t="shared" si="131"/>
        <v>cl-cs</v>
      </c>
      <c r="D1680" t="str">
        <f t="shared" si="132"/>
        <v>AplicacionTablasMortalidadRentasVitaliciasTabla</v>
      </c>
      <c r="E1680" t="s">
        <v>1538</v>
      </c>
      <c r="F1680" t="str">
        <f t="shared" si="133"/>
        <v>cl-cs</v>
      </c>
      <c r="G1680" t="str">
        <f t="shared" si="130"/>
        <v>DiferenciaPorReconocerRV2004</v>
      </c>
      <c r="H1680">
        <v>1770</v>
      </c>
      <c r="I1680" t="str">
        <f t="shared" si="134"/>
        <v>insert into dbax_dime_conc (codi_dein, pref_dime, codi_dime, pref_conc, codi_conc, orde_conc) values ('pre_cl-cs_nota-25_role-838200(2013)','cl-cs','AplicacionTablasMortalidadRentasVitaliciasTabla','cl-cs','DiferenciaPorReconocerRV2004','1770')</v>
      </c>
    </row>
    <row r="1681" spans="1:9" x14ac:dyDescent="0.25">
      <c r="A1681" t="s">
        <v>234</v>
      </c>
      <c r="B1681" t="s">
        <v>1534</v>
      </c>
      <c r="C1681" t="str">
        <f t="shared" si="131"/>
        <v>cl-cs</v>
      </c>
      <c r="D1681" t="str">
        <f t="shared" si="132"/>
        <v>AplicacionTablasMortalidadRentasVitaliciasTabla</v>
      </c>
      <c r="E1681" t="s">
        <v>1539</v>
      </c>
      <c r="F1681" t="str">
        <f t="shared" si="133"/>
        <v>cl-cs</v>
      </c>
      <c r="G1681" t="str">
        <f t="shared" si="130"/>
        <v>RTF200420062006</v>
      </c>
      <c r="H1681">
        <v>1780</v>
      </c>
      <c r="I1681" t="str">
        <f t="shared" si="134"/>
        <v>insert into dbax_dime_conc (codi_dein, pref_dime, codi_dime, pref_conc, codi_conc, orde_conc) values ('pre_cl-cs_nota-25_role-838200(2013)','cl-cs','AplicacionTablasMortalidadRentasVitaliciasTabla','cl-cs','RTF200420062006','1780')</v>
      </c>
    </row>
    <row r="1682" spans="1:9" x14ac:dyDescent="0.25">
      <c r="A1682" t="s">
        <v>234</v>
      </c>
      <c r="B1682" t="s">
        <v>1534</v>
      </c>
      <c r="C1682" t="str">
        <f t="shared" si="131"/>
        <v>cl-cs</v>
      </c>
      <c r="D1682" t="str">
        <f t="shared" si="132"/>
        <v>AplicacionTablasMortalidadRentasVitaliciasTabla</v>
      </c>
      <c r="E1682" t="s">
        <v>1540</v>
      </c>
      <c r="F1682" t="str">
        <f t="shared" si="133"/>
        <v>cl-cs</v>
      </c>
      <c r="G1682" t="str">
        <f t="shared" si="130"/>
        <v>RTFs200420062006</v>
      </c>
      <c r="H1682">
        <v>1790</v>
      </c>
      <c r="I1682" t="str">
        <f t="shared" si="134"/>
        <v>insert into dbax_dime_conc (codi_dein, pref_dime, codi_dime, pref_conc, codi_conc, orde_conc) values ('pre_cl-cs_nota-25_role-838200(2013)','cl-cs','AplicacionTablasMortalidadRentasVitaliciasTabla','cl-cs','RTFs200420062006','1790')</v>
      </c>
    </row>
    <row r="1683" spans="1:9" x14ac:dyDescent="0.25">
      <c r="A1683" t="s">
        <v>234</v>
      </c>
      <c r="B1683" t="s">
        <v>1534</v>
      </c>
      <c r="C1683" t="str">
        <f t="shared" si="131"/>
        <v>cl-cs</v>
      </c>
      <c r="D1683" t="str">
        <f t="shared" si="132"/>
        <v>AplicacionTablasMortalidadRentasVitaliciasTabla</v>
      </c>
      <c r="E1683" t="s">
        <v>1541</v>
      </c>
      <c r="F1683" t="str">
        <f t="shared" si="133"/>
        <v>cl-cs</v>
      </c>
      <c r="G1683" t="str">
        <f t="shared" si="130"/>
        <v>DiferenciaPorReconocerB2004YMI2006</v>
      </c>
      <c r="H1683">
        <v>1800</v>
      </c>
      <c r="I1683" t="str">
        <f t="shared" si="134"/>
        <v>insert into dbax_dime_conc (codi_dein, pref_dime, codi_dime, pref_conc, codi_conc, orde_conc) values ('pre_cl-cs_nota-25_role-838200(2013)','cl-cs','AplicacionTablasMortalidadRentasVitaliciasTabla','cl-cs','DiferenciaPorReconocerB2004YMI2006','1800')</v>
      </c>
    </row>
    <row r="1684" spans="1:9" x14ac:dyDescent="0.25">
      <c r="A1684" t="s">
        <v>234</v>
      </c>
      <c r="B1684" t="s">
        <v>1534</v>
      </c>
      <c r="C1684" t="str">
        <f t="shared" si="131"/>
        <v>cl-cs</v>
      </c>
      <c r="D1684" t="str">
        <f t="shared" si="132"/>
        <v>AplicacionTablasMortalidadRentasVitaliciasTabla</v>
      </c>
      <c r="E1684" t="s">
        <v>1542</v>
      </c>
      <c r="F1684" t="str">
        <f t="shared" si="133"/>
        <v>cl-cs</v>
      </c>
      <c r="G1684" t="str">
        <f t="shared" si="130"/>
        <v>RTF200920062006</v>
      </c>
      <c r="H1684">
        <v>1810</v>
      </c>
      <c r="I1684" t="str">
        <f t="shared" si="134"/>
        <v>insert into dbax_dime_conc (codi_dein, pref_dime, codi_dime, pref_conc, codi_conc, orde_conc) values ('pre_cl-cs_nota-25_role-838200(2013)','cl-cs','AplicacionTablasMortalidadRentasVitaliciasTabla','cl-cs','RTF200920062006','1810')</v>
      </c>
    </row>
    <row r="1685" spans="1:9" x14ac:dyDescent="0.25">
      <c r="A1685" t="s">
        <v>234</v>
      </c>
      <c r="B1685" t="s">
        <v>1534</v>
      </c>
      <c r="C1685" t="str">
        <f t="shared" si="131"/>
        <v>cl-cs</v>
      </c>
      <c r="D1685" t="str">
        <f t="shared" si="132"/>
        <v>AplicacionTablasMortalidadRentasVitaliciasTabla</v>
      </c>
      <c r="E1685" t="s">
        <v>1543</v>
      </c>
      <c r="F1685" t="str">
        <f t="shared" si="133"/>
        <v>cl-cs</v>
      </c>
      <c r="G1685" t="str">
        <f t="shared" si="130"/>
        <v>DiferenciaPorReconocerRV2009</v>
      </c>
      <c r="H1685">
        <v>1820</v>
      </c>
      <c r="I1685" t="str">
        <f t="shared" si="134"/>
        <v>insert into dbax_dime_conc (codi_dein, pref_dime, codi_dime, pref_conc, codi_conc, orde_conc) values ('pre_cl-cs_nota-25_role-838200(2013)','cl-cs','AplicacionTablasMortalidadRentasVitaliciasTabla','cl-cs','DiferenciaPorReconocerRV2009','1820')</v>
      </c>
    </row>
    <row r="1686" spans="1:9" x14ac:dyDescent="0.25">
      <c r="A1686" t="s">
        <v>234</v>
      </c>
      <c r="B1686" t="s">
        <v>1544</v>
      </c>
      <c r="C1686" t="str">
        <f t="shared" si="131"/>
        <v>cl-cs</v>
      </c>
      <c r="D1686" t="str">
        <f t="shared" si="132"/>
        <v>IndicesCoberturasTabla</v>
      </c>
      <c r="E1686" t="s">
        <v>1545</v>
      </c>
      <c r="F1686" t="str">
        <f t="shared" si="133"/>
        <v>cl-cs</v>
      </c>
      <c r="G1686" t="str">
        <f t="shared" si="130"/>
        <v>CPK1Sinopsis</v>
      </c>
      <c r="H1686">
        <v>1370</v>
      </c>
      <c r="I1686" t="str">
        <f t="shared" si="134"/>
        <v>insert into dbax_dime_conc (codi_dein, pref_dime, codi_dime, pref_conc, codi_conc, orde_conc) values ('pre_cl-cs_nota-25_role-838200(2013)','cl-cs','IndicesCoberturasTabla','cl-cs','CPK1Sinopsis','1370')</v>
      </c>
    </row>
    <row r="1687" spans="1:9" x14ac:dyDescent="0.25">
      <c r="A1687" t="s">
        <v>234</v>
      </c>
      <c r="B1687" t="s">
        <v>1544</v>
      </c>
      <c r="C1687" t="str">
        <f t="shared" si="131"/>
        <v>cl-cs</v>
      </c>
      <c r="D1687" t="str">
        <f t="shared" si="132"/>
        <v>IndicesCoberturasTabla</v>
      </c>
      <c r="E1687" t="s">
        <v>1546</v>
      </c>
      <c r="F1687" t="str">
        <f t="shared" si="133"/>
        <v>cl-cs</v>
      </c>
      <c r="G1687" t="str">
        <f t="shared" si="130"/>
        <v>FlujoActivosNominalesUFAkTramoCPk1</v>
      </c>
      <c r="H1687">
        <v>1380</v>
      </c>
      <c r="I1687" t="str">
        <f t="shared" si="134"/>
        <v>insert into dbax_dime_conc (codi_dein, pref_dime, codi_dime, pref_conc, codi_conc, orde_conc) values ('pre_cl-cs_nota-25_role-838200(2013)','cl-cs','IndicesCoberturasTabla','cl-cs','FlujoActivosNominalesUFAkTramoCPk1','1380')</v>
      </c>
    </row>
    <row r="1688" spans="1:9" x14ac:dyDescent="0.25">
      <c r="A1688" t="s">
        <v>234</v>
      </c>
      <c r="B1688" t="s">
        <v>1544</v>
      </c>
      <c r="C1688" t="str">
        <f t="shared" si="131"/>
        <v>cl-cs</v>
      </c>
      <c r="D1688" t="str">
        <f t="shared" si="132"/>
        <v>IndicesCoberturasTabla</v>
      </c>
      <c r="E1688" t="s">
        <v>1547</v>
      </c>
      <c r="F1688" t="str">
        <f t="shared" si="133"/>
        <v>cl-cs</v>
      </c>
      <c r="G1688" t="str">
        <f t="shared" si="130"/>
        <v>FlujoPasivosSegurosNominalesUFBkTramoCPk1</v>
      </c>
      <c r="H1688">
        <v>1390</v>
      </c>
      <c r="I1688" t="str">
        <f t="shared" si="134"/>
        <v>insert into dbax_dime_conc (codi_dein, pref_dime, codi_dime, pref_conc, codi_conc, orde_conc) values ('pre_cl-cs_nota-25_role-838200(2013)','cl-cs','IndicesCoberturasTabla','cl-cs','FlujoPasivosSegurosNominalesUFBkTramoCPk1','1390')</v>
      </c>
    </row>
    <row r="1689" spans="1:9" x14ac:dyDescent="0.25">
      <c r="A1689" t="s">
        <v>234</v>
      </c>
      <c r="B1689" t="s">
        <v>1544</v>
      </c>
      <c r="C1689" t="str">
        <f t="shared" si="131"/>
        <v>cl-cs</v>
      </c>
      <c r="D1689" t="str">
        <f t="shared" si="132"/>
        <v>IndicesCoberturasTabla</v>
      </c>
      <c r="E1689" t="s">
        <v>1548</v>
      </c>
      <c r="F1689" t="str">
        <f t="shared" si="133"/>
        <v>cl-cs</v>
      </c>
      <c r="G1689" t="str">
        <f t="shared" si="130"/>
        <v>FlujoPasivosFinancierosCkTramoCPk1</v>
      </c>
      <c r="H1689">
        <v>1400</v>
      </c>
      <c r="I1689" t="str">
        <f t="shared" si="134"/>
        <v>insert into dbax_dime_conc (codi_dein, pref_dime, codi_dime, pref_conc, codi_conc, orde_conc) values ('pre_cl-cs_nota-25_role-838200(2013)','cl-cs','IndicesCoberturasTabla','cl-cs','FlujoPasivosFinancierosCkTramoCPk1','1400')</v>
      </c>
    </row>
    <row r="1690" spans="1:9" x14ac:dyDescent="0.25">
      <c r="A1690" t="s">
        <v>234</v>
      </c>
      <c r="B1690" t="s">
        <v>1544</v>
      </c>
      <c r="C1690" t="str">
        <f t="shared" si="131"/>
        <v>cl-cs</v>
      </c>
      <c r="D1690" t="str">
        <f t="shared" si="132"/>
        <v>IndicesCoberturasTabla</v>
      </c>
      <c r="E1690" t="s">
        <v>1549</v>
      </c>
      <c r="F1690" t="str">
        <f t="shared" si="133"/>
        <v>cl-cs</v>
      </c>
      <c r="G1690" t="str">
        <f t="shared" si="130"/>
        <v>IndiceCoberturaActivosCAkTramoCPk1</v>
      </c>
      <c r="H1690">
        <v>1410</v>
      </c>
      <c r="I1690" t="str">
        <f t="shared" si="134"/>
        <v>insert into dbax_dime_conc (codi_dein, pref_dime, codi_dime, pref_conc, codi_conc, orde_conc) values ('pre_cl-cs_nota-25_role-838200(2013)','cl-cs','IndicesCoberturasTabla','cl-cs','IndiceCoberturaActivosCAkTramoCPk1','1410')</v>
      </c>
    </row>
    <row r="1691" spans="1:9" x14ac:dyDescent="0.25">
      <c r="A1691" t="s">
        <v>234</v>
      </c>
      <c r="B1691" t="s">
        <v>1544</v>
      </c>
      <c r="C1691" t="str">
        <f t="shared" si="131"/>
        <v>cl-cs</v>
      </c>
      <c r="D1691" t="str">
        <f t="shared" si="132"/>
        <v>IndicesCoberturasTabla</v>
      </c>
      <c r="E1691" t="s">
        <v>1550</v>
      </c>
      <c r="F1691" t="str">
        <f t="shared" si="133"/>
        <v>cl-cs</v>
      </c>
      <c r="G1691" t="str">
        <f t="shared" si="130"/>
        <v>IndiceCoberturaPasivosCPkTramoCPk1</v>
      </c>
      <c r="H1691">
        <v>1420</v>
      </c>
      <c r="I1691" t="str">
        <f t="shared" si="134"/>
        <v>insert into dbax_dime_conc (codi_dein, pref_dime, codi_dime, pref_conc, codi_conc, orde_conc) values ('pre_cl-cs_nota-25_role-838200(2013)','cl-cs','IndicesCoberturasTabla','cl-cs','IndiceCoberturaPasivosCPkTramoCPk1','1420')</v>
      </c>
    </row>
    <row r="1692" spans="1:9" x14ac:dyDescent="0.25">
      <c r="A1692" t="s">
        <v>234</v>
      </c>
      <c r="B1692" t="s">
        <v>1544</v>
      </c>
      <c r="C1692" t="str">
        <f t="shared" si="131"/>
        <v>cl-cs</v>
      </c>
      <c r="D1692" t="str">
        <f t="shared" si="132"/>
        <v>IndicesCoberturasTabla</v>
      </c>
      <c r="E1692" t="s">
        <v>1551</v>
      </c>
      <c r="F1692" t="str">
        <f t="shared" si="133"/>
        <v>cl-cs</v>
      </c>
      <c r="G1692" t="str">
        <f t="shared" si="130"/>
        <v>CPK2Sinopsis</v>
      </c>
      <c r="H1692">
        <v>1430</v>
      </c>
      <c r="I1692" t="str">
        <f t="shared" si="134"/>
        <v>insert into dbax_dime_conc (codi_dein, pref_dime, codi_dime, pref_conc, codi_conc, orde_conc) values ('pre_cl-cs_nota-25_role-838200(2013)','cl-cs','IndicesCoberturasTabla','cl-cs','CPK2Sinopsis','1430')</v>
      </c>
    </row>
    <row r="1693" spans="1:9" x14ac:dyDescent="0.25">
      <c r="A1693" t="s">
        <v>234</v>
      </c>
      <c r="B1693" t="s">
        <v>1544</v>
      </c>
      <c r="C1693" t="str">
        <f t="shared" si="131"/>
        <v>cl-cs</v>
      </c>
      <c r="D1693" t="str">
        <f t="shared" si="132"/>
        <v>IndicesCoberturasTabla</v>
      </c>
      <c r="E1693" t="s">
        <v>1552</v>
      </c>
      <c r="F1693" t="str">
        <f t="shared" si="133"/>
        <v>cl-cs</v>
      </c>
      <c r="G1693" t="str">
        <f t="shared" si="130"/>
        <v>FlujoActivosNominalesUFAkTramoCPk2</v>
      </c>
      <c r="H1693">
        <v>1440</v>
      </c>
      <c r="I1693" t="str">
        <f t="shared" si="134"/>
        <v>insert into dbax_dime_conc (codi_dein, pref_dime, codi_dime, pref_conc, codi_conc, orde_conc) values ('pre_cl-cs_nota-25_role-838200(2013)','cl-cs','IndicesCoberturasTabla','cl-cs','FlujoActivosNominalesUFAkTramoCPk2','1440')</v>
      </c>
    </row>
    <row r="1694" spans="1:9" x14ac:dyDescent="0.25">
      <c r="A1694" t="s">
        <v>234</v>
      </c>
      <c r="B1694" t="s">
        <v>1544</v>
      </c>
      <c r="C1694" t="str">
        <f t="shared" si="131"/>
        <v>cl-cs</v>
      </c>
      <c r="D1694" t="str">
        <f t="shared" si="132"/>
        <v>IndicesCoberturasTabla</v>
      </c>
      <c r="E1694" t="s">
        <v>1553</v>
      </c>
      <c r="F1694" t="str">
        <f t="shared" si="133"/>
        <v>cl-cs</v>
      </c>
      <c r="G1694" t="str">
        <f t="shared" si="130"/>
        <v>FlujoPasivosSegurosNominalesUFBkTramoCPk2</v>
      </c>
      <c r="H1694">
        <v>1450</v>
      </c>
      <c r="I1694" t="str">
        <f t="shared" si="134"/>
        <v>insert into dbax_dime_conc (codi_dein, pref_dime, codi_dime, pref_conc, codi_conc, orde_conc) values ('pre_cl-cs_nota-25_role-838200(2013)','cl-cs','IndicesCoberturasTabla','cl-cs','FlujoPasivosSegurosNominalesUFBkTramoCPk2','1450')</v>
      </c>
    </row>
    <row r="1695" spans="1:9" x14ac:dyDescent="0.25">
      <c r="A1695" t="s">
        <v>234</v>
      </c>
      <c r="B1695" t="s">
        <v>1544</v>
      </c>
      <c r="C1695" t="str">
        <f t="shared" si="131"/>
        <v>cl-cs</v>
      </c>
      <c r="D1695" t="str">
        <f t="shared" si="132"/>
        <v>IndicesCoberturasTabla</v>
      </c>
      <c r="E1695" t="s">
        <v>1554</v>
      </c>
      <c r="F1695" t="str">
        <f t="shared" si="133"/>
        <v>cl-cs</v>
      </c>
      <c r="G1695" t="str">
        <f t="shared" si="130"/>
        <v>FlujoPasivosFinancierosCkTramoCPk2</v>
      </c>
      <c r="H1695">
        <v>1460</v>
      </c>
      <c r="I1695" t="str">
        <f t="shared" si="134"/>
        <v>insert into dbax_dime_conc (codi_dein, pref_dime, codi_dime, pref_conc, codi_conc, orde_conc) values ('pre_cl-cs_nota-25_role-838200(2013)','cl-cs','IndicesCoberturasTabla','cl-cs','FlujoPasivosFinancierosCkTramoCPk2','1460')</v>
      </c>
    </row>
    <row r="1696" spans="1:9" x14ac:dyDescent="0.25">
      <c r="A1696" t="s">
        <v>234</v>
      </c>
      <c r="B1696" t="s">
        <v>1544</v>
      </c>
      <c r="C1696" t="str">
        <f t="shared" si="131"/>
        <v>cl-cs</v>
      </c>
      <c r="D1696" t="str">
        <f t="shared" si="132"/>
        <v>IndicesCoberturasTabla</v>
      </c>
      <c r="E1696" t="s">
        <v>1555</v>
      </c>
      <c r="F1696" t="str">
        <f t="shared" si="133"/>
        <v>cl-cs</v>
      </c>
      <c r="G1696" t="str">
        <f t="shared" si="130"/>
        <v>IndiceCoberturaActivosCAkTramoCPk2</v>
      </c>
      <c r="H1696">
        <v>1470</v>
      </c>
      <c r="I1696" t="str">
        <f t="shared" si="134"/>
        <v>insert into dbax_dime_conc (codi_dein, pref_dime, codi_dime, pref_conc, codi_conc, orde_conc) values ('pre_cl-cs_nota-25_role-838200(2013)','cl-cs','IndicesCoberturasTabla','cl-cs','IndiceCoberturaActivosCAkTramoCPk2','1470')</v>
      </c>
    </row>
    <row r="1697" spans="1:9" x14ac:dyDescent="0.25">
      <c r="A1697" t="s">
        <v>234</v>
      </c>
      <c r="B1697" t="s">
        <v>1544</v>
      </c>
      <c r="C1697" t="str">
        <f t="shared" si="131"/>
        <v>cl-cs</v>
      </c>
      <c r="D1697" t="str">
        <f t="shared" si="132"/>
        <v>IndicesCoberturasTabla</v>
      </c>
      <c r="E1697" t="s">
        <v>1556</v>
      </c>
      <c r="F1697" t="str">
        <f t="shared" si="133"/>
        <v>cl-cs</v>
      </c>
      <c r="G1697" t="str">
        <f t="shared" si="130"/>
        <v>IndiceCoberturaPasivosCPkTramoCPk2</v>
      </c>
      <c r="H1697">
        <v>1480</v>
      </c>
      <c r="I1697" t="str">
        <f t="shared" si="134"/>
        <v>insert into dbax_dime_conc (codi_dein, pref_dime, codi_dime, pref_conc, codi_conc, orde_conc) values ('pre_cl-cs_nota-25_role-838200(2013)','cl-cs','IndicesCoberturasTabla','cl-cs','IndiceCoberturaPasivosCPkTramoCPk2','1480')</v>
      </c>
    </row>
    <row r="1698" spans="1:9" x14ac:dyDescent="0.25">
      <c r="A1698" t="s">
        <v>234</v>
      </c>
      <c r="B1698" t="s">
        <v>1544</v>
      </c>
      <c r="C1698" t="str">
        <f t="shared" si="131"/>
        <v>cl-cs</v>
      </c>
      <c r="D1698" t="str">
        <f t="shared" si="132"/>
        <v>IndicesCoberturasTabla</v>
      </c>
      <c r="E1698" t="s">
        <v>1557</v>
      </c>
      <c r="F1698" t="str">
        <f t="shared" si="133"/>
        <v>cl-cs</v>
      </c>
      <c r="G1698" t="str">
        <f t="shared" si="130"/>
        <v>CPK3Sinopsis</v>
      </c>
      <c r="H1698">
        <v>1490</v>
      </c>
      <c r="I1698" t="str">
        <f t="shared" si="134"/>
        <v>insert into dbax_dime_conc (codi_dein, pref_dime, codi_dime, pref_conc, codi_conc, orde_conc) values ('pre_cl-cs_nota-25_role-838200(2013)','cl-cs','IndicesCoberturasTabla','cl-cs','CPK3Sinopsis','1490')</v>
      </c>
    </row>
    <row r="1699" spans="1:9" x14ac:dyDescent="0.25">
      <c r="A1699" t="s">
        <v>234</v>
      </c>
      <c r="B1699" t="s">
        <v>1544</v>
      </c>
      <c r="C1699" t="str">
        <f t="shared" si="131"/>
        <v>cl-cs</v>
      </c>
      <c r="D1699" t="str">
        <f t="shared" si="132"/>
        <v>IndicesCoberturasTabla</v>
      </c>
      <c r="E1699" t="s">
        <v>1558</v>
      </c>
      <c r="F1699" t="str">
        <f t="shared" si="133"/>
        <v>cl-cs</v>
      </c>
      <c r="G1699" t="str">
        <f t="shared" si="130"/>
        <v>FlujoActivosNominalesUFAkTramoCPk3</v>
      </c>
      <c r="H1699">
        <v>1500</v>
      </c>
      <c r="I1699" t="str">
        <f t="shared" si="134"/>
        <v>insert into dbax_dime_conc (codi_dein, pref_dime, codi_dime, pref_conc, codi_conc, orde_conc) values ('pre_cl-cs_nota-25_role-838200(2013)','cl-cs','IndicesCoberturasTabla','cl-cs','FlujoActivosNominalesUFAkTramoCPk3','1500')</v>
      </c>
    </row>
    <row r="1700" spans="1:9" x14ac:dyDescent="0.25">
      <c r="A1700" t="s">
        <v>234</v>
      </c>
      <c r="B1700" t="s">
        <v>1544</v>
      </c>
      <c r="C1700" t="str">
        <f t="shared" si="131"/>
        <v>cl-cs</v>
      </c>
      <c r="D1700" t="str">
        <f t="shared" si="132"/>
        <v>IndicesCoberturasTabla</v>
      </c>
      <c r="E1700" t="s">
        <v>1559</v>
      </c>
      <c r="F1700" t="str">
        <f t="shared" si="133"/>
        <v>cl-cs</v>
      </c>
      <c r="G1700" t="str">
        <f t="shared" si="130"/>
        <v>FlujoPasivosSegurosNominalesUFBkTramoCPk3</v>
      </c>
      <c r="H1700">
        <v>1510</v>
      </c>
      <c r="I1700" t="str">
        <f t="shared" si="134"/>
        <v>insert into dbax_dime_conc (codi_dein, pref_dime, codi_dime, pref_conc, codi_conc, orde_conc) values ('pre_cl-cs_nota-25_role-838200(2013)','cl-cs','IndicesCoberturasTabla','cl-cs','FlujoPasivosSegurosNominalesUFBkTramoCPk3','1510')</v>
      </c>
    </row>
    <row r="1701" spans="1:9" x14ac:dyDescent="0.25">
      <c r="A1701" t="s">
        <v>234</v>
      </c>
      <c r="B1701" t="s">
        <v>1544</v>
      </c>
      <c r="C1701" t="str">
        <f t="shared" si="131"/>
        <v>cl-cs</v>
      </c>
      <c r="D1701" t="str">
        <f t="shared" si="132"/>
        <v>IndicesCoberturasTabla</v>
      </c>
      <c r="E1701" t="s">
        <v>1560</v>
      </c>
      <c r="F1701" t="str">
        <f t="shared" si="133"/>
        <v>cl-cs</v>
      </c>
      <c r="G1701" t="str">
        <f t="shared" si="130"/>
        <v>FlujoPasivosFinancierosCkTramoCPk3</v>
      </c>
      <c r="H1701">
        <v>1520</v>
      </c>
      <c r="I1701" t="str">
        <f t="shared" si="134"/>
        <v>insert into dbax_dime_conc (codi_dein, pref_dime, codi_dime, pref_conc, codi_conc, orde_conc) values ('pre_cl-cs_nota-25_role-838200(2013)','cl-cs','IndicesCoberturasTabla','cl-cs','FlujoPasivosFinancierosCkTramoCPk3','1520')</v>
      </c>
    </row>
    <row r="1702" spans="1:9" x14ac:dyDescent="0.25">
      <c r="A1702" t="s">
        <v>234</v>
      </c>
      <c r="B1702" t="s">
        <v>1544</v>
      </c>
      <c r="C1702" t="str">
        <f t="shared" si="131"/>
        <v>cl-cs</v>
      </c>
      <c r="D1702" t="str">
        <f t="shared" si="132"/>
        <v>IndicesCoberturasTabla</v>
      </c>
      <c r="E1702" t="s">
        <v>1561</v>
      </c>
      <c r="F1702" t="str">
        <f t="shared" si="133"/>
        <v>cl-cs</v>
      </c>
      <c r="G1702" t="str">
        <f t="shared" si="130"/>
        <v>IndiceCoberturaActivosCAkTramoCPk3</v>
      </c>
      <c r="H1702">
        <v>1530</v>
      </c>
      <c r="I1702" t="str">
        <f t="shared" si="134"/>
        <v>insert into dbax_dime_conc (codi_dein, pref_dime, codi_dime, pref_conc, codi_conc, orde_conc) values ('pre_cl-cs_nota-25_role-838200(2013)','cl-cs','IndicesCoberturasTabla','cl-cs','IndiceCoberturaActivosCAkTramoCPk3','1530')</v>
      </c>
    </row>
    <row r="1703" spans="1:9" x14ac:dyDescent="0.25">
      <c r="A1703" t="s">
        <v>234</v>
      </c>
      <c r="B1703" t="s">
        <v>1544</v>
      </c>
      <c r="C1703" t="str">
        <f t="shared" si="131"/>
        <v>cl-cs</v>
      </c>
      <c r="D1703" t="str">
        <f t="shared" si="132"/>
        <v>IndicesCoberturasTabla</v>
      </c>
      <c r="E1703" t="s">
        <v>1562</v>
      </c>
      <c r="F1703" t="str">
        <f t="shared" si="133"/>
        <v>cl-cs</v>
      </c>
      <c r="G1703" t="str">
        <f t="shared" si="130"/>
        <v>IndiceCoberturaPasivosCPkTramoCPk3</v>
      </c>
      <c r="H1703">
        <v>1540</v>
      </c>
      <c r="I1703" t="str">
        <f t="shared" si="134"/>
        <v>insert into dbax_dime_conc (codi_dein, pref_dime, codi_dime, pref_conc, codi_conc, orde_conc) values ('pre_cl-cs_nota-25_role-838200(2013)','cl-cs','IndicesCoberturasTabla','cl-cs','IndiceCoberturaPasivosCPkTramoCPk3','1540')</v>
      </c>
    </row>
    <row r="1704" spans="1:9" x14ac:dyDescent="0.25">
      <c r="A1704" t="s">
        <v>234</v>
      </c>
      <c r="B1704" t="s">
        <v>1544</v>
      </c>
      <c r="C1704" t="str">
        <f t="shared" si="131"/>
        <v>cl-cs</v>
      </c>
      <c r="D1704" t="str">
        <f t="shared" si="132"/>
        <v>IndicesCoberturasTabla</v>
      </c>
      <c r="E1704" t="s">
        <v>1563</v>
      </c>
      <c r="F1704" t="str">
        <f t="shared" si="133"/>
        <v>cl-cs</v>
      </c>
      <c r="G1704" t="str">
        <f t="shared" si="130"/>
        <v>CPK4Sinopsis</v>
      </c>
      <c r="H1704">
        <v>1550</v>
      </c>
      <c r="I1704" t="str">
        <f t="shared" si="134"/>
        <v>insert into dbax_dime_conc (codi_dein, pref_dime, codi_dime, pref_conc, codi_conc, orde_conc) values ('pre_cl-cs_nota-25_role-838200(2013)','cl-cs','IndicesCoberturasTabla','cl-cs','CPK4Sinopsis','1550')</v>
      </c>
    </row>
    <row r="1705" spans="1:9" x14ac:dyDescent="0.25">
      <c r="A1705" t="s">
        <v>234</v>
      </c>
      <c r="B1705" t="s">
        <v>1544</v>
      </c>
      <c r="C1705" t="str">
        <f t="shared" si="131"/>
        <v>cl-cs</v>
      </c>
      <c r="D1705" t="str">
        <f t="shared" si="132"/>
        <v>IndicesCoberturasTabla</v>
      </c>
      <c r="E1705" t="s">
        <v>1564</v>
      </c>
      <c r="F1705" t="str">
        <f t="shared" si="133"/>
        <v>cl-cs</v>
      </c>
      <c r="G1705" t="str">
        <f t="shared" si="130"/>
        <v>FlujoActivosNominalesUFAkTramoCPk4</v>
      </c>
      <c r="H1705">
        <v>1560</v>
      </c>
      <c r="I1705" t="str">
        <f t="shared" si="134"/>
        <v>insert into dbax_dime_conc (codi_dein, pref_dime, codi_dime, pref_conc, codi_conc, orde_conc) values ('pre_cl-cs_nota-25_role-838200(2013)','cl-cs','IndicesCoberturasTabla','cl-cs','FlujoActivosNominalesUFAkTramoCPk4','1560')</v>
      </c>
    </row>
    <row r="1706" spans="1:9" x14ac:dyDescent="0.25">
      <c r="A1706" t="s">
        <v>234</v>
      </c>
      <c r="B1706" t="s">
        <v>1544</v>
      </c>
      <c r="C1706" t="str">
        <f t="shared" si="131"/>
        <v>cl-cs</v>
      </c>
      <c r="D1706" t="str">
        <f t="shared" si="132"/>
        <v>IndicesCoberturasTabla</v>
      </c>
      <c r="E1706" t="s">
        <v>1565</v>
      </c>
      <c r="F1706" t="str">
        <f t="shared" si="133"/>
        <v>cl-cs</v>
      </c>
      <c r="G1706" t="str">
        <f t="shared" si="130"/>
        <v>FlujoPasivosSegurosNominalesUFBkTramoCPk4</v>
      </c>
      <c r="H1706">
        <v>1570</v>
      </c>
      <c r="I1706" t="str">
        <f t="shared" si="134"/>
        <v>insert into dbax_dime_conc (codi_dein, pref_dime, codi_dime, pref_conc, codi_conc, orde_conc) values ('pre_cl-cs_nota-25_role-838200(2013)','cl-cs','IndicesCoberturasTabla','cl-cs','FlujoPasivosSegurosNominalesUFBkTramoCPk4','1570')</v>
      </c>
    </row>
    <row r="1707" spans="1:9" x14ac:dyDescent="0.25">
      <c r="A1707" t="s">
        <v>234</v>
      </c>
      <c r="B1707" t="s">
        <v>1544</v>
      </c>
      <c r="C1707" t="str">
        <f t="shared" si="131"/>
        <v>cl-cs</v>
      </c>
      <c r="D1707" t="str">
        <f t="shared" si="132"/>
        <v>IndicesCoberturasTabla</v>
      </c>
      <c r="E1707" t="s">
        <v>1566</v>
      </c>
      <c r="F1707" t="str">
        <f t="shared" si="133"/>
        <v>cl-cs</v>
      </c>
      <c r="G1707" t="str">
        <f t="shared" si="130"/>
        <v>FlujoPasivosFinancierosCkTramoCPk4</v>
      </c>
      <c r="H1707">
        <v>1580</v>
      </c>
      <c r="I1707" t="str">
        <f t="shared" si="134"/>
        <v>insert into dbax_dime_conc (codi_dein, pref_dime, codi_dime, pref_conc, codi_conc, orde_conc) values ('pre_cl-cs_nota-25_role-838200(2013)','cl-cs','IndicesCoberturasTabla','cl-cs','FlujoPasivosFinancierosCkTramoCPk4','1580')</v>
      </c>
    </row>
    <row r="1708" spans="1:9" x14ac:dyDescent="0.25">
      <c r="A1708" t="s">
        <v>234</v>
      </c>
      <c r="B1708" t="s">
        <v>1544</v>
      </c>
      <c r="C1708" t="str">
        <f t="shared" si="131"/>
        <v>cl-cs</v>
      </c>
      <c r="D1708" t="str">
        <f t="shared" si="132"/>
        <v>IndicesCoberturasTabla</v>
      </c>
      <c r="E1708" t="s">
        <v>1567</v>
      </c>
      <c r="F1708" t="str">
        <f t="shared" si="133"/>
        <v>cl-cs</v>
      </c>
      <c r="G1708" t="str">
        <f t="shared" si="130"/>
        <v>IndiceCoberturaActivosCAkTramoCPk4</v>
      </c>
      <c r="H1708">
        <v>1590</v>
      </c>
      <c r="I1708" t="str">
        <f t="shared" si="134"/>
        <v>insert into dbax_dime_conc (codi_dein, pref_dime, codi_dime, pref_conc, codi_conc, orde_conc) values ('pre_cl-cs_nota-25_role-838200(2013)','cl-cs','IndicesCoberturasTabla','cl-cs','IndiceCoberturaActivosCAkTramoCPk4','1590')</v>
      </c>
    </row>
    <row r="1709" spans="1:9" x14ac:dyDescent="0.25">
      <c r="A1709" t="s">
        <v>234</v>
      </c>
      <c r="B1709" t="s">
        <v>1544</v>
      </c>
      <c r="C1709" t="str">
        <f t="shared" si="131"/>
        <v>cl-cs</v>
      </c>
      <c r="D1709" t="str">
        <f t="shared" si="132"/>
        <v>IndicesCoberturasTabla</v>
      </c>
      <c r="E1709" t="s">
        <v>1568</v>
      </c>
      <c r="F1709" t="str">
        <f t="shared" si="133"/>
        <v>cl-cs</v>
      </c>
      <c r="G1709" t="str">
        <f t="shared" si="130"/>
        <v>IndiceCoberturaPasivosCPkTramoCPk4</v>
      </c>
      <c r="H1709">
        <v>1600</v>
      </c>
      <c r="I1709" t="str">
        <f t="shared" si="134"/>
        <v>insert into dbax_dime_conc (codi_dein, pref_dime, codi_dime, pref_conc, codi_conc, orde_conc) values ('pre_cl-cs_nota-25_role-838200(2013)','cl-cs','IndicesCoberturasTabla','cl-cs','IndiceCoberturaPasivosCPkTramoCPk4','1600')</v>
      </c>
    </row>
    <row r="1710" spans="1:9" x14ac:dyDescent="0.25">
      <c r="A1710" t="s">
        <v>234</v>
      </c>
      <c r="B1710" t="s">
        <v>1569</v>
      </c>
      <c r="C1710" t="str">
        <f t="shared" si="131"/>
        <v>cl-cs</v>
      </c>
      <c r="D1710" t="str">
        <f t="shared" si="132"/>
        <v>InformacionContratosYGruposTabla</v>
      </c>
      <c r="E1710" t="s">
        <v>1570</v>
      </c>
      <c r="F1710" t="str">
        <f t="shared" si="133"/>
        <v>cl-cs</v>
      </c>
      <c r="G1710" t="str">
        <f t="shared" si="130"/>
        <v>ContratoSIS</v>
      </c>
      <c r="H1710">
        <v>1950</v>
      </c>
      <c r="I1710" t="str">
        <f t="shared" si="134"/>
        <v>insert into dbax_dime_conc (codi_dein, pref_dime, codi_dime, pref_conc, codi_conc, orde_conc) values ('pre_cl-cs_nota-25_role-838200(2013)','cl-cs','InformacionContratosYGruposTabla','cl-cs','ContratoSIS','1950')</v>
      </c>
    </row>
    <row r="1711" spans="1:9" x14ac:dyDescent="0.25">
      <c r="A1711" t="s">
        <v>234</v>
      </c>
      <c r="B1711" t="s">
        <v>1569</v>
      </c>
      <c r="C1711" t="str">
        <f t="shared" si="131"/>
        <v>cl-cs</v>
      </c>
      <c r="D1711" t="str">
        <f t="shared" si="132"/>
        <v>InformacionContratosYGruposTabla</v>
      </c>
      <c r="E1711" t="s">
        <v>1571</v>
      </c>
      <c r="F1711" t="str">
        <f t="shared" si="133"/>
        <v>cl-cs</v>
      </c>
      <c r="G1711" t="str">
        <f t="shared" si="130"/>
        <v>GrupoSIS</v>
      </c>
      <c r="H1711">
        <v>1960</v>
      </c>
      <c r="I1711" t="str">
        <f t="shared" si="134"/>
        <v>insert into dbax_dime_conc (codi_dein, pref_dime, codi_dime, pref_conc, codi_conc, orde_conc) values ('pre_cl-cs_nota-25_role-838200(2013)','cl-cs','InformacionContratosYGruposTabla','cl-cs','GrupoSIS','1960')</v>
      </c>
    </row>
    <row r="1712" spans="1:9" x14ac:dyDescent="0.25">
      <c r="A1712" t="s">
        <v>234</v>
      </c>
      <c r="B1712" t="s">
        <v>1572</v>
      </c>
      <c r="C1712" t="str">
        <f t="shared" si="131"/>
        <v>cl-cs</v>
      </c>
      <c r="D1712" t="str">
        <f t="shared" si="132"/>
        <v>InvalidezSinPrimerDictamenTabla</v>
      </c>
      <c r="E1712" t="s">
        <v>1573</v>
      </c>
      <c r="F1712" t="str">
        <f t="shared" si="133"/>
        <v>cl-cs</v>
      </c>
      <c r="G1712" t="str">
        <f t="shared" si="130"/>
        <v>NumeroSiniestrosInvalidezPrimerDictamen</v>
      </c>
      <c r="H1712">
        <v>2150</v>
      </c>
      <c r="I1712" t="str">
        <f t="shared" si="134"/>
        <v>insert into dbax_dime_conc (codi_dein, pref_dime, codi_dime, pref_conc, codi_conc, orde_conc) values ('pre_cl-cs_nota-25_role-838200(2013)','cl-cs','InvalidezSinPrimerDictamenTabla','cl-cs','NumeroSiniestrosInvalidezPrimerDictamen','2150')</v>
      </c>
    </row>
    <row r="1713" spans="1:9" x14ac:dyDescent="0.25">
      <c r="A1713" t="s">
        <v>234</v>
      </c>
      <c r="B1713" t="s">
        <v>1572</v>
      </c>
      <c r="C1713" t="str">
        <f t="shared" si="131"/>
        <v>cl-cs</v>
      </c>
      <c r="D1713" t="str">
        <f t="shared" si="132"/>
        <v>InvalidezSinPrimerDictamenTabla</v>
      </c>
      <c r="E1713" t="s">
        <v>1574</v>
      </c>
      <c r="F1713" t="str">
        <f t="shared" si="133"/>
        <v>cl-cs</v>
      </c>
      <c r="G1713" t="str">
        <f t="shared" si="130"/>
        <v>CostoInvalidezTotalPrimerDictamen</v>
      </c>
      <c r="H1713">
        <v>2160</v>
      </c>
      <c r="I1713" t="str">
        <f t="shared" si="134"/>
        <v>insert into dbax_dime_conc (codi_dein, pref_dime, codi_dime, pref_conc, codi_conc, orde_conc) values ('pre_cl-cs_nota-25_role-838200(2013)','cl-cs','InvalidezSinPrimerDictamenTabla','cl-cs','CostoInvalidezTotalPrimerDictamen','2160')</v>
      </c>
    </row>
    <row r="1714" spans="1:9" x14ac:dyDescent="0.25">
      <c r="A1714" t="s">
        <v>234</v>
      </c>
      <c r="B1714" t="s">
        <v>1572</v>
      </c>
      <c r="C1714" t="str">
        <f t="shared" si="131"/>
        <v>cl-cs</v>
      </c>
      <c r="D1714" t="str">
        <f t="shared" si="132"/>
        <v>InvalidezSinPrimerDictamenTabla</v>
      </c>
      <c r="E1714" t="s">
        <v>1575</v>
      </c>
      <c r="F1714" t="str">
        <f t="shared" si="133"/>
        <v>cl-cs</v>
      </c>
      <c r="G1714" t="str">
        <f t="shared" si="130"/>
        <v>ProbabilidadPagoInvalidezTotalPrimerDictamen</v>
      </c>
      <c r="H1714">
        <v>2170</v>
      </c>
      <c r="I1714" t="str">
        <f t="shared" si="134"/>
        <v>insert into dbax_dime_conc (codi_dein, pref_dime, codi_dime, pref_conc, codi_conc, orde_conc) values ('pre_cl-cs_nota-25_role-838200(2013)','cl-cs','InvalidezSinPrimerDictamenTabla','cl-cs','ProbabilidadPagoInvalidezTotalPrimerDictamen','2170')</v>
      </c>
    </row>
    <row r="1715" spans="1:9" x14ac:dyDescent="0.25">
      <c r="A1715" t="s">
        <v>234</v>
      </c>
      <c r="B1715" t="s">
        <v>1572</v>
      </c>
      <c r="C1715" t="str">
        <f t="shared" si="131"/>
        <v>cl-cs</v>
      </c>
      <c r="D1715" t="str">
        <f t="shared" si="132"/>
        <v>InvalidezSinPrimerDictamenTabla</v>
      </c>
      <c r="E1715" t="s">
        <v>1576</v>
      </c>
      <c r="F1715" t="str">
        <f t="shared" si="133"/>
        <v>cl-cs</v>
      </c>
      <c r="G1715" t="str">
        <f t="shared" si="130"/>
        <v>CostoInvalidezParcial</v>
      </c>
      <c r="H1715">
        <v>2180</v>
      </c>
      <c r="I1715" t="str">
        <f t="shared" si="134"/>
        <v>insert into dbax_dime_conc (codi_dein, pref_dime, codi_dime, pref_conc, codi_conc, orde_conc) values ('pre_cl-cs_nota-25_role-838200(2013)','cl-cs','InvalidezSinPrimerDictamenTabla','cl-cs','CostoInvalidezParcial','2180')</v>
      </c>
    </row>
    <row r="1716" spans="1:9" x14ac:dyDescent="0.25">
      <c r="A1716" t="s">
        <v>234</v>
      </c>
      <c r="B1716" t="s">
        <v>1572</v>
      </c>
      <c r="C1716" t="str">
        <f t="shared" si="131"/>
        <v>cl-cs</v>
      </c>
      <c r="D1716" t="str">
        <f t="shared" si="132"/>
        <v>InvalidezSinPrimerDictamenTabla</v>
      </c>
      <c r="E1716" t="s">
        <v>1577</v>
      </c>
      <c r="F1716" t="str">
        <f t="shared" si="133"/>
        <v>cl-cs</v>
      </c>
      <c r="G1716" t="str">
        <f t="shared" si="130"/>
        <v>ProbabilidadPagoInvalidezParcialPrimerDictamen</v>
      </c>
      <c r="H1716">
        <v>2190</v>
      </c>
      <c r="I1716" t="str">
        <f t="shared" si="134"/>
        <v>insert into dbax_dime_conc (codi_dein, pref_dime, codi_dime, pref_conc, codi_conc, orde_conc) values ('pre_cl-cs_nota-25_role-838200(2013)','cl-cs','InvalidezSinPrimerDictamenTabla','cl-cs','ProbabilidadPagoInvalidezParcialPrimerDictamen','2190')</v>
      </c>
    </row>
    <row r="1717" spans="1:9" x14ac:dyDescent="0.25">
      <c r="A1717" t="s">
        <v>234</v>
      </c>
      <c r="B1717" t="s">
        <v>1572</v>
      </c>
      <c r="C1717" t="str">
        <f t="shared" si="131"/>
        <v>cl-cs</v>
      </c>
      <c r="D1717" t="str">
        <f t="shared" si="132"/>
        <v>InvalidezSinPrimerDictamenTabla</v>
      </c>
      <c r="E1717" t="s">
        <v>1578</v>
      </c>
      <c r="F1717" t="str">
        <f t="shared" si="133"/>
        <v>cl-cs</v>
      </c>
      <c r="G1717" t="str">
        <f t="shared" si="130"/>
        <v>ReservaTotalMinimaInvalidez</v>
      </c>
      <c r="H1717">
        <v>2200</v>
      </c>
      <c r="I1717" t="str">
        <f t="shared" si="134"/>
        <v>insert into dbax_dime_conc (codi_dein, pref_dime, codi_dime, pref_conc, codi_conc, orde_conc) values ('pre_cl-cs_nota-25_role-838200(2013)','cl-cs','InvalidezSinPrimerDictamenTabla','cl-cs','ReservaTotalMinimaInvalidez','2200')</v>
      </c>
    </row>
    <row r="1718" spans="1:9" x14ac:dyDescent="0.25">
      <c r="A1718" t="s">
        <v>234</v>
      </c>
      <c r="B1718" t="s">
        <v>1572</v>
      </c>
      <c r="C1718" t="str">
        <f t="shared" si="131"/>
        <v>cl-cs</v>
      </c>
      <c r="D1718" t="str">
        <f t="shared" si="132"/>
        <v>InvalidezSinPrimerDictamenTabla</v>
      </c>
      <c r="E1718" t="s">
        <v>1579</v>
      </c>
      <c r="F1718" t="str">
        <f t="shared" si="133"/>
        <v>cl-cs</v>
      </c>
      <c r="G1718" t="str">
        <f t="shared" si="130"/>
        <v>PorcentajeParticipacionInvalidez</v>
      </c>
      <c r="H1718">
        <v>2210</v>
      </c>
      <c r="I1718" t="str">
        <f t="shared" si="134"/>
        <v>insert into dbax_dime_conc (codi_dein, pref_dime, codi_dime, pref_conc, codi_conc, orde_conc) values ('pre_cl-cs_nota-25_role-838200(2013)','cl-cs','InvalidezSinPrimerDictamenTabla','cl-cs','PorcentajeParticipacionInvalidez','2210')</v>
      </c>
    </row>
    <row r="1719" spans="1:9" x14ac:dyDescent="0.25">
      <c r="A1719" t="s">
        <v>234</v>
      </c>
      <c r="B1719" t="s">
        <v>1572</v>
      </c>
      <c r="C1719" t="str">
        <f t="shared" si="131"/>
        <v>cl-cs</v>
      </c>
      <c r="D1719" t="str">
        <f t="shared" si="132"/>
        <v>InvalidezSinPrimerDictamenTabla</v>
      </c>
      <c r="E1719" t="s">
        <v>1580</v>
      </c>
      <c r="F1719" t="str">
        <f t="shared" si="133"/>
        <v>cl-cs</v>
      </c>
      <c r="G1719" t="str">
        <f t="shared" si="130"/>
        <v>ReservaInvalidezCompañia</v>
      </c>
      <c r="H1719">
        <v>2220</v>
      </c>
      <c r="I1719" t="str">
        <f t="shared" si="134"/>
        <v>insert into dbax_dime_conc (codi_dein, pref_dime, codi_dime, pref_conc, codi_conc, orde_conc) values ('pre_cl-cs_nota-25_role-838200(2013)','cl-cs','InvalidezSinPrimerDictamenTabla','cl-cs','ReservaInvalidezCompañia','2220')</v>
      </c>
    </row>
    <row r="1720" spans="1:9" x14ac:dyDescent="0.25">
      <c r="A1720" t="s">
        <v>234</v>
      </c>
      <c r="B1720" t="s">
        <v>1572</v>
      </c>
      <c r="C1720" t="str">
        <f t="shared" si="131"/>
        <v>cl-cs</v>
      </c>
      <c r="D1720" t="str">
        <f t="shared" si="132"/>
        <v>InvalidezSinPrimerDictamenTabla</v>
      </c>
      <c r="E1720" t="s">
        <v>1581</v>
      </c>
      <c r="F1720" t="str">
        <f t="shared" si="133"/>
        <v>cl-cs</v>
      </c>
      <c r="G1720" t="str">
        <f t="shared" si="130"/>
        <v>ReservaInvalidezCompañiaPesos</v>
      </c>
      <c r="H1720">
        <v>2221</v>
      </c>
      <c r="I1720" t="str">
        <f t="shared" si="134"/>
        <v>insert into dbax_dime_conc (codi_dein, pref_dime, codi_dime, pref_conc, codi_conc, orde_conc) values ('pre_cl-cs_nota-25_role-838200(2013)','cl-cs','InvalidezSinPrimerDictamenTabla','cl-cs','ReservaInvalidezCompañiaPesos','2221')</v>
      </c>
    </row>
    <row r="1721" spans="1:9" x14ac:dyDescent="0.25">
      <c r="A1721" t="s">
        <v>234</v>
      </c>
      <c r="B1721" t="s">
        <v>1582</v>
      </c>
      <c r="C1721" t="str">
        <f t="shared" si="131"/>
        <v>cl-cs</v>
      </c>
      <c r="D1721" t="str">
        <f t="shared" si="132"/>
        <v>InvalidosParcialesTransitoriosConSolicitudTabla</v>
      </c>
      <c r="E1721" t="s">
        <v>1583</v>
      </c>
      <c r="F1721" t="str">
        <f t="shared" si="133"/>
        <v>cl-cs</v>
      </c>
      <c r="G1721" t="str">
        <f t="shared" si="130"/>
        <v>NumeroSiniestrosPorInvalidosParcialesTransitorios</v>
      </c>
      <c r="H1721">
        <v>2520</v>
      </c>
      <c r="I1721" t="str">
        <f t="shared" si="134"/>
        <v>insert into dbax_dime_conc (codi_dein, pref_dime, codi_dime, pref_conc, codi_conc, orde_conc) values ('pre_cl-cs_nota-25_role-838200(2013)','cl-cs','InvalidosParcialesTransitoriosConSolicitudTabla','cl-cs','NumeroSiniestrosPorInvalidosParcialesTransitorios','2520')</v>
      </c>
    </row>
    <row r="1722" spans="1:9" x14ac:dyDescent="0.25">
      <c r="A1722" t="s">
        <v>234</v>
      </c>
      <c r="B1722" t="s">
        <v>1582</v>
      </c>
      <c r="C1722" t="str">
        <f t="shared" si="131"/>
        <v>cl-cs</v>
      </c>
      <c r="D1722" t="str">
        <f t="shared" si="132"/>
        <v>InvalidosParcialesTransitoriosConSolicitudTabla</v>
      </c>
      <c r="E1722" t="s">
        <v>1584</v>
      </c>
      <c r="F1722" t="str">
        <f t="shared" si="133"/>
        <v>cl-cs</v>
      </c>
      <c r="G1722" t="str">
        <f t="shared" si="130"/>
        <v>CostoInvalidezTotalSegundoDictamen</v>
      </c>
      <c r="H1722">
        <v>2530</v>
      </c>
      <c r="I1722" t="str">
        <f t="shared" si="134"/>
        <v>insert into dbax_dime_conc (codi_dein, pref_dime, codi_dime, pref_conc, codi_conc, orde_conc) values ('pre_cl-cs_nota-25_role-838200(2013)','cl-cs','InvalidosParcialesTransitoriosConSolicitudTabla','cl-cs','CostoInvalidezTotalSegundoDictamen','2530')</v>
      </c>
    </row>
    <row r="1723" spans="1:9" x14ac:dyDescent="0.25">
      <c r="A1723" t="s">
        <v>234</v>
      </c>
      <c r="B1723" t="s">
        <v>1582</v>
      </c>
      <c r="C1723" t="str">
        <f t="shared" si="131"/>
        <v>cl-cs</v>
      </c>
      <c r="D1723" t="str">
        <f t="shared" si="132"/>
        <v>InvalidosParcialesTransitoriosConSolicitudTabla</v>
      </c>
      <c r="E1723" t="s">
        <v>1585</v>
      </c>
      <c r="F1723" t="str">
        <f t="shared" si="133"/>
        <v>cl-cs</v>
      </c>
      <c r="G1723" t="str">
        <f t="shared" si="130"/>
        <v>ProbabilidadPagoInvalidezTotalSegundoDictamen</v>
      </c>
      <c r="H1723">
        <v>2540</v>
      </c>
      <c r="I1723" t="str">
        <f t="shared" si="134"/>
        <v>insert into dbax_dime_conc (codi_dein, pref_dime, codi_dime, pref_conc, codi_conc, orde_conc) values ('pre_cl-cs_nota-25_role-838200(2013)','cl-cs','InvalidosParcialesTransitoriosConSolicitudTabla','cl-cs','ProbabilidadPagoInvalidezTotalSegundoDictamen','2540')</v>
      </c>
    </row>
    <row r="1724" spans="1:9" x14ac:dyDescent="0.25">
      <c r="A1724" t="s">
        <v>234</v>
      </c>
      <c r="B1724" t="s">
        <v>1582</v>
      </c>
      <c r="C1724" t="str">
        <f t="shared" si="131"/>
        <v>cl-cs</v>
      </c>
      <c r="D1724" t="str">
        <f t="shared" si="132"/>
        <v>InvalidosParcialesTransitoriosConSolicitudTabla</v>
      </c>
      <c r="E1724" t="s">
        <v>1586</v>
      </c>
      <c r="F1724" t="str">
        <f t="shared" si="133"/>
        <v>cl-cs</v>
      </c>
      <c r="G1724" t="str">
        <f t="shared" si="130"/>
        <v>CostoInvalidezParcialTransitoriaSegundoDictamen</v>
      </c>
      <c r="H1724">
        <v>2550</v>
      </c>
      <c r="I1724" t="str">
        <f t="shared" si="134"/>
        <v>insert into dbax_dime_conc (codi_dein, pref_dime, codi_dime, pref_conc, codi_conc, orde_conc) values ('pre_cl-cs_nota-25_role-838200(2013)','cl-cs','InvalidosParcialesTransitoriosConSolicitudTabla','cl-cs','CostoInvalidezParcialTransitoriaSegundoDictamen','2550')</v>
      </c>
    </row>
    <row r="1725" spans="1:9" x14ac:dyDescent="0.25">
      <c r="A1725" t="s">
        <v>234</v>
      </c>
      <c r="B1725" t="s">
        <v>1582</v>
      </c>
      <c r="C1725" t="str">
        <f t="shared" si="131"/>
        <v>cl-cs</v>
      </c>
      <c r="D1725" t="str">
        <f t="shared" si="132"/>
        <v>InvalidosParcialesTransitoriosConSolicitudTabla</v>
      </c>
      <c r="E1725" t="s">
        <v>1587</v>
      </c>
      <c r="F1725" t="str">
        <f t="shared" si="133"/>
        <v>cl-cs</v>
      </c>
      <c r="G1725" t="str">
        <f t="shared" si="130"/>
        <v>ProbabilidadPagoInvalidezParcialSegundoDictamen</v>
      </c>
      <c r="H1725">
        <v>2551</v>
      </c>
      <c r="I1725" t="str">
        <f t="shared" si="134"/>
        <v>insert into dbax_dime_conc (codi_dein, pref_dime, codi_dime, pref_conc, codi_conc, orde_conc) values ('pre_cl-cs_nota-25_role-838200(2013)','cl-cs','InvalidosParcialesTransitoriosConSolicitudTabla','cl-cs','ProbabilidadPagoInvalidezParcialSegundoDictamen','2551')</v>
      </c>
    </row>
    <row r="1726" spans="1:9" x14ac:dyDescent="0.25">
      <c r="A1726" t="s">
        <v>234</v>
      </c>
      <c r="B1726" t="s">
        <v>1582</v>
      </c>
      <c r="C1726" t="str">
        <f t="shared" si="131"/>
        <v>cl-cs</v>
      </c>
      <c r="D1726" t="str">
        <f t="shared" si="132"/>
        <v>InvalidosParcialesTransitoriosConSolicitudTabla</v>
      </c>
      <c r="E1726" t="s">
        <v>1588</v>
      </c>
      <c r="F1726" t="str">
        <f t="shared" si="133"/>
        <v>cl-cs</v>
      </c>
      <c r="G1726" t="str">
        <f t="shared" si="130"/>
        <v>Contribucion</v>
      </c>
      <c r="H1726">
        <v>2560</v>
      </c>
      <c r="I1726" t="str">
        <f t="shared" si="134"/>
        <v>insert into dbax_dime_conc (codi_dein, pref_dime, codi_dime, pref_conc, codi_conc, orde_conc) values ('pre_cl-cs_nota-25_role-838200(2013)','cl-cs','InvalidosParcialesTransitoriosConSolicitudTabla','cl-cs','Contribucion','2560')</v>
      </c>
    </row>
    <row r="1727" spans="1:9" x14ac:dyDescent="0.25">
      <c r="A1727" t="s">
        <v>234</v>
      </c>
      <c r="B1727" t="s">
        <v>1582</v>
      </c>
      <c r="C1727" t="str">
        <f t="shared" si="131"/>
        <v>cl-cs</v>
      </c>
      <c r="D1727" t="str">
        <f t="shared" si="132"/>
        <v>InvalidosParcialesTransitoriosConSolicitudTabla</v>
      </c>
      <c r="E1727" t="s">
        <v>1589</v>
      </c>
      <c r="F1727" t="str">
        <f t="shared" si="133"/>
        <v>cl-cs</v>
      </c>
      <c r="G1727" t="str">
        <f t="shared" si="130"/>
        <v>ProbabilidadPagoContribucion</v>
      </c>
      <c r="H1727">
        <v>2570</v>
      </c>
      <c r="I1727" t="str">
        <f t="shared" si="134"/>
        <v>insert into dbax_dime_conc (codi_dein, pref_dime, codi_dime, pref_conc, codi_conc, orde_conc) values ('pre_cl-cs_nota-25_role-838200(2013)','cl-cs','InvalidosParcialesTransitoriosConSolicitudTabla','cl-cs','ProbabilidadPagoContribucion','2570')</v>
      </c>
    </row>
    <row r="1728" spans="1:9" x14ac:dyDescent="0.25">
      <c r="A1728" t="s">
        <v>234</v>
      </c>
      <c r="B1728" t="s">
        <v>1582</v>
      </c>
      <c r="C1728" t="str">
        <f t="shared" si="131"/>
        <v>cl-cs</v>
      </c>
      <c r="D1728" t="str">
        <f t="shared" si="132"/>
        <v>InvalidosParcialesTransitoriosConSolicitudTabla</v>
      </c>
      <c r="E1728" t="s">
        <v>1590</v>
      </c>
      <c r="F1728" t="str">
        <f t="shared" si="133"/>
        <v>cl-cs</v>
      </c>
      <c r="G1728" t="str">
        <f t="shared" si="130"/>
        <v>ReservaMinimaInvalidezParcialTransitoria</v>
      </c>
      <c r="H1728">
        <v>2580</v>
      </c>
      <c r="I1728" t="str">
        <f t="shared" si="134"/>
        <v>insert into dbax_dime_conc (codi_dein, pref_dime, codi_dime, pref_conc, codi_conc, orde_conc) values ('pre_cl-cs_nota-25_role-838200(2013)','cl-cs','InvalidosParcialesTransitoriosConSolicitudTabla','cl-cs','ReservaMinimaInvalidezParcialTransitoria','2580')</v>
      </c>
    </row>
    <row r="1729" spans="1:9" x14ac:dyDescent="0.25">
      <c r="A1729" t="s">
        <v>234</v>
      </c>
      <c r="B1729" t="s">
        <v>1582</v>
      </c>
      <c r="C1729" t="str">
        <f t="shared" si="131"/>
        <v>cl-cs</v>
      </c>
      <c r="D1729" t="str">
        <f t="shared" si="132"/>
        <v>InvalidosParcialesTransitoriosConSolicitudTabla</v>
      </c>
      <c r="E1729" t="s">
        <v>1591</v>
      </c>
      <c r="F1729" t="str">
        <f t="shared" si="133"/>
        <v>cl-cs</v>
      </c>
      <c r="G1729" t="str">
        <f t="shared" ref="G1729:G1792" si="135">MID(E1729,FIND("_",E1729)+1,1000)</f>
        <v>PorcentajeParticipacionInvalidezParcialTransitoria</v>
      </c>
      <c r="H1729">
        <v>2590</v>
      </c>
      <c r="I1729" t="str">
        <f t="shared" si="134"/>
        <v>insert into dbax_dime_conc (codi_dein, pref_dime, codi_dime, pref_conc, codi_conc, orde_conc) values ('pre_cl-cs_nota-25_role-838200(2013)','cl-cs','InvalidosParcialesTransitoriosConSolicitudTabla','cl-cs','PorcentajeParticipacionInvalidezParcialTransitoria','2590')</v>
      </c>
    </row>
    <row r="1730" spans="1:9" x14ac:dyDescent="0.25">
      <c r="A1730" t="s">
        <v>234</v>
      </c>
      <c r="B1730" t="s">
        <v>1582</v>
      </c>
      <c r="C1730" t="str">
        <f t="shared" ref="C1730:C1793" si="136">MID(B1730,1,FIND("_",B1730)-1)</f>
        <v>cl-cs</v>
      </c>
      <c r="D1730" t="str">
        <f t="shared" ref="D1730:D1793" si="137">MID(B1730,FIND("_",B1730)+1,1000)</f>
        <v>InvalidosParcialesTransitoriosConSolicitudTabla</v>
      </c>
      <c r="E1730" t="s">
        <v>1592</v>
      </c>
      <c r="F1730" t="str">
        <f t="shared" ref="F1730:F1793" si="138">MID(E1730,1,FIND("_",E1730)-1)</f>
        <v>cl-cs</v>
      </c>
      <c r="G1730" t="str">
        <f t="shared" si="135"/>
        <v>ReservaInvalidezParcialTransitoriaCompañia</v>
      </c>
      <c r="H1730">
        <v>2600</v>
      </c>
      <c r="I1730" t="str">
        <f t="shared" ref="I1730:I1793" si="139">CONCATENATE("insert into dbax_dime_conc (codi_dein, pref_dime, codi_dime, pref_conc, codi_conc, orde_conc) values ('",A1730,"','",C1730,"','",D1730,"','",F1730,"','",G1730,"','",H1730,"')")</f>
        <v>insert into dbax_dime_conc (codi_dein, pref_dime, codi_dime, pref_conc, codi_conc, orde_conc) values ('pre_cl-cs_nota-25_role-838200(2013)','cl-cs','InvalidosParcialesTransitoriosConSolicitudTabla','cl-cs','ReservaInvalidezParcialTransitoriaCompañia','2600')</v>
      </c>
    </row>
    <row r="1731" spans="1:9" x14ac:dyDescent="0.25">
      <c r="A1731" t="s">
        <v>234</v>
      </c>
      <c r="B1731" t="s">
        <v>1582</v>
      </c>
      <c r="C1731" t="str">
        <f t="shared" si="136"/>
        <v>cl-cs</v>
      </c>
      <c r="D1731" t="str">
        <f t="shared" si="137"/>
        <v>InvalidosParcialesTransitoriosConSolicitudTabla</v>
      </c>
      <c r="E1731" t="s">
        <v>1593</v>
      </c>
      <c r="F1731" t="str">
        <f t="shared" si="138"/>
        <v>cl-cs</v>
      </c>
      <c r="G1731" t="str">
        <f t="shared" si="135"/>
        <v>ReservaInvalidezParcialTransitoriaCompañiaPesos</v>
      </c>
      <c r="H1731">
        <v>2601</v>
      </c>
      <c r="I1731" t="str">
        <f t="shared" si="139"/>
        <v>insert into dbax_dime_conc (codi_dein, pref_dime, codi_dime, pref_conc, codi_conc, orde_conc) values ('pre_cl-cs_nota-25_role-838200(2013)','cl-cs','InvalidosParcialesTransitoriosConSolicitudTabla','cl-cs','ReservaInvalidezParcialTransitoriaCompañiaPesos','2601')</v>
      </c>
    </row>
    <row r="1732" spans="1:9" x14ac:dyDescent="0.25">
      <c r="A1732" t="s">
        <v>234</v>
      </c>
      <c r="B1732" t="s">
        <v>1594</v>
      </c>
      <c r="C1732" t="str">
        <f t="shared" si="136"/>
        <v>cl-cs</v>
      </c>
      <c r="D1732" t="str">
        <f t="shared" si="137"/>
        <v>InvalidosTransitoriosFallecidosTabla</v>
      </c>
      <c r="E1732" t="s">
        <v>1595</v>
      </c>
      <c r="F1732" t="str">
        <f t="shared" si="138"/>
        <v>cl-cs</v>
      </c>
      <c r="G1732" t="str">
        <f t="shared" si="135"/>
        <v>NumeroSiniestrosPorInvalidosTransitoriosFallecidos</v>
      </c>
      <c r="H1732">
        <v>2680</v>
      </c>
      <c r="I1732" t="str">
        <f t="shared" si="139"/>
        <v>insert into dbax_dime_conc (codi_dein, pref_dime, codi_dime, pref_conc, codi_conc, orde_conc) values ('pre_cl-cs_nota-25_role-838200(2013)','cl-cs','InvalidosTransitoriosFallecidosTabla','cl-cs','NumeroSiniestrosPorInvalidosTransitoriosFallecidos','2680')</v>
      </c>
    </row>
    <row r="1733" spans="1:9" x14ac:dyDescent="0.25">
      <c r="A1733" t="s">
        <v>234</v>
      </c>
      <c r="B1733" t="s">
        <v>1594</v>
      </c>
      <c r="C1733" t="str">
        <f t="shared" si="136"/>
        <v>cl-cs</v>
      </c>
      <c r="D1733" t="str">
        <f t="shared" si="137"/>
        <v>InvalidosTransitoriosFallecidosTabla</v>
      </c>
      <c r="E1733" t="s">
        <v>1596</v>
      </c>
      <c r="F1733" t="str">
        <f t="shared" si="138"/>
        <v>cl-cs</v>
      </c>
      <c r="G1733" t="str">
        <f t="shared" si="135"/>
        <v>AporteAdicionalInvalidosTransitoriosFallecidos</v>
      </c>
      <c r="H1733">
        <v>2690</v>
      </c>
      <c r="I1733" t="str">
        <f t="shared" si="139"/>
        <v>insert into dbax_dime_conc (codi_dein, pref_dime, codi_dime, pref_conc, codi_conc, orde_conc) values ('pre_cl-cs_nota-25_role-838200(2013)','cl-cs','InvalidosTransitoriosFallecidosTabla','cl-cs','AporteAdicionalInvalidosTransitoriosFallecidos','2690')</v>
      </c>
    </row>
    <row r="1734" spans="1:9" x14ac:dyDescent="0.25">
      <c r="A1734" t="s">
        <v>234</v>
      </c>
      <c r="B1734" t="s">
        <v>1594</v>
      </c>
      <c r="C1734" t="str">
        <f t="shared" si="136"/>
        <v>cl-cs</v>
      </c>
      <c r="D1734" t="str">
        <f t="shared" si="137"/>
        <v>InvalidosTransitoriosFallecidosTabla</v>
      </c>
      <c r="E1734" t="s">
        <v>1597</v>
      </c>
      <c r="F1734" t="str">
        <f t="shared" si="138"/>
        <v>cl-cs</v>
      </c>
      <c r="G1734" t="str">
        <f t="shared" si="135"/>
        <v>PorcentajeParticipacionInvalidezTransitoriaFallecidos</v>
      </c>
      <c r="H1734">
        <v>2700</v>
      </c>
      <c r="I1734" t="str">
        <f t="shared" si="139"/>
        <v>insert into dbax_dime_conc (codi_dein, pref_dime, codi_dime, pref_conc, codi_conc, orde_conc) values ('pre_cl-cs_nota-25_role-838200(2013)','cl-cs','InvalidosTransitoriosFallecidosTabla','cl-cs','PorcentajeParticipacionInvalidezTransitoriaFallecidos','2700')</v>
      </c>
    </row>
    <row r="1735" spans="1:9" x14ac:dyDescent="0.25">
      <c r="A1735" t="s">
        <v>234</v>
      </c>
      <c r="B1735" t="s">
        <v>1594</v>
      </c>
      <c r="C1735" t="str">
        <f t="shared" si="136"/>
        <v>cl-cs</v>
      </c>
      <c r="D1735" t="str">
        <f t="shared" si="137"/>
        <v>InvalidosTransitoriosFallecidosTabla</v>
      </c>
      <c r="E1735" t="s">
        <v>1598</v>
      </c>
      <c r="F1735" t="str">
        <f t="shared" si="138"/>
        <v>cl-cs</v>
      </c>
      <c r="G1735" t="str">
        <f t="shared" si="135"/>
        <v>AporteAdicionalCompañiaInvalidosTransitoriosFallecidos</v>
      </c>
      <c r="H1735">
        <v>2710</v>
      </c>
      <c r="I1735" t="str">
        <f t="shared" si="139"/>
        <v>insert into dbax_dime_conc (codi_dein, pref_dime, codi_dime, pref_conc, codi_conc, orde_conc) values ('pre_cl-cs_nota-25_role-838200(2013)','cl-cs','InvalidosTransitoriosFallecidosTabla','cl-cs','AporteAdicionalCompañiaInvalidosTransitoriosFallecidos','2710')</v>
      </c>
    </row>
    <row r="1736" spans="1:9" x14ac:dyDescent="0.25">
      <c r="A1736" t="s">
        <v>234</v>
      </c>
      <c r="B1736" t="s">
        <v>1599</v>
      </c>
      <c r="C1736" t="str">
        <f t="shared" si="136"/>
        <v>cl-cs</v>
      </c>
      <c r="D1736" t="str">
        <f t="shared" si="137"/>
        <v>InvalidosTransitoriosTabla</v>
      </c>
      <c r="E1736" t="s">
        <v>1600</v>
      </c>
      <c r="F1736" t="str">
        <f t="shared" si="138"/>
        <v>cl-cs</v>
      </c>
      <c r="G1736" t="str">
        <f t="shared" si="135"/>
        <v>NumeroSiniestrosInvalidosTransitorios</v>
      </c>
      <c r="H1736">
        <v>2310</v>
      </c>
      <c r="I1736" t="str">
        <f t="shared" si="139"/>
        <v>insert into dbax_dime_conc (codi_dein, pref_dime, codi_dime, pref_conc, codi_conc, orde_conc) values ('pre_cl-cs_nota-25_role-838200(2013)','cl-cs','InvalidosTransitoriosTabla','cl-cs','NumeroSiniestrosInvalidosTransitorios','2310')</v>
      </c>
    </row>
    <row r="1737" spans="1:9" x14ac:dyDescent="0.25">
      <c r="A1737" t="s">
        <v>234</v>
      </c>
      <c r="B1737" t="s">
        <v>1599</v>
      </c>
      <c r="C1737" t="str">
        <f t="shared" si="136"/>
        <v>cl-cs</v>
      </c>
      <c r="D1737" t="str">
        <f t="shared" si="137"/>
        <v>InvalidosTransitoriosTabla</v>
      </c>
      <c r="E1737" t="s">
        <v>1601</v>
      </c>
      <c r="F1737" t="str">
        <f t="shared" si="138"/>
        <v>cl-cs</v>
      </c>
      <c r="G1737" t="str">
        <f t="shared" si="135"/>
        <v>ReservaMinimaInvalidosTransitorios</v>
      </c>
      <c r="H1737">
        <v>2320</v>
      </c>
      <c r="I1737" t="str">
        <f t="shared" si="139"/>
        <v>insert into dbax_dime_conc (codi_dein, pref_dime, codi_dime, pref_conc, codi_conc, orde_conc) values ('pre_cl-cs_nota-25_role-838200(2013)','cl-cs','InvalidosTransitoriosTabla','cl-cs','ReservaMinimaInvalidosTransitorios','2320')</v>
      </c>
    </row>
    <row r="1738" spans="1:9" x14ac:dyDescent="0.25">
      <c r="A1738" t="s">
        <v>234</v>
      </c>
      <c r="B1738" t="s">
        <v>1599</v>
      </c>
      <c r="C1738" t="str">
        <f t="shared" si="136"/>
        <v>cl-cs</v>
      </c>
      <c r="D1738" t="str">
        <f t="shared" si="137"/>
        <v>InvalidosTransitoriosTabla</v>
      </c>
      <c r="E1738" t="s">
        <v>1602</v>
      </c>
      <c r="F1738" t="str">
        <f t="shared" si="138"/>
        <v>cl-cs</v>
      </c>
      <c r="G1738" t="str">
        <f t="shared" si="135"/>
        <v>PorcentajeParticipacionInvalidezTransitoria</v>
      </c>
      <c r="H1738">
        <v>2330</v>
      </c>
      <c r="I1738" t="str">
        <f t="shared" si="139"/>
        <v>insert into dbax_dime_conc (codi_dein, pref_dime, codi_dime, pref_conc, codi_conc, orde_conc) values ('pre_cl-cs_nota-25_role-838200(2013)','cl-cs','InvalidosTransitoriosTabla','cl-cs','PorcentajeParticipacionInvalidezTransitoria','2330')</v>
      </c>
    </row>
    <row r="1739" spans="1:9" x14ac:dyDescent="0.25">
      <c r="A1739" t="s">
        <v>234</v>
      </c>
      <c r="B1739" t="s">
        <v>1599</v>
      </c>
      <c r="C1739" t="str">
        <f t="shared" si="136"/>
        <v>cl-cs</v>
      </c>
      <c r="D1739" t="str">
        <f t="shared" si="137"/>
        <v>InvalidosTransitoriosTabla</v>
      </c>
      <c r="E1739" t="s">
        <v>1603</v>
      </c>
      <c r="F1739" t="str">
        <f t="shared" si="138"/>
        <v>cl-cs</v>
      </c>
      <c r="G1739" t="str">
        <f t="shared" si="135"/>
        <v>ReservaInvalidezTransitoriaCompañia</v>
      </c>
      <c r="H1739">
        <v>2340</v>
      </c>
      <c r="I1739" t="str">
        <f t="shared" si="139"/>
        <v>insert into dbax_dime_conc (codi_dein, pref_dime, codi_dime, pref_conc, codi_conc, orde_conc) values ('pre_cl-cs_nota-25_role-838200(2013)','cl-cs','InvalidosTransitoriosTabla','cl-cs','ReservaInvalidezTransitoriaCompañia','2340')</v>
      </c>
    </row>
    <row r="1740" spans="1:9" x14ac:dyDescent="0.25">
      <c r="A1740" t="s">
        <v>234</v>
      </c>
      <c r="B1740" t="s">
        <v>1599</v>
      </c>
      <c r="C1740" t="str">
        <f t="shared" si="136"/>
        <v>cl-cs</v>
      </c>
      <c r="D1740" t="str">
        <f t="shared" si="137"/>
        <v>InvalidosTransitoriosTabla</v>
      </c>
      <c r="E1740" t="s">
        <v>1604</v>
      </c>
      <c r="F1740" t="str">
        <f t="shared" si="138"/>
        <v>cl-cs</v>
      </c>
      <c r="G1740" t="str">
        <f t="shared" si="135"/>
        <v>ReservaInvalidezTransitoriaCompañiaPesos</v>
      </c>
      <c r="H1740">
        <v>2341</v>
      </c>
      <c r="I1740" t="str">
        <f t="shared" si="139"/>
        <v>insert into dbax_dime_conc (codi_dein, pref_dime, codi_dime, pref_conc, codi_conc, orde_conc) values ('pre_cl-cs_nota-25_role-838200(2013)','cl-cs','InvalidosTransitoriosTabla','cl-cs','ReservaInvalidezTransitoriaCompañiaPesos','2341')</v>
      </c>
    </row>
    <row r="1741" spans="1:9" x14ac:dyDescent="0.25">
      <c r="A1741" t="s">
        <v>234</v>
      </c>
      <c r="B1741" t="s">
        <v>1605</v>
      </c>
      <c r="C1741" t="str">
        <f t="shared" si="136"/>
        <v>cl-cs</v>
      </c>
      <c r="D1741" t="str">
        <f t="shared" si="137"/>
        <v>ReservaDescalceSegurosCUITabla</v>
      </c>
      <c r="E1741" t="s">
        <v>1606</v>
      </c>
      <c r="F1741" t="str">
        <f t="shared" si="138"/>
        <v>cl-cs</v>
      </c>
      <c r="G1741" t="str">
        <f t="shared" si="135"/>
        <v>NombreFondo</v>
      </c>
      <c r="H1741">
        <v>680</v>
      </c>
      <c r="I1741" t="str">
        <f t="shared" si="139"/>
        <v>insert into dbax_dime_conc (codi_dein, pref_dime, codi_dime, pref_conc, codi_conc, orde_conc) values ('pre_cl-cs_nota-25_role-838200(2013)','cl-cs','ReservaDescalceSegurosCUITabla','cl-cs','NombreFondo','680')</v>
      </c>
    </row>
    <row r="1742" spans="1:9" x14ac:dyDescent="0.25">
      <c r="A1742" t="s">
        <v>234</v>
      </c>
      <c r="B1742" t="s">
        <v>1605</v>
      </c>
      <c r="C1742" t="str">
        <f t="shared" si="136"/>
        <v>cl-cs</v>
      </c>
      <c r="D1742" t="str">
        <f t="shared" si="137"/>
        <v>ReservaDescalceSegurosCUITabla</v>
      </c>
      <c r="E1742" t="s">
        <v>1607</v>
      </c>
      <c r="F1742" t="str">
        <f t="shared" si="138"/>
        <v>cl-cs</v>
      </c>
      <c r="G1742" t="str">
        <f t="shared" si="135"/>
        <v>TipoValorFondo</v>
      </c>
      <c r="H1742">
        <v>690</v>
      </c>
      <c r="I1742" t="str">
        <f t="shared" si="139"/>
        <v>insert into dbax_dime_conc (codi_dein, pref_dime, codi_dime, pref_conc, codi_conc, orde_conc) values ('pre_cl-cs_nota-25_role-838200(2013)','cl-cs','ReservaDescalceSegurosCUITabla','cl-cs','TipoValorFondo','690')</v>
      </c>
    </row>
    <row r="1743" spans="1:9" x14ac:dyDescent="0.25">
      <c r="A1743" t="s">
        <v>234</v>
      </c>
      <c r="B1743" t="s">
        <v>1605</v>
      </c>
      <c r="C1743" t="str">
        <f t="shared" si="136"/>
        <v>cl-cs</v>
      </c>
      <c r="D1743" t="str">
        <f t="shared" si="137"/>
        <v>ReservaDescalceSegurosCUITabla</v>
      </c>
      <c r="E1743" t="s">
        <v>1608</v>
      </c>
      <c r="F1743" t="str">
        <f t="shared" si="138"/>
        <v>cl-cs</v>
      </c>
      <c r="G1743" t="str">
        <f t="shared" si="135"/>
        <v>DistribucionEstrategica</v>
      </c>
      <c r="H1743">
        <v>700</v>
      </c>
      <c r="I1743" t="str">
        <f t="shared" si="139"/>
        <v>insert into dbax_dime_conc (codi_dein, pref_dime, codi_dime, pref_conc, codi_conc, orde_conc) values ('pre_cl-cs_nota-25_role-838200(2013)','cl-cs','ReservaDescalceSegurosCUITabla','cl-cs','DistribucionEstrategica','700')</v>
      </c>
    </row>
    <row r="1744" spans="1:9" x14ac:dyDescent="0.25">
      <c r="A1744" t="s">
        <v>234</v>
      </c>
      <c r="B1744" t="s">
        <v>1605</v>
      </c>
      <c r="C1744" t="str">
        <f t="shared" si="136"/>
        <v>cl-cs</v>
      </c>
      <c r="D1744" t="str">
        <f t="shared" si="137"/>
        <v>ReservaDescalceSegurosCUITabla</v>
      </c>
      <c r="E1744" t="s">
        <v>1609</v>
      </c>
      <c r="F1744" t="str">
        <f t="shared" si="138"/>
        <v>cl-cs</v>
      </c>
      <c r="G1744" t="str">
        <f t="shared" si="135"/>
        <v>InversionSinopsis</v>
      </c>
      <c r="H1744">
        <v>710</v>
      </c>
      <c r="I1744" t="str">
        <f t="shared" si="139"/>
        <v>insert into dbax_dime_conc (codi_dein, pref_dime, codi_dime, pref_conc, codi_conc, orde_conc) values ('pre_cl-cs_nota-25_role-838200(2013)','cl-cs','ReservaDescalceSegurosCUITabla','cl-cs','InversionSinopsis','710')</v>
      </c>
    </row>
    <row r="1745" spans="1:9" x14ac:dyDescent="0.25">
      <c r="A1745" t="s">
        <v>234</v>
      </c>
      <c r="B1745" t="s">
        <v>1605</v>
      </c>
      <c r="C1745" t="str">
        <f t="shared" si="136"/>
        <v>cl-cs</v>
      </c>
      <c r="D1745" t="str">
        <f t="shared" si="137"/>
        <v>ReservaDescalceSegurosCUITabla</v>
      </c>
      <c r="E1745" t="s">
        <v>1610</v>
      </c>
      <c r="F1745" t="str">
        <f t="shared" si="138"/>
        <v>cl-cs</v>
      </c>
      <c r="G1745" t="str">
        <f t="shared" si="135"/>
        <v>TipoInversion</v>
      </c>
      <c r="H1745">
        <v>720</v>
      </c>
      <c r="I1745" t="str">
        <f t="shared" si="139"/>
        <v>insert into dbax_dime_conc (codi_dein, pref_dime, codi_dime, pref_conc, codi_conc, orde_conc) values ('pre_cl-cs_nota-25_role-838200(2013)','cl-cs','ReservaDescalceSegurosCUITabla','cl-cs','TipoInversion','720')</v>
      </c>
    </row>
    <row r="1746" spans="1:9" x14ac:dyDescent="0.25">
      <c r="A1746" t="s">
        <v>234</v>
      </c>
      <c r="B1746" t="s">
        <v>1605</v>
      </c>
      <c r="C1746" t="str">
        <f t="shared" si="136"/>
        <v>cl-cs</v>
      </c>
      <c r="D1746" t="str">
        <f t="shared" si="137"/>
        <v>ReservaDescalceSegurosCUITabla</v>
      </c>
      <c r="E1746" t="s">
        <v>1611</v>
      </c>
      <c r="F1746" t="str">
        <f t="shared" si="138"/>
        <v>cl-cs</v>
      </c>
      <c r="G1746" t="str">
        <f t="shared" si="135"/>
        <v>MontoInversionFondo</v>
      </c>
      <c r="H1746">
        <v>730</v>
      </c>
      <c r="I1746" t="str">
        <f t="shared" si="139"/>
        <v>insert into dbax_dime_conc (codi_dein, pref_dime, codi_dime, pref_conc, codi_conc, orde_conc) values ('pre_cl-cs_nota-25_role-838200(2013)','cl-cs','ReservaDescalceSegurosCUITabla','cl-cs','MontoInversionFondo','730')</v>
      </c>
    </row>
    <row r="1747" spans="1:9" x14ac:dyDescent="0.25">
      <c r="A1747" t="s">
        <v>234</v>
      </c>
      <c r="B1747" t="s">
        <v>1605</v>
      </c>
      <c r="C1747" t="str">
        <f t="shared" si="136"/>
        <v>cl-cs</v>
      </c>
      <c r="D1747" t="str">
        <f t="shared" si="137"/>
        <v>ReservaDescalceSegurosCUITabla</v>
      </c>
      <c r="E1747" t="s">
        <v>1612</v>
      </c>
      <c r="F1747" t="str">
        <f t="shared" si="138"/>
        <v>cl-cs</v>
      </c>
      <c r="G1747" t="str">
        <f t="shared" si="135"/>
        <v>ReservaDescalceSegurosCUI</v>
      </c>
      <c r="H1747">
        <v>740</v>
      </c>
      <c r="I1747" t="str">
        <f t="shared" si="139"/>
        <v>insert into dbax_dime_conc (codi_dein, pref_dime, codi_dime, pref_conc, codi_conc, orde_conc) values ('pre_cl-cs_nota-25_role-838200(2013)','cl-cs','ReservaDescalceSegurosCUITabla','cl-cs','ReservaDescalceSegurosCUI','740')</v>
      </c>
    </row>
    <row r="1748" spans="1:9" x14ac:dyDescent="0.25">
      <c r="A1748" t="s">
        <v>234</v>
      </c>
      <c r="B1748" t="s">
        <v>1516</v>
      </c>
      <c r="C1748" t="str">
        <f t="shared" si="136"/>
        <v>cl-cs</v>
      </c>
      <c r="D1748" t="str">
        <f t="shared" si="137"/>
        <v>ReservaDeSiniestrosTabla</v>
      </c>
      <c r="E1748" t="s">
        <v>1407</v>
      </c>
      <c r="F1748" t="str">
        <f t="shared" si="138"/>
        <v>cl-cs</v>
      </c>
      <c r="G1748" t="str">
        <f t="shared" si="135"/>
        <v>ReservaDeSiniestros</v>
      </c>
      <c r="H1748">
        <v>920</v>
      </c>
      <c r="I1748" t="str">
        <f t="shared" si="139"/>
        <v>insert into dbax_dime_conc (codi_dein, pref_dime, codi_dime, pref_conc, codi_conc, orde_conc) values ('pre_cl-cs_nota-25_role-838200(2013)','cl-cs','ReservaDeSiniestrosTabla','cl-cs','ReservaDeSiniestros','920')</v>
      </c>
    </row>
    <row r="1749" spans="1:9" x14ac:dyDescent="0.25">
      <c r="A1749" t="s">
        <v>234</v>
      </c>
      <c r="B1749" t="s">
        <v>1516</v>
      </c>
      <c r="C1749" t="str">
        <f t="shared" si="136"/>
        <v>cl-cs</v>
      </c>
      <c r="D1749" t="str">
        <f t="shared" si="137"/>
        <v>ReservaDeSiniestrosTabla</v>
      </c>
      <c r="E1749" t="s">
        <v>1517</v>
      </c>
      <c r="F1749" t="str">
        <f t="shared" si="138"/>
        <v>cl-cs</v>
      </c>
      <c r="G1749" t="str">
        <f t="shared" si="135"/>
        <v>IncrementoReservaSiniestros</v>
      </c>
      <c r="H1749">
        <v>930</v>
      </c>
      <c r="I1749" t="str">
        <f t="shared" si="139"/>
        <v>insert into dbax_dime_conc (codi_dein, pref_dime, codi_dime, pref_conc, codi_conc, orde_conc) values ('pre_cl-cs_nota-25_role-838200(2013)','cl-cs','ReservaDeSiniestrosTabla','cl-cs','IncrementoReservaSiniestros','930')</v>
      </c>
    </row>
    <row r="1750" spans="1:9" x14ac:dyDescent="0.25">
      <c r="A1750" t="s">
        <v>234</v>
      </c>
      <c r="B1750" t="s">
        <v>1516</v>
      </c>
      <c r="C1750" t="str">
        <f t="shared" si="136"/>
        <v>cl-cs</v>
      </c>
      <c r="D1750" t="str">
        <f t="shared" si="137"/>
        <v>ReservaDeSiniestrosTabla</v>
      </c>
      <c r="E1750" t="s">
        <v>1518</v>
      </c>
      <c r="F1750" t="str">
        <f t="shared" si="138"/>
        <v>cl-cs</v>
      </c>
      <c r="G1750" t="str">
        <f t="shared" si="135"/>
        <v>DisminucionesReservaSiniestro</v>
      </c>
      <c r="H1750">
        <v>940</v>
      </c>
      <c r="I1750" t="str">
        <f t="shared" si="139"/>
        <v>insert into dbax_dime_conc (codi_dein, pref_dime, codi_dime, pref_conc, codi_conc, orde_conc) values ('pre_cl-cs_nota-25_role-838200(2013)','cl-cs','ReservaDeSiniestrosTabla','cl-cs','DisminucionesReservaSiniestro','940')</v>
      </c>
    </row>
    <row r="1751" spans="1:9" x14ac:dyDescent="0.25">
      <c r="A1751" t="s">
        <v>234</v>
      </c>
      <c r="B1751" t="s">
        <v>1516</v>
      </c>
      <c r="C1751" t="str">
        <f t="shared" si="136"/>
        <v>cl-cs</v>
      </c>
      <c r="D1751" t="str">
        <f t="shared" si="137"/>
        <v>ReservaDeSiniestrosTabla</v>
      </c>
      <c r="E1751" t="s">
        <v>1519</v>
      </c>
      <c r="F1751" t="str">
        <f t="shared" si="138"/>
        <v>cl-cs</v>
      </c>
      <c r="G1751" t="str">
        <f t="shared" si="135"/>
        <v>DiferenciaCambioReservaSiniestros</v>
      </c>
      <c r="H1751">
        <v>950</v>
      </c>
      <c r="I1751" t="str">
        <f t="shared" si="139"/>
        <v>insert into dbax_dime_conc (codi_dein, pref_dime, codi_dime, pref_conc, codi_conc, orde_conc) values ('pre_cl-cs_nota-25_role-838200(2013)','cl-cs','ReservaDeSiniestrosTabla','cl-cs','DiferenciaCambioReservaSiniestros','950')</v>
      </c>
    </row>
    <row r="1752" spans="1:9" x14ac:dyDescent="0.25">
      <c r="A1752" t="s">
        <v>234</v>
      </c>
      <c r="B1752" t="s">
        <v>1516</v>
      </c>
      <c r="C1752" t="str">
        <f t="shared" si="136"/>
        <v>cl-cs</v>
      </c>
      <c r="D1752" t="str">
        <f t="shared" si="137"/>
        <v>ReservaDeSiniestrosTabla</v>
      </c>
      <c r="E1752" t="s">
        <v>1520</v>
      </c>
      <c r="F1752" t="str">
        <f t="shared" si="138"/>
        <v>cl-cs</v>
      </c>
      <c r="G1752" t="str">
        <f t="shared" si="135"/>
        <v>OtrosConceptosPorReservaSiniestros</v>
      </c>
      <c r="H1752">
        <v>960</v>
      </c>
      <c r="I1752" t="str">
        <f t="shared" si="139"/>
        <v>insert into dbax_dime_conc (codi_dein, pref_dime, codi_dime, pref_conc, codi_conc, orde_conc) values ('pre_cl-cs_nota-25_role-838200(2013)','cl-cs','ReservaDeSiniestrosTabla','cl-cs','OtrosConceptosPorReservaSiniestros','960')</v>
      </c>
    </row>
    <row r="1753" spans="1:9" x14ac:dyDescent="0.25">
      <c r="A1753" t="s">
        <v>234</v>
      </c>
      <c r="B1753" t="s">
        <v>1516</v>
      </c>
      <c r="C1753" t="str">
        <f t="shared" si="136"/>
        <v>cl-cs</v>
      </c>
      <c r="D1753" t="str">
        <f t="shared" si="137"/>
        <v>ReservaDeSiniestrosTabla</v>
      </c>
      <c r="E1753" t="s">
        <v>1407</v>
      </c>
      <c r="F1753" t="str">
        <f t="shared" si="138"/>
        <v>cl-cs</v>
      </c>
      <c r="G1753" t="str">
        <f t="shared" si="135"/>
        <v>ReservaDeSiniestros</v>
      </c>
      <c r="H1753">
        <v>970</v>
      </c>
      <c r="I1753" t="str">
        <f t="shared" si="139"/>
        <v>insert into dbax_dime_conc (codi_dein, pref_dime, codi_dime, pref_conc, codi_conc, orde_conc) values ('pre_cl-cs_nota-25_role-838200(2013)','cl-cs','ReservaDeSiniestrosTabla','cl-cs','ReservaDeSiniestros','970')</v>
      </c>
    </row>
    <row r="1754" spans="1:9" x14ac:dyDescent="0.25">
      <c r="A1754" t="s">
        <v>234</v>
      </c>
      <c r="B1754" t="s">
        <v>1613</v>
      </c>
      <c r="C1754" t="str">
        <f t="shared" si="136"/>
        <v>cl-cs</v>
      </c>
      <c r="D1754" t="str">
        <f t="shared" si="137"/>
        <v>ReservasInvalidezYSobrevivenciaTabla</v>
      </c>
      <c r="E1754" t="s">
        <v>1614</v>
      </c>
      <c r="F1754" t="str">
        <f t="shared" si="138"/>
        <v>cl-cs</v>
      </c>
      <c r="G1754" t="str">
        <f t="shared" si="135"/>
        <v>Invalidez</v>
      </c>
      <c r="H1754">
        <v>2990</v>
      </c>
      <c r="I1754" t="str">
        <f t="shared" si="139"/>
        <v>insert into dbax_dime_conc (codi_dein, pref_dime, codi_dime, pref_conc, codi_conc, orde_conc) values ('pre_cl-cs_nota-25_role-838200(2013)','cl-cs','ReservasInvalidezYSobrevivenciaTabla','cl-cs','Invalidez','2990')</v>
      </c>
    </row>
    <row r="1755" spans="1:9" x14ac:dyDescent="0.25">
      <c r="A1755" t="s">
        <v>234</v>
      </c>
      <c r="B1755" t="s">
        <v>1613</v>
      </c>
      <c r="C1755" t="str">
        <f t="shared" si="136"/>
        <v>cl-cs</v>
      </c>
      <c r="D1755" t="str">
        <f t="shared" si="137"/>
        <v>ReservasInvalidezYSobrevivenciaTabla</v>
      </c>
      <c r="E1755" t="s">
        <v>1615</v>
      </c>
      <c r="F1755" t="str">
        <f t="shared" si="138"/>
        <v>cl-cs</v>
      </c>
      <c r="G1755" t="str">
        <f t="shared" si="135"/>
        <v>Invalidos</v>
      </c>
      <c r="H1755">
        <v>3000</v>
      </c>
      <c r="I1755" t="str">
        <f t="shared" si="139"/>
        <v>insert into dbax_dime_conc (codi_dein, pref_dime, codi_dime, pref_conc, codi_conc, orde_conc) values ('pre_cl-cs_nota-25_role-838200(2013)','cl-cs','ReservasInvalidezYSobrevivenciaTabla','cl-cs','Invalidos','3000')</v>
      </c>
    </row>
    <row r="1756" spans="1:9" x14ac:dyDescent="0.25">
      <c r="A1756" t="s">
        <v>234</v>
      </c>
      <c r="B1756" t="s">
        <v>1613</v>
      </c>
      <c r="C1756" t="str">
        <f t="shared" si="136"/>
        <v>cl-cs</v>
      </c>
      <c r="D1756" t="str">
        <f t="shared" si="137"/>
        <v>ReservasInvalidezYSobrevivenciaTabla</v>
      </c>
      <c r="E1756" t="s">
        <v>1616</v>
      </c>
      <c r="F1756" t="str">
        <f t="shared" si="138"/>
        <v>cl-cs</v>
      </c>
      <c r="G1756" t="str">
        <f t="shared" si="135"/>
        <v>InvalidosLiquidados</v>
      </c>
      <c r="H1756">
        <v>3010</v>
      </c>
      <c r="I1756" t="str">
        <f t="shared" si="139"/>
        <v>insert into dbax_dime_conc (codi_dein, pref_dime, codi_dime, pref_conc, codi_conc, orde_conc) values ('pre_cl-cs_nota-25_role-838200(2013)','cl-cs','ReservasInvalidezYSobrevivenciaTabla','cl-cs','InvalidosLiquidados','3010')</v>
      </c>
    </row>
    <row r="1757" spans="1:9" x14ac:dyDescent="0.25">
      <c r="A1757" t="s">
        <v>234</v>
      </c>
      <c r="B1757" t="s">
        <v>1613</v>
      </c>
      <c r="C1757" t="str">
        <f t="shared" si="136"/>
        <v>cl-cs</v>
      </c>
      <c r="D1757" t="str">
        <f t="shared" si="137"/>
        <v>ReservasInvalidezYSobrevivenciaTabla</v>
      </c>
      <c r="E1757" t="s">
        <v>1617</v>
      </c>
      <c r="F1757" t="str">
        <f t="shared" si="138"/>
        <v>cl-cs</v>
      </c>
      <c r="G1757" t="str">
        <f t="shared" si="135"/>
        <v>InvalidosEnProcesoLiquidacion</v>
      </c>
      <c r="H1757">
        <v>3020</v>
      </c>
      <c r="I1757" t="str">
        <f t="shared" si="139"/>
        <v>insert into dbax_dime_conc (codi_dein, pref_dime, codi_dime, pref_conc, codi_conc, orde_conc) values ('pre_cl-cs_nota-25_role-838200(2013)','cl-cs','ReservasInvalidezYSobrevivenciaTabla','cl-cs','InvalidosEnProcesoLiquidacion','3020')</v>
      </c>
    </row>
    <row r="1758" spans="1:9" x14ac:dyDescent="0.25">
      <c r="A1758" t="s">
        <v>234</v>
      </c>
      <c r="B1758" t="s">
        <v>1613</v>
      </c>
      <c r="C1758" t="str">
        <f t="shared" si="136"/>
        <v>cl-cs</v>
      </c>
      <c r="D1758" t="str">
        <f t="shared" si="137"/>
        <v>ReservasInvalidezYSobrevivenciaTabla</v>
      </c>
      <c r="E1758" t="s">
        <v>1618</v>
      </c>
      <c r="F1758" t="str">
        <f t="shared" si="138"/>
        <v>cl-cs</v>
      </c>
      <c r="G1758" t="str">
        <f t="shared" si="135"/>
        <v>InvalidosOcurridosYNoReportados</v>
      </c>
      <c r="H1758">
        <v>3030</v>
      </c>
      <c r="I1758" t="str">
        <f t="shared" si="139"/>
        <v>insert into dbax_dime_conc (codi_dein, pref_dime, codi_dime, pref_conc, codi_conc, orde_conc) values ('pre_cl-cs_nota-25_role-838200(2013)','cl-cs','ReservasInvalidezYSobrevivenciaTabla','cl-cs','InvalidosOcurridosYNoReportados','3030')</v>
      </c>
    </row>
    <row r="1759" spans="1:9" x14ac:dyDescent="0.25">
      <c r="A1759" t="s">
        <v>234</v>
      </c>
      <c r="B1759" t="s">
        <v>1613</v>
      </c>
      <c r="C1759" t="str">
        <f t="shared" si="136"/>
        <v>cl-cs</v>
      </c>
      <c r="D1759" t="str">
        <f t="shared" si="137"/>
        <v>ReservasInvalidezYSobrevivenciaTabla</v>
      </c>
      <c r="E1759" t="s">
        <v>1619</v>
      </c>
      <c r="F1759" t="str">
        <f t="shared" si="138"/>
        <v>cl-cs</v>
      </c>
      <c r="G1759" t="str">
        <f t="shared" si="135"/>
        <v>InvalidosTransitoriosFallecidos</v>
      </c>
      <c r="H1759">
        <v>3040</v>
      </c>
      <c r="I1759" t="str">
        <f t="shared" si="139"/>
        <v>insert into dbax_dime_conc (codi_dein, pref_dime, codi_dime, pref_conc, codi_conc, orde_conc) values ('pre_cl-cs_nota-25_role-838200(2013)','cl-cs','ReservasInvalidezYSobrevivenciaTabla','cl-cs','InvalidosTransitoriosFallecidos','3040')</v>
      </c>
    </row>
    <row r="1760" spans="1:9" x14ac:dyDescent="0.25">
      <c r="A1760" t="s">
        <v>234</v>
      </c>
      <c r="B1760" t="s">
        <v>1613</v>
      </c>
      <c r="C1760" t="str">
        <f t="shared" si="136"/>
        <v>cl-cs</v>
      </c>
      <c r="D1760" t="str">
        <f t="shared" si="137"/>
        <v>ReservasInvalidezYSobrevivenciaTabla</v>
      </c>
      <c r="E1760" t="s">
        <v>1620</v>
      </c>
      <c r="F1760" t="str">
        <f t="shared" si="138"/>
        <v>cl-cs</v>
      </c>
      <c r="G1760" t="str">
        <f t="shared" si="135"/>
        <v>InvalidosTransitoriosFallecidosLiquidados</v>
      </c>
      <c r="H1760">
        <v>3050</v>
      </c>
      <c r="I1760" t="str">
        <f t="shared" si="139"/>
        <v>insert into dbax_dime_conc (codi_dein, pref_dime, codi_dime, pref_conc, codi_conc, orde_conc) values ('pre_cl-cs_nota-25_role-838200(2013)','cl-cs','ReservasInvalidezYSobrevivenciaTabla','cl-cs','InvalidosTransitoriosFallecidosLiquidados','3050')</v>
      </c>
    </row>
    <row r="1761" spans="1:9" x14ac:dyDescent="0.25">
      <c r="A1761" t="s">
        <v>234</v>
      </c>
      <c r="B1761" t="s">
        <v>1613</v>
      </c>
      <c r="C1761" t="str">
        <f t="shared" si="136"/>
        <v>cl-cs</v>
      </c>
      <c r="D1761" t="str">
        <f t="shared" si="137"/>
        <v>ReservasInvalidezYSobrevivenciaTabla</v>
      </c>
      <c r="E1761" t="s">
        <v>1621</v>
      </c>
      <c r="F1761" t="str">
        <f t="shared" si="138"/>
        <v>cl-cs</v>
      </c>
      <c r="G1761" t="str">
        <f t="shared" si="135"/>
        <v>InvalidosTransitoriosFallecidosEnProcesoLiquidacion</v>
      </c>
      <c r="H1761">
        <v>3060</v>
      </c>
      <c r="I1761" t="str">
        <f t="shared" si="139"/>
        <v>insert into dbax_dime_conc (codi_dein, pref_dime, codi_dime, pref_conc, codi_conc, orde_conc) values ('pre_cl-cs_nota-25_role-838200(2013)','cl-cs','ReservasInvalidezYSobrevivenciaTabla','cl-cs','InvalidosTransitoriosFallecidosEnProcesoLiquidacion','3060')</v>
      </c>
    </row>
    <row r="1762" spans="1:9" x14ac:dyDescent="0.25">
      <c r="A1762" t="s">
        <v>234</v>
      </c>
      <c r="B1762" t="s">
        <v>1613</v>
      </c>
      <c r="C1762" t="str">
        <f t="shared" si="136"/>
        <v>cl-cs</v>
      </c>
      <c r="D1762" t="str">
        <f t="shared" si="137"/>
        <v>ReservasInvalidezYSobrevivenciaTabla</v>
      </c>
      <c r="E1762" t="s">
        <v>1622</v>
      </c>
      <c r="F1762" t="str">
        <f t="shared" si="138"/>
        <v>cl-cs</v>
      </c>
      <c r="G1762" t="str">
        <f t="shared" si="135"/>
        <v>Sobrevivencia</v>
      </c>
      <c r="H1762">
        <v>3070</v>
      </c>
      <c r="I1762" t="str">
        <f t="shared" si="139"/>
        <v>insert into dbax_dime_conc (codi_dein, pref_dime, codi_dime, pref_conc, codi_conc, orde_conc) values ('pre_cl-cs_nota-25_role-838200(2013)','cl-cs','ReservasInvalidezYSobrevivenciaTabla','cl-cs','Sobrevivencia','3070')</v>
      </c>
    </row>
    <row r="1763" spans="1:9" x14ac:dyDescent="0.25">
      <c r="A1763" t="s">
        <v>234</v>
      </c>
      <c r="B1763" t="s">
        <v>1613</v>
      </c>
      <c r="C1763" t="str">
        <f t="shared" si="136"/>
        <v>cl-cs</v>
      </c>
      <c r="D1763" t="str">
        <f t="shared" si="137"/>
        <v>ReservasInvalidezYSobrevivenciaTabla</v>
      </c>
      <c r="E1763" t="s">
        <v>1623</v>
      </c>
      <c r="F1763" t="str">
        <f t="shared" si="138"/>
        <v>cl-cs</v>
      </c>
      <c r="G1763" t="str">
        <f t="shared" si="135"/>
        <v>SobrevivenciaLiquidados</v>
      </c>
      <c r="H1763">
        <v>3080</v>
      </c>
      <c r="I1763" t="str">
        <f t="shared" si="139"/>
        <v>insert into dbax_dime_conc (codi_dein, pref_dime, codi_dime, pref_conc, codi_conc, orde_conc) values ('pre_cl-cs_nota-25_role-838200(2013)','cl-cs','ReservasInvalidezYSobrevivenciaTabla','cl-cs','SobrevivenciaLiquidados','3080')</v>
      </c>
    </row>
    <row r="1764" spans="1:9" x14ac:dyDescent="0.25">
      <c r="A1764" t="s">
        <v>234</v>
      </c>
      <c r="B1764" t="s">
        <v>1613</v>
      </c>
      <c r="C1764" t="str">
        <f t="shared" si="136"/>
        <v>cl-cs</v>
      </c>
      <c r="D1764" t="str">
        <f t="shared" si="137"/>
        <v>ReservasInvalidezYSobrevivenciaTabla</v>
      </c>
      <c r="E1764" t="s">
        <v>1624</v>
      </c>
      <c r="F1764" t="str">
        <f t="shared" si="138"/>
        <v>cl-cs</v>
      </c>
      <c r="G1764" t="str">
        <f t="shared" si="135"/>
        <v>SobrevivenciaEnProcesoLiquidacion</v>
      </c>
      <c r="H1764">
        <v>3090</v>
      </c>
      <c r="I1764" t="str">
        <f t="shared" si="139"/>
        <v>insert into dbax_dime_conc (codi_dein, pref_dime, codi_dime, pref_conc, codi_conc, orde_conc) values ('pre_cl-cs_nota-25_role-838200(2013)','cl-cs','ReservasInvalidezYSobrevivenciaTabla','cl-cs','SobrevivenciaEnProcesoLiquidacion','3090')</v>
      </c>
    </row>
    <row r="1765" spans="1:9" x14ac:dyDescent="0.25">
      <c r="A1765" t="s">
        <v>234</v>
      </c>
      <c r="B1765" t="s">
        <v>1613</v>
      </c>
      <c r="C1765" t="str">
        <f t="shared" si="136"/>
        <v>cl-cs</v>
      </c>
      <c r="D1765" t="str">
        <f t="shared" si="137"/>
        <v>ReservasInvalidezYSobrevivenciaTabla</v>
      </c>
      <c r="E1765" t="s">
        <v>1625</v>
      </c>
      <c r="F1765" t="str">
        <f t="shared" si="138"/>
        <v>cl-cs</v>
      </c>
      <c r="G1765" t="str">
        <f t="shared" si="135"/>
        <v>SobrevivenciaOcurridosYNoReportados</v>
      </c>
      <c r="H1765">
        <v>3100</v>
      </c>
      <c r="I1765" t="str">
        <f t="shared" si="139"/>
        <v>insert into dbax_dime_conc (codi_dein, pref_dime, codi_dime, pref_conc, codi_conc, orde_conc) values ('pre_cl-cs_nota-25_role-838200(2013)','cl-cs','ReservasInvalidezYSobrevivenciaTabla','cl-cs','SobrevivenciaOcurridosYNoReportados','3100')</v>
      </c>
    </row>
    <row r="1766" spans="1:9" x14ac:dyDescent="0.25">
      <c r="A1766" t="s">
        <v>234</v>
      </c>
      <c r="B1766" t="s">
        <v>1613</v>
      </c>
      <c r="C1766" t="str">
        <f t="shared" si="136"/>
        <v>cl-cs</v>
      </c>
      <c r="D1766" t="str">
        <f t="shared" si="137"/>
        <v>ReservasInvalidezYSobrevivenciaTabla</v>
      </c>
      <c r="E1766" t="s">
        <v>1626</v>
      </c>
      <c r="F1766" t="str">
        <f t="shared" si="138"/>
        <v>cl-cs</v>
      </c>
      <c r="G1766" t="str">
        <f t="shared" si="135"/>
        <v>ReservasInvalidezYSobrevivencia</v>
      </c>
      <c r="H1766">
        <v>3110</v>
      </c>
      <c r="I1766" t="str">
        <f t="shared" si="139"/>
        <v>insert into dbax_dime_conc (codi_dein, pref_dime, codi_dime, pref_conc, codi_conc, orde_conc) values ('pre_cl-cs_nota-25_role-838200(2013)','cl-cs','ReservasInvalidezYSobrevivenciaTabla','cl-cs','ReservasInvalidezYSobrevivencia','3110')</v>
      </c>
    </row>
    <row r="1767" spans="1:9" x14ac:dyDescent="0.25">
      <c r="A1767" t="s">
        <v>234</v>
      </c>
      <c r="B1767" t="s">
        <v>1627</v>
      </c>
      <c r="C1767" t="str">
        <f t="shared" si="136"/>
        <v>cl-cs</v>
      </c>
      <c r="D1767" t="str">
        <f t="shared" si="137"/>
        <v>ReservaValorDelFondoTabla</v>
      </c>
      <c r="E1767" t="s">
        <v>1628</v>
      </c>
      <c r="F1767" t="str">
        <f t="shared" si="138"/>
        <v>cl-cs</v>
      </c>
      <c r="G1767" t="str">
        <f t="shared" si="135"/>
        <v>CoberturaDeRiesgoSinopsis</v>
      </c>
      <c r="H1767">
        <v>580</v>
      </c>
      <c r="I1767" t="str">
        <f t="shared" si="139"/>
        <v>insert into dbax_dime_conc (codi_dein, pref_dime, codi_dime, pref_conc, codi_conc, orde_conc) values ('pre_cl-cs_nota-25_role-838200(2013)','cl-cs','ReservaValorDelFondoTabla','cl-cs','CoberturaDeRiesgoSinopsis','580')</v>
      </c>
    </row>
    <row r="1768" spans="1:9" x14ac:dyDescent="0.25">
      <c r="A1768" t="s">
        <v>234</v>
      </c>
      <c r="B1768" t="s">
        <v>1627</v>
      </c>
      <c r="C1768" t="str">
        <f t="shared" si="136"/>
        <v>cl-cs</v>
      </c>
      <c r="D1768" t="str">
        <f t="shared" si="137"/>
        <v>ReservaValorDelFondoTabla</v>
      </c>
      <c r="E1768" t="s">
        <v>1629</v>
      </c>
      <c r="F1768" t="str">
        <f t="shared" si="138"/>
        <v>cl-cs</v>
      </c>
      <c r="G1768" t="str">
        <f t="shared" si="135"/>
        <v>ReservaDeRiesgoEnCursoCoberturaRiesgo</v>
      </c>
      <c r="H1768">
        <v>590</v>
      </c>
      <c r="I1768" t="str">
        <f t="shared" si="139"/>
        <v>insert into dbax_dime_conc (codi_dein, pref_dime, codi_dime, pref_conc, codi_conc, orde_conc) values ('pre_cl-cs_nota-25_role-838200(2013)','cl-cs','ReservaValorDelFondoTabla','cl-cs','ReservaDeRiesgoEnCursoCoberturaRiesgo','590')</v>
      </c>
    </row>
    <row r="1769" spans="1:9" x14ac:dyDescent="0.25">
      <c r="A1769" t="s">
        <v>234</v>
      </c>
      <c r="B1769" t="s">
        <v>1627</v>
      </c>
      <c r="C1769" t="str">
        <f t="shared" si="136"/>
        <v>cl-cs</v>
      </c>
      <c r="D1769" t="str">
        <f t="shared" si="137"/>
        <v>ReservaValorDelFondoTabla</v>
      </c>
      <c r="E1769" t="s">
        <v>1630</v>
      </c>
      <c r="F1769" t="str">
        <f t="shared" si="138"/>
        <v>cl-cs</v>
      </c>
      <c r="G1769" t="str">
        <f t="shared" si="135"/>
        <v>ReservaMatematicaCoberturaRiesgo</v>
      </c>
      <c r="H1769">
        <v>600</v>
      </c>
      <c r="I1769" t="str">
        <f t="shared" si="139"/>
        <v>insert into dbax_dime_conc (codi_dein, pref_dime, codi_dime, pref_conc, codi_conc, orde_conc) values ('pre_cl-cs_nota-25_role-838200(2013)','cl-cs','ReservaValorDelFondoTabla','cl-cs','ReservaMatematicaCoberturaRiesgo','600')</v>
      </c>
    </row>
    <row r="1770" spans="1:9" x14ac:dyDescent="0.25">
      <c r="A1770" t="s">
        <v>234</v>
      </c>
      <c r="B1770" t="s">
        <v>1627</v>
      </c>
      <c r="C1770" t="str">
        <f t="shared" si="136"/>
        <v>cl-cs</v>
      </c>
      <c r="D1770" t="str">
        <f t="shared" si="137"/>
        <v>ReservaValorDelFondoTabla</v>
      </c>
      <c r="E1770" t="s">
        <v>1426</v>
      </c>
      <c r="F1770" t="str">
        <f t="shared" si="138"/>
        <v>cl-cs</v>
      </c>
      <c r="G1770" t="str">
        <f t="shared" si="135"/>
        <v>ReservaValorDelFondo</v>
      </c>
      <c r="H1770">
        <v>610</v>
      </c>
      <c r="I1770" t="str">
        <f t="shared" si="139"/>
        <v>insert into dbax_dime_conc (codi_dein, pref_dime, codi_dime, pref_conc, codi_conc, orde_conc) values ('pre_cl-cs_nota-25_role-838200(2013)','cl-cs','ReservaValorDelFondoTabla','cl-cs','ReservaValorDelFondo','610')</v>
      </c>
    </row>
    <row r="1771" spans="1:9" x14ac:dyDescent="0.25">
      <c r="A1771" t="s">
        <v>234</v>
      </c>
      <c r="B1771" t="s">
        <v>1627</v>
      </c>
      <c r="C1771" t="str">
        <f t="shared" si="136"/>
        <v>cl-cs</v>
      </c>
      <c r="D1771" t="str">
        <f t="shared" si="137"/>
        <v>ReservaValorDelFondoTabla</v>
      </c>
      <c r="E1771" t="s">
        <v>1612</v>
      </c>
      <c r="F1771" t="str">
        <f t="shared" si="138"/>
        <v>cl-cs</v>
      </c>
      <c r="G1771" t="str">
        <f t="shared" si="135"/>
        <v>ReservaDescalceSegurosCUI</v>
      </c>
      <c r="H1771">
        <v>620</v>
      </c>
      <c r="I1771" t="str">
        <f t="shared" si="139"/>
        <v>insert into dbax_dime_conc (codi_dein, pref_dime, codi_dime, pref_conc, codi_conc, orde_conc) values ('pre_cl-cs_nota-25_role-838200(2013)','cl-cs','ReservaValorDelFondoTabla','cl-cs','ReservaDescalceSegurosCUI','620')</v>
      </c>
    </row>
    <row r="1772" spans="1:9" x14ac:dyDescent="0.25">
      <c r="A1772" t="s">
        <v>234</v>
      </c>
      <c r="B1772" t="s">
        <v>1631</v>
      </c>
      <c r="C1772" t="str">
        <f t="shared" si="136"/>
        <v>cl-cs</v>
      </c>
      <c r="D1772" t="str">
        <f t="shared" si="137"/>
        <v>SobrevivenciaTabla</v>
      </c>
      <c r="E1772" t="s">
        <v>1632</v>
      </c>
      <c r="F1772" t="str">
        <f t="shared" si="138"/>
        <v>cl-cs</v>
      </c>
      <c r="G1772" t="str">
        <f t="shared" si="135"/>
        <v>NumeroSiniestrosSobrevivencia</v>
      </c>
      <c r="H1772">
        <v>2800</v>
      </c>
      <c r="I1772" t="str">
        <f t="shared" si="139"/>
        <v>insert into dbax_dime_conc (codi_dein, pref_dime, codi_dime, pref_conc, codi_conc, orde_conc) values ('pre_cl-cs_nota-25_role-838200(2013)','cl-cs','SobrevivenciaTabla','cl-cs','NumeroSiniestrosSobrevivencia','2800')</v>
      </c>
    </row>
    <row r="1773" spans="1:9" x14ac:dyDescent="0.25">
      <c r="A1773" t="s">
        <v>234</v>
      </c>
      <c r="B1773" t="s">
        <v>1631</v>
      </c>
      <c r="C1773" t="str">
        <f t="shared" si="136"/>
        <v>cl-cs</v>
      </c>
      <c r="D1773" t="str">
        <f t="shared" si="137"/>
        <v>SobrevivenciaTabla</v>
      </c>
      <c r="E1773" t="s">
        <v>1633</v>
      </c>
      <c r="F1773" t="str">
        <f t="shared" si="138"/>
        <v>cl-cs</v>
      </c>
      <c r="G1773" t="str">
        <f t="shared" si="135"/>
        <v>CostoTotalSobrevivencia</v>
      </c>
      <c r="H1773">
        <v>2810</v>
      </c>
      <c r="I1773" t="str">
        <f t="shared" si="139"/>
        <v>insert into dbax_dime_conc (codi_dein, pref_dime, codi_dime, pref_conc, codi_conc, orde_conc) values ('pre_cl-cs_nota-25_role-838200(2013)','cl-cs','SobrevivenciaTabla','cl-cs','CostoTotalSobrevivencia','2810')</v>
      </c>
    </row>
    <row r="1774" spans="1:9" x14ac:dyDescent="0.25">
      <c r="A1774" t="s">
        <v>234</v>
      </c>
      <c r="B1774" t="s">
        <v>1631</v>
      </c>
      <c r="C1774" t="str">
        <f t="shared" si="136"/>
        <v>cl-cs</v>
      </c>
      <c r="D1774" t="str">
        <f t="shared" si="137"/>
        <v>SobrevivenciaTabla</v>
      </c>
      <c r="E1774" t="s">
        <v>1634</v>
      </c>
      <c r="F1774" t="str">
        <f t="shared" si="138"/>
        <v>cl-cs</v>
      </c>
      <c r="G1774" t="str">
        <f t="shared" si="135"/>
        <v>ProbabilidadPagoSobrevivencia</v>
      </c>
      <c r="H1774">
        <v>2820</v>
      </c>
      <c r="I1774" t="str">
        <f t="shared" si="139"/>
        <v>insert into dbax_dime_conc (codi_dein, pref_dime, codi_dime, pref_conc, codi_conc, orde_conc) values ('pre_cl-cs_nota-25_role-838200(2013)','cl-cs','SobrevivenciaTabla','cl-cs','ProbabilidadPagoSobrevivencia','2820')</v>
      </c>
    </row>
    <row r="1775" spans="1:9" x14ac:dyDescent="0.25">
      <c r="A1775" t="s">
        <v>234</v>
      </c>
      <c r="B1775" t="s">
        <v>1631</v>
      </c>
      <c r="C1775" t="str">
        <f t="shared" si="136"/>
        <v>cl-cs</v>
      </c>
      <c r="D1775" t="str">
        <f t="shared" si="137"/>
        <v>SobrevivenciaTabla</v>
      </c>
      <c r="E1775" t="s">
        <v>1635</v>
      </c>
      <c r="F1775" t="str">
        <f t="shared" si="138"/>
        <v>cl-cs</v>
      </c>
      <c r="G1775" t="str">
        <f t="shared" si="135"/>
        <v>ReservaMinimaSobrevivencia</v>
      </c>
      <c r="H1775">
        <v>2830</v>
      </c>
      <c r="I1775" t="str">
        <f t="shared" si="139"/>
        <v>insert into dbax_dime_conc (codi_dein, pref_dime, codi_dime, pref_conc, codi_conc, orde_conc) values ('pre_cl-cs_nota-25_role-838200(2013)','cl-cs','SobrevivenciaTabla','cl-cs','ReservaMinimaSobrevivencia','2830')</v>
      </c>
    </row>
    <row r="1776" spans="1:9" x14ac:dyDescent="0.25">
      <c r="A1776" t="s">
        <v>234</v>
      </c>
      <c r="B1776" t="s">
        <v>1631</v>
      </c>
      <c r="C1776" t="str">
        <f t="shared" si="136"/>
        <v>cl-cs</v>
      </c>
      <c r="D1776" t="str">
        <f t="shared" si="137"/>
        <v>SobrevivenciaTabla</v>
      </c>
      <c r="E1776" t="s">
        <v>1636</v>
      </c>
      <c r="F1776" t="str">
        <f t="shared" si="138"/>
        <v>cl-cs</v>
      </c>
      <c r="G1776" t="str">
        <f t="shared" si="135"/>
        <v>PorcentajeParticipacionSobrevivencia</v>
      </c>
      <c r="H1776">
        <v>2840</v>
      </c>
      <c r="I1776" t="str">
        <f t="shared" si="139"/>
        <v>insert into dbax_dime_conc (codi_dein, pref_dime, codi_dime, pref_conc, codi_conc, orde_conc) values ('pre_cl-cs_nota-25_role-838200(2013)','cl-cs','SobrevivenciaTabla','cl-cs','PorcentajeParticipacionSobrevivencia','2840')</v>
      </c>
    </row>
    <row r="1777" spans="1:9" x14ac:dyDescent="0.25">
      <c r="A1777" t="s">
        <v>247</v>
      </c>
      <c r="B1777" t="s">
        <v>1637</v>
      </c>
      <c r="C1777" t="str">
        <f t="shared" si="136"/>
        <v>cl-cs</v>
      </c>
      <c r="D1777" t="str">
        <f t="shared" si="137"/>
        <v>DeudasConAseguradosTabla</v>
      </c>
      <c r="E1777" t="s">
        <v>1638</v>
      </c>
      <c r="F1777" t="str">
        <f t="shared" si="138"/>
        <v>cl-cs</v>
      </c>
      <c r="G1777" t="str">
        <f t="shared" si="135"/>
        <v>DeudasConAsegurados</v>
      </c>
      <c r="H1777">
        <v>90</v>
      </c>
      <c r="I1777" t="str">
        <f t="shared" si="139"/>
        <v>insert into dbax_dime_conc (codi_dein, pref_dime, codi_dime, pref_conc, codi_conc, orde_conc) values ('pre_cl-cs_nota-26_role-840000(2013)','cl-cs','DeudasConAseguradosTabla','cl-cs','DeudasConAsegurados','90')</v>
      </c>
    </row>
    <row r="1778" spans="1:9" x14ac:dyDescent="0.25">
      <c r="A1778" t="s">
        <v>247</v>
      </c>
      <c r="B1778" t="s">
        <v>1637</v>
      </c>
      <c r="C1778" t="str">
        <f t="shared" si="136"/>
        <v>cl-cs</v>
      </c>
      <c r="D1778" t="str">
        <f t="shared" si="137"/>
        <v>DeudasConAseguradosTabla</v>
      </c>
      <c r="E1778" t="s">
        <v>1639</v>
      </c>
      <c r="F1778" t="str">
        <f t="shared" si="138"/>
        <v>cl-cs</v>
      </c>
      <c r="G1778" t="str">
        <f t="shared" si="135"/>
        <v>DeudasConAseguradosCorrientes</v>
      </c>
      <c r="H1778">
        <v>100</v>
      </c>
      <c r="I1778" t="str">
        <f t="shared" si="139"/>
        <v>insert into dbax_dime_conc (codi_dein, pref_dime, codi_dime, pref_conc, codi_conc, orde_conc) values ('pre_cl-cs_nota-26_role-840000(2013)','cl-cs','DeudasConAseguradosTabla','cl-cs','DeudasConAseguradosCorrientes','100')</v>
      </c>
    </row>
    <row r="1779" spans="1:9" x14ac:dyDescent="0.25">
      <c r="A1779" t="s">
        <v>247</v>
      </c>
      <c r="B1779" t="s">
        <v>1637</v>
      </c>
      <c r="C1779" t="str">
        <f t="shared" si="136"/>
        <v>cl-cs</v>
      </c>
      <c r="D1779" t="str">
        <f t="shared" si="137"/>
        <v>DeudasConAseguradosTabla</v>
      </c>
      <c r="E1779" t="s">
        <v>1640</v>
      </c>
      <c r="F1779" t="str">
        <f t="shared" si="138"/>
        <v>cl-cs</v>
      </c>
      <c r="G1779" t="str">
        <f t="shared" si="135"/>
        <v>DeudasConAseguradosNoCorrientes</v>
      </c>
      <c r="H1779">
        <v>110</v>
      </c>
      <c r="I1779" t="str">
        <f t="shared" si="139"/>
        <v>insert into dbax_dime_conc (codi_dein, pref_dime, codi_dime, pref_conc, codi_conc, orde_conc) values ('pre_cl-cs_nota-26_role-840000(2013)','cl-cs','DeudasConAseguradosTabla','cl-cs','DeudasConAseguradosNoCorrientes','110')</v>
      </c>
    </row>
    <row r="1780" spans="1:9" x14ac:dyDescent="0.25">
      <c r="A1780" t="s">
        <v>247</v>
      </c>
      <c r="B1780" t="s">
        <v>1641</v>
      </c>
      <c r="C1780" t="str">
        <f t="shared" si="136"/>
        <v>cl-cs</v>
      </c>
      <c r="D1780" t="str">
        <f t="shared" si="137"/>
        <v>DeudasOperacionesCoaseguroTabla</v>
      </c>
      <c r="E1780" t="s">
        <v>1642</v>
      </c>
      <c r="F1780" t="str">
        <f t="shared" si="138"/>
        <v>cl-cs</v>
      </c>
      <c r="G1780" t="str">
        <f t="shared" si="135"/>
        <v>PrimasPorPagarOperacionesCoaseguro</v>
      </c>
      <c r="H1780">
        <v>530</v>
      </c>
      <c r="I1780" t="str">
        <f t="shared" si="139"/>
        <v>insert into dbax_dime_conc (codi_dein, pref_dime, codi_dime, pref_conc, codi_conc, orde_conc) values ('pre_cl-cs_nota-26_role-840000(2013)','cl-cs','DeudasOperacionesCoaseguroTabla','cl-cs','PrimasPorPagarOperacionesCoaseguro','530')</v>
      </c>
    </row>
    <row r="1781" spans="1:9" x14ac:dyDescent="0.25">
      <c r="A1781" t="s">
        <v>247</v>
      </c>
      <c r="B1781" t="s">
        <v>1641</v>
      </c>
      <c r="C1781" t="str">
        <f t="shared" si="136"/>
        <v>cl-cs</v>
      </c>
      <c r="D1781" t="str">
        <f t="shared" si="137"/>
        <v>DeudasOperacionesCoaseguroTabla</v>
      </c>
      <c r="E1781" t="s">
        <v>1643</v>
      </c>
      <c r="F1781" t="str">
        <f t="shared" si="138"/>
        <v>cl-cs</v>
      </c>
      <c r="G1781" t="str">
        <f t="shared" si="135"/>
        <v>SiniestrosPorPagarOperacionesCoaseguro</v>
      </c>
      <c r="H1781">
        <v>540</v>
      </c>
      <c r="I1781" t="str">
        <f t="shared" si="139"/>
        <v>insert into dbax_dime_conc (codi_dein, pref_dime, codi_dime, pref_conc, codi_conc, orde_conc) values ('pre_cl-cs_nota-26_role-840000(2013)','cl-cs','DeudasOperacionesCoaseguroTabla','cl-cs','SiniestrosPorPagarOperacionesCoaseguro','540')</v>
      </c>
    </row>
    <row r="1782" spans="1:9" x14ac:dyDescent="0.25">
      <c r="A1782" t="s">
        <v>247</v>
      </c>
      <c r="B1782" t="s">
        <v>1641</v>
      </c>
      <c r="C1782" t="str">
        <f t="shared" si="136"/>
        <v>cl-cs</v>
      </c>
      <c r="D1782" t="str">
        <f t="shared" si="137"/>
        <v>DeudasOperacionesCoaseguroTabla</v>
      </c>
      <c r="E1782" t="s">
        <v>1644</v>
      </c>
      <c r="F1782" t="str">
        <f t="shared" si="138"/>
        <v>cl-cs</v>
      </c>
      <c r="G1782" t="str">
        <f t="shared" si="135"/>
        <v>DeudasOperacionesPorCoaseguro</v>
      </c>
      <c r="H1782">
        <v>550</v>
      </c>
      <c r="I1782" t="str">
        <f t="shared" si="139"/>
        <v>insert into dbax_dime_conc (codi_dein, pref_dime, codi_dime, pref_conc, codi_conc, orde_conc) values ('pre_cl-cs_nota-26_role-840000(2013)','cl-cs','DeudasOperacionesCoaseguroTabla','cl-cs','DeudasOperacionesPorCoaseguro','550')</v>
      </c>
    </row>
    <row r="1783" spans="1:9" x14ac:dyDescent="0.25">
      <c r="A1783" t="s">
        <v>247</v>
      </c>
      <c r="B1783" t="s">
        <v>1641</v>
      </c>
      <c r="C1783" t="str">
        <f t="shared" si="136"/>
        <v>cl-cs</v>
      </c>
      <c r="D1783" t="str">
        <f t="shared" si="137"/>
        <v>DeudasOperacionesCoaseguroTabla</v>
      </c>
      <c r="E1783" t="s">
        <v>1645</v>
      </c>
      <c r="F1783" t="str">
        <f t="shared" si="138"/>
        <v>cl-cs</v>
      </c>
      <c r="G1783" t="str">
        <f t="shared" si="135"/>
        <v>PasivosCorrientesDeudasOperacionesCoaseguro</v>
      </c>
      <c r="H1783">
        <v>570</v>
      </c>
      <c r="I1783" t="str">
        <f t="shared" si="139"/>
        <v>insert into dbax_dime_conc (codi_dein, pref_dime, codi_dime, pref_conc, codi_conc, orde_conc) values ('pre_cl-cs_nota-26_role-840000(2013)','cl-cs','DeudasOperacionesCoaseguroTabla','cl-cs','PasivosCorrientesDeudasOperacionesCoaseguro','570')</v>
      </c>
    </row>
    <row r="1784" spans="1:9" x14ac:dyDescent="0.25">
      <c r="A1784" t="s">
        <v>247</v>
      </c>
      <c r="B1784" t="s">
        <v>1641</v>
      </c>
      <c r="C1784" t="str">
        <f t="shared" si="136"/>
        <v>cl-cs</v>
      </c>
      <c r="D1784" t="str">
        <f t="shared" si="137"/>
        <v>DeudasOperacionesCoaseguroTabla</v>
      </c>
      <c r="E1784" t="s">
        <v>1646</v>
      </c>
      <c r="F1784" t="str">
        <f t="shared" si="138"/>
        <v>cl-cs</v>
      </c>
      <c r="G1784" t="str">
        <f t="shared" si="135"/>
        <v>PasivosNoCorrientesDeudasOperacionesCoaseguro</v>
      </c>
      <c r="H1784">
        <v>580</v>
      </c>
      <c r="I1784" t="str">
        <f t="shared" si="139"/>
        <v>insert into dbax_dime_conc (codi_dein, pref_dime, codi_dime, pref_conc, codi_conc, orde_conc) values ('pre_cl-cs_nota-26_role-840000(2013)','cl-cs','DeudasOperacionesCoaseguroTabla','cl-cs','PasivosNoCorrientesDeudasOperacionesCoaseguro','580')</v>
      </c>
    </row>
    <row r="1785" spans="1:9" x14ac:dyDescent="0.25">
      <c r="A1785" t="s">
        <v>247</v>
      </c>
      <c r="B1785" t="s">
        <v>1647</v>
      </c>
      <c r="C1785" t="str">
        <f t="shared" si="136"/>
        <v>cl-cs</v>
      </c>
      <c r="D1785" t="str">
        <f t="shared" si="137"/>
        <v>PrimasPorPagarReaseguradoresTabla</v>
      </c>
      <c r="E1785" t="s">
        <v>1648</v>
      </c>
      <c r="F1785" t="str">
        <f t="shared" si="138"/>
        <v>cl-cs</v>
      </c>
      <c r="G1785" t="str">
        <f t="shared" si="135"/>
        <v>VencimientosSaldosReaseguradoresSinRetencion</v>
      </c>
      <c r="H1785">
        <v>190</v>
      </c>
      <c r="I1785" t="str">
        <f t="shared" si="139"/>
        <v>insert into dbax_dime_conc (codi_dein, pref_dime, codi_dime, pref_conc, codi_conc, orde_conc) values ('pre_cl-cs_nota-26_role-840000(2013)','cl-cs','PrimasPorPagarReaseguradoresTabla','cl-cs','VencimientosSaldosReaseguradoresSinRetencion','190')</v>
      </c>
    </row>
    <row r="1786" spans="1:9" x14ac:dyDescent="0.25">
      <c r="A1786" t="s">
        <v>247</v>
      </c>
      <c r="B1786" t="s">
        <v>1647</v>
      </c>
      <c r="C1786" t="str">
        <f t="shared" si="136"/>
        <v>cl-cs</v>
      </c>
      <c r="D1786" t="str">
        <f t="shared" si="137"/>
        <v>PrimasPorPagarReaseguradoresTabla</v>
      </c>
      <c r="E1786" t="s">
        <v>1649</v>
      </c>
      <c r="F1786" t="str">
        <f t="shared" si="138"/>
        <v>cl-cs</v>
      </c>
      <c r="G1786" t="str">
        <f t="shared" si="135"/>
        <v>MesesAnterioresSaldosReaseguradoresSinRetencion</v>
      </c>
      <c r="H1786">
        <v>200</v>
      </c>
      <c r="I1786" t="str">
        <f t="shared" si="139"/>
        <v>insert into dbax_dime_conc (codi_dein, pref_dime, codi_dime, pref_conc, codi_conc, orde_conc) values ('pre_cl-cs_nota-26_role-840000(2013)','cl-cs','PrimasPorPagarReaseguradoresTabla','cl-cs','MesesAnterioresSaldosReaseguradoresSinRetencion','200')</v>
      </c>
    </row>
    <row r="1787" spans="1:9" x14ac:dyDescent="0.25">
      <c r="A1787" t="s">
        <v>247</v>
      </c>
      <c r="B1787" t="s">
        <v>1647</v>
      </c>
      <c r="C1787" t="str">
        <f t="shared" si="136"/>
        <v>cl-cs</v>
      </c>
      <c r="D1787" t="str">
        <f t="shared" si="137"/>
        <v>PrimasPorPagarReaseguradoresTabla</v>
      </c>
      <c r="E1787" t="s">
        <v>1650</v>
      </c>
      <c r="F1787" t="str">
        <f t="shared" si="138"/>
        <v>cl-cs</v>
      </c>
      <c r="G1787" t="str">
        <f t="shared" si="135"/>
        <v>MesJMenos3SaldosReaseguradoresSinRetencion</v>
      </c>
      <c r="H1787">
        <v>210</v>
      </c>
      <c r="I1787" t="str">
        <f t="shared" si="139"/>
        <v>insert into dbax_dime_conc (codi_dein, pref_dime, codi_dime, pref_conc, codi_conc, orde_conc) values ('pre_cl-cs_nota-26_role-840000(2013)','cl-cs','PrimasPorPagarReaseguradoresTabla','cl-cs','MesJMenos3SaldosReaseguradoresSinRetencion','210')</v>
      </c>
    </row>
    <row r="1788" spans="1:9" x14ac:dyDescent="0.25">
      <c r="A1788" t="s">
        <v>247</v>
      </c>
      <c r="B1788" t="s">
        <v>1647</v>
      </c>
      <c r="C1788" t="str">
        <f t="shared" si="136"/>
        <v>cl-cs</v>
      </c>
      <c r="D1788" t="str">
        <f t="shared" si="137"/>
        <v>PrimasPorPagarReaseguradoresTabla</v>
      </c>
      <c r="E1788" t="s">
        <v>1651</v>
      </c>
      <c r="F1788" t="str">
        <f t="shared" si="138"/>
        <v>cl-cs</v>
      </c>
      <c r="G1788" t="str">
        <f t="shared" si="135"/>
        <v>MesJMenos2SaldosReaseguradoresSinRetencion</v>
      </c>
      <c r="H1788">
        <v>220</v>
      </c>
      <c r="I1788" t="str">
        <f t="shared" si="139"/>
        <v>insert into dbax_dime_conc (codi_dein, pref_dime, codi_dime, pref_conc, codi_conc, orde_conc) values ('pre_cl-cs_nota-26_role-840000(2013)','cl-cs','PrimasPorPagarReaseguradoresTabla','cl-cs','MesJMenos2SaldosReaseguradoresSinRetencion','220')</v>
      </c>
    </row>
    <row r="1789" spans="1:9" x14ac:dyDescent="0.25">
      <c r="A1789" t="s">
        <v>247</v>
      </c>
      <c r="B1789" t="s">
        <v>1647</v>
      </c>
      <c r="C1789" t="str">
        <f t="shared" si="136"/>
        <v>cl-cs</v>
      </c>
      <c r="D1789" t="str">
        <f t="shared" si="137"/>
        <v>PrimasPorPagarReaseguradoresTabla</v>
      </c>
      <c r="E1789" t="s">
        <v>1652</v>
      </c>
      <c r="F1789" t="str">
        <f t="shared" si="138"/>
        <v>cl-cs</v>
      </c>
      <c r="G1789" t="str">
        <f t="shared" si="135"/>
        <v>MesJMenos1SaldosReaseguradoresSinRetencion</v>
      </c>
      <c r="H1789">
        <v>230</v>
      </c>
      <c r="I1789" t="str">
        <f t="shared" si="139"/>
        <v>insert into dbax_dime_conc (codi_dein, pref_dime, codi_dime, pref_conc, codi_conc, orde_conc) values ('pre_cl-cs_nota-26_role-840000(2013)','cl-cs','PrimasPorPagarReaseguradoresTabla','cl-cs','MesJMenos1SaldosReaseguradoresSinRetencion','230')</v>
      </c>
    </row>
    <row r="1790" spans="1:9" x14ac:dyDescent="0.25">
      <c r="A1790" t="s">
        <v>247</v>
      </c>
      <c r="B1790" t="s">
        <v>1647</v>
      </c>
      <c r="C1790" t="str">
        <f t="shared" si="136"/>
        <v>cl-cs</v>
      </c>
      <c r="D1790" t="str">
        <f t="shared" si="137"/>
        <v>PrimasPorPagarReaseguradoresTabla</v>
      </c>
      <c r="E1790" t="s">
        <v>1653</v>
      </c>
      <c r="F1790" t="str">
        <f t="shared" si="138"/>
        <v>cl-cs</v>
      </c>
      <c r="G1790" t="str">
        <f t="shared" si="135"/>
        <v>MesJSaldosReaseguradoresSinRetencion</v>
      </c>
      <c r="H1790">
        <v>240</v>
      </c>
      <c r="I1790" t="str">
        <f t="shared" si="139"/>
        <v>insert into dbax_dime_conc (codi_dein, pref_dime, codi_dime, pref_conc, codi_conc, orde_conc) values ('pre_cl-cs_nota-26_role-840000(2013)','cl-cs','PrimasPorPagarReaseguradoresTabla','cl-cs','MesJSaldosReaseguradoresSinRetencion','240')</v>
      </c>
    </row>
    <row r="1791" spans="1:9" x14ac:dyDescent="0.25">
      <c r="A1791" t="s">
        <v>247</v>
      </c>
      <c r="B1791" t="s">
        <v>1647</v>
      </c>
      <c r="C1791" t="str">
        <f t="shared" si="136"/>
        <v>cl-cs</v>
      </c>
      <c r="D1791" t="str">
        <f t="shared" si="137"/>
        <v>PrimasPorPagarReaseguradoresTabla</v>
      </c>
      <c r="E1791" t="s">
        <v>1654</v>
      </c>
      <c r="F1791" t="str">
        <f t="shared" si="138"/>
        <v>cl-cs</v>
      </c>
      <c r="G1791" t="str">
        <f t="shared" si="135"/>
        <v>MesJMas1SaldosReaseguradoresSinRetencion</v>
      </c>
      <c r="H1791">
        <v>250</v>
      </c>
      <c r="I1791" t="str">
        <f t="shared" si="139"/>
        <v>insert into dbax_dime_conc (codi_dein, pref_dime, codi_dime, pref_conc, codi_conc, orde_conc) values ('pre_cl-cs_nota-26_role-840000(2013)','cl-cs','PrimasPorPagarReaseguradoresTabla','cl-cs','MesJMas1SaldosReaseguradoresSinRetencion','250')</v>
      </c>
    </row>
    <row r="1792" spans="1:9" x14ac:dyDescent="0.25">
      <c r="A1792" t="s">
        <v>247</v>
      </c>
      <c r="B1792" t="s">
        <v>1647</v>
      </c>
      <c r="C1792" t="str">
        <f t="shared" si="136"/>
        <v>cl-cs</v>
      </c>
      <c r="D1792" t="str">
        <f t="shared" si="137"/>
        <v>PrimasPorPagarReaseguradoresTabla</v>
      </c>
      <c r="E1792" t="s">
        <v>1655</v>
      </c>
      <c r="F1792" t="str">
        <f t="shared" si="138"/>
        <v>cl-cs</v>
      </c>
      <c r="G1792" t="str">
        <f t="shared" si="135"/>
        <v>MesJMas2SaldosReaseguradoresSinRetencion</v>
      </c>
      <c r="H1792">
        <v>260</v>
      </c>
      <c r="I1792" t="str">
        <f t="shared" si="139"/>
        <v>insert into dbax_dime_conc (codi_dein, pref_dime, codi_dime, pref_conc, codi_conc, orde_conc) values ('pre_cl-cs_nota-26_role-840000(2013)','cl-cs','PrimasPorPagarReaseguradoresTabla','cl-cs','MesJMas2SaldosReaseguradoresSinRetencion','260')</v>
      </c>
    </row>
    <row r="1793" spans="1:9" x14ac:dyDescent="0.25">
      <c r="A1793" t="s">
        <v>247</v>
      </c>
      <c r="B1793" t="s">
        <v>1647</v>
      </c>
      <c r="C1793" t="str">
        <f t="shared" si="136"/>
        <v>cl-cs</v>
      </c>
      <c r="D1793" t="str">
        <f t="shared" si="137"/>
        <v>PrimasPorPagarReaseguradoresTabla</v>
      </c>
      <c r="E1793" t="s">
        <v>1656</v>
      </c>
      <c r="F1793" t="str">
        <f t="shared" si="138"/>
        <v>cl-cs</v>
      </c>
      <c r="G1793" t="str">
        <f t="shared" ref="G1793:G1856" si="140">MID(E1793,FIND("_",E1793)+1,1000)</f>
        <v>MesJMas3SaldosReaseguradoresSinRetencion</v>
      </c>
      <c r="H1793">
        <v>270</v>
      </c>
      <c r="I1793" t="str">
        <f t="shared" si="139"/>
        <v>insert into dbax_dime_conc (codi_dein, pref_dime, codi_dime, pref_conc, codi_conc, orde_conc) values ('pre_cl-cs_nota-26_role-840000(2013)','cl-cs','PrimasPorPagarReaseguradoresTabla','cl-cs','MesJMas3SaldosReaseguradoresSinRetencion','270')</v>
      </c>
    </row>
    <row r="1794" spans="1:9" x14ac:dyDescent="0.25">
      <c r="A1794" t="s">
        <v>247</v>
      </c>
      <c r="B1794" t="s">
        <v>1647</v>
      </c>
      <c r="C1794" t="str">
        <f t="shared" ref="C1794:C1857" si="141">MID(B1794,1,FIND("_",B1794)-1)</f>
        <v>cl-cs</v>
      </c>
      <c r="D1794" t="str">
        <f t="shared" ref="D1794:D1857" si="142">MID(B1794,FIND("_",B1794)+1,1000)</f>
        <v>PrimasPorPagarReaseguradoresTabla</v>
      </c>
      <c r="E1794" t="s">
        <v>1657</v>
      </c>
      <c r="F1794" t="str">
        <f t="shared" ref="F1794:F1857" si="143">MID(E1794,1,FIND("_",E1794)-1)</f>
        <v>cl-cs</v>
      </c>
      <c r="G1794" t="str">
        <f t="shared" si="140"/>
        <v>MesesPosterioresSaldosReaseguradoresSinRetencion</v>
      </c>
      <c r="H1794">
        <v>280</v>
      </c>
      <c r="I1794" t="str">
        <f t="shared" ref="I1794:I1857" si="144">CONCATENATE("insert into dbax_dime_conc (codi_dein, pref_dime, codi_dime, pref_conc, codi_conc, orde_conc) values ('",A1794,"','",C1794,"','",D1794,"','",F1794,"','",G1794,"','",H1794,"')")</f>
        <v>insert into dbax_dime_conc (codi_dein, pref_dime, codi_dime, pref_conc, codi_conc, orde_conc) values ('pre_cl-cs_nota-26_role-840000(2013)','cl-cs','PrimasPorPagarReaseguradoresTabla','cl-cs','MesesPosterioresSaldosReaseguradoresSinRetencion','280')</v>
      </c>
    </row>
    <row r="1795" spans="1:9" x14ac:dyDescent="0.25">
      <c r="A1795" t="s">
        <v>247</v>
      </c>
      <c r="B1795" t="s">
        <v>1647</v>
      </c>
      <c r="C1795" t="str">
        <f t="shared" si="141"/>
        <v>cl-cs</v>
      </c>
      <c r="D1795" t="str">
        <f t="shared" si="142"/>
        <v>PrimasPorPagarReaseguradoresTabla</v>
      </c>
      <c r="E1795" t="s">
        <v>1658</v>
      </c>
      <c r="F1795" t="str">
        <f t="shared" si="143"/>
        <v>cl-cs</v>
      </c>
      <c r="G1795" t="str">
        <f t="shared" si="140"/>
        <v>FondosRetenidos</v>
      </c>
      <c r="H1795">
        <v>290</v>
      </c>
      <c r="I1795" t="str">
        <f t="shared" si="144"/>
        <v>insert into dbax_dime_conc (codi_dein, pref_dime, codi_dime, pref_conc, codi_conc, orde_conc) values ('pre_cl-cs_nota-26_role-840000(2013)','cl-cs','PrimasPorPagarReaseguradoresTabla','cl-cs','FondosRetenidos','290')</v>
      </c>
    </row>
    <row r="1796" spans="1:9" x14ac:dyDescent="0.25">
      <c r="A1796" t="s">
        <v>247</v>
      </c>
      <c r="B1796" t="s">
        <v>1647</v>
      </c>
      <c r="C1796" t="str">
        <f t="shared" si="141"/>
        <v>cl-cs</v>
      </c>
      <c r="D1796" t="str">
        <f t="shared" si="142"/>
        <v>PrimasPorPagarReaseguradoresTabla</v>
      </c>
      <c r="E1796" t="s">
        <v>1659</v>
      </c>
      <c r="F1796" t="str">
        <f t="shared" si="143"/>
        <v>cl-cs</v>
      </c>
      <c r="G1796" t="str">
        <f t="shared" si="140"/>
        <v>FondosRetenidosPrimas</v>
      </c>
      <c r="H1796">
        <v>300</v>
      </c>
      <c r="I1796" t="str">
        <f t="shared" si="144"/>
        <v>insert into dbax_dime_conc (codi_dein, pref_dime, codi_dime, pref_conc, codi_conc, orde_conc) values ('pre_cl-cs_nota-26_role-840000(2013)','cl-cs','PrimasPorPagarReaseguradoresTabla','cl-cs','FondosRetenidosPrimas','300')</v>
      </c>
    </row>
    <row r="1797" spans="1:9" x14ac:dyDescent="0.25">
      <c r="A1797" t="s">
        <v>247</v>
      </c>
      <c r="B1797" t="s">
        <v>1647</v>
      </c>
      <c r="C1797" t="str">
        <f t="shared" si="141"/>
        <v>cl-cs</v>
      </c>
      <c r="D1797" t="str">
        <f t="shared" si="142"/>
        <v>PrimasPorPagarReaseguradoresTabla</v>
      </c>
      <c r="E1797" t="s">
        <v>1660</v>
      </c>
      <c r="F1797" t="str">
        <f t="shared" si="143"/>
        <v>cl-cs</v>
      </c>
      <c r="G1797" t="str">
        <f t="shared" si="140"/>
        <v>MesesAnterioresFondosRetenidosPrimas</v>
      </c>
      <c r="H1797">
        <v>310</v>
      </c>
      <c r="I1797" t="str">
        <f t="shared" si="144"/>
        <v>insert into dbax_dime_conc (codi_dein, pref_dime, codi_dime, pref_conc, codi_conc, orde_conc) values ('pre_cl-cs_nota-26_role-840000(2013)','cl-cs','PrimasPorPagarReaseguradoresTabla','cl-cs','MesesAnterioresFondosRetenidosPrimas','310')</v>
      </c>
    </row>
    <row r="1798" spans="1:9" x14ac:dyDescent="0.25">
      <c r="A1798" t="s">
        <v>247</v>
      </c>
      <c r="B1798" t="s">
        <v>1647</v>
      </c>
      <c r="C1798" t="str">
        <f t="shared" si="141"/>
        <v>cl-cs</v>
      </c>
      <c r="D1798" t="str">
        <f t="shared" si="142"/>
        <v>PrimasPorPagarReaseguradoresTabla</v>
      </c>
      <c r="E1798" t="s">
        <v>1661</v>
      </c>
      <c r="F1798" t="str">
        <f t="shared" si="143"/>
        <v>cl-cs</v>
      </c>
      <c r="G1798" t="str">
        <f t="shared" si="140"/>
        <v>MesJMenos3FondosRetenidosPrimas</v>
      </c>
      <c r="H1798">
        <v>320</v>
      </c>
      <c r="I1798" t="str">
        <f t="shared" si="144"/>
        <v>insert into dbax_dime_conc (codi_dein, pref_dime, codi_dime, pref_conc, codi_conc, orde_conc) values ('pre_cl-cs_nota-26_role-840000(2013)','cl-cs','PrimasPorPagarReaseguradoresTabla','cl-cs','MesJMenos3FondosRetenidosPrimas','320')</v>
      </c>
    </row>
    <row r="1799" spans="1:9" x14ac:dyDescent="0.25">
      <c r="A1799" t="s">
        <v>247</v>
      </c>
      <c r="B1799" t="s">
        <v>1647</v>
      </c>
      <c r="C1799" t="str">
        <f t="shared" si="141"/>
        <v>cl-cs</v>
      </c>
      <c r="D1799" t="str">
        <f t="shared" si="142"/>
        <v>PrimasPorPagarReaseguradoresTabla</v>
      </c>
      <c r="E1799" t="s">
        <v>1662</v>
      </c>
      <c r="F1799" t="str">
        <f t="shared" si="143"/>
        <v>cl-cs</v>
      </c>
      <c r="G1799" t="str">
        <f t="shared" si="140"/>
        <v>MesJMenos2FondosRetenidosPrimas</v>
      </c>
      <c r="H1799">
        <v>330</v>
      </c>
      <c r="I1799" t="str">
        <f t="shared" si="144"/>
        <v>insert into dbax_dime_conc (codi_dein, pref_dime, codi_dime, pref_conc, codi_conc, orde_conc) values ('pre_cl-cs_nota-26_role-840000(2013)','cl-cs','PrimasPorPagarReaseguradoresTabla','cl-cs','MesJMenos2FondosRetenidosPrimas','330')</v>
      </c>
    </row>
    <row r="1800" spans="1:9" x14ac:dyDescent="0.25">
      <c r="A1800" t="s">
        <v>247</v>
      </c>
      <c r="B1800" t="s">
        <v>1647</v>
      </c>
      <c r="C1800" t="str">
        <f t="shared" si="141"/>
        <v>cl-cs</v>
      </c>
      <c r="D1800" t="str">
        <f t="shared" si="142"/>
        <v>PrimasPorPagarReaseguradoresTabla</v>
      </c>
      <c r="E1800" t="s">
        <v>1663</v>
      </c>
      <c r="F1800" t="str">
        <f t="shared" si="143"/>
        <v>cl-cs</v>
      </c>
      <c r="G1800" t="str">
        <f t="shared" si="140"/>
        <v>MesJMenos1FondosRetenidosPrimas</v>
      </c>
      <c r="H1800">
        <v>340</v>
      </c>
      <c r="I1800" t="str">
        <f t="shared" si="144"/>
        <v>insert into dbax_dime_conc (codi_dein, pref_dime, codi_dime, pref_conc, codi_conc, orde_conc) values ('pre_cl-cs_nota-26_role-840000(2013)','cl-cs','PrimasPorPagarReaseguradoresTabla','cl-cs','MesJMenos1FondosRetenidosPrimas','340')</v>
      </c>
    </row>
    <row r="1801" spans="1:9" x14ac:dyDescent="0.25">
      <c r="A1801" t="s">
        <v>247</v>
      </c>
      <c r="B1801" t="s">
        <v>1647</v>
      </c>
      <c r="C1801" t="str">
        <f t="shared" si="141"/>
        <v>cl-cs</v>
      </c>
      <c r="D1801" t="str">
        <f t="shared" si="142"/>
        <v>PrimasPorPagarReaseguradoresTabla</v>
      </c>
      <c r="E1801" t="s">
        <v>1664</v>
      </c>
      <c r="F1801" t="str">
        <f t="shared" si="143"/>
        <v>cl-cs</v>
      </c>
      <c r="G1801" t="str">
        <f t="shared" si="140"/>
        <v>MesJFondosRetenidosPrimas</v>
      </c>
      <c r="H1801">
        <v>350</v>
      </c>
      <c r="I1801" t="str">
        <f t="shared" si="144"/>
        <v>insert into dbax_dime_conc (codi_dein, pref_dime, codi_dime, pref_conc, codi_conc, orde_conc) values ('pre_cl-cs_nota-26_role-840000(2013)','cl-cs','PrimasPorPagarReaseguradoresTabla','cl-cs','MesJFondosRetenidosPrimas','350')</v>
      </c>
    </row>
    <row r="1802" spans="1:9" x14ac:dyDescent="0.25">
      <c r="A1802" t="s">
        <v>247</v>
      </c>
      <c r="B1802" t="s">
        <v>1647</v>
      </c>
      <c r="C1802" t="str">
        <f t="shared" si="141"/>
        <v>cl-cs</v>
      </c>
      <c r="D1802" t="str">
        <f t="shared" si="142"/>
        <v>PrimasPorPagarReaseguradoresTabla</v>
      </c>
      <c r="E1802" t="s">
        <v>1665</v>
      </c>
      <c r="F1802" t="str">
        <f t="shared" si="143"/>
        <v>cl-cs</v>
      </c>
      <c r="G1802" t="str">
        <f t="shared" si="140"/>
        <v>MesJMas1FondosRetenidosPrimas</v>
      </c>
      <c r="H1802">
        <v>360</v>
      </c>
      <c r="I1802" t="str">
        <f t="shared" si="144"/>
        <v>insert into dbax_dime_conc (codi_dein, pref_dime, codi_dime, pref_conc, codi_conc, orde_conc) values ('pre_cl-cs_nota-26_role-840000(2013)','cl-cs','PrimasPorPagarReaseguradoresTabla','cl-cs','MesJMas1FondosRetenidosPrimas','360')</v>
      </c>
    </row>
    <row r="1803" spans="1:9" x14ac:dyDescent="0.25">
      <c r="A1803" t="s">
        <v>247</v>
      </c>
      <c r="B1803" t="s">
        <v>1647</v>
      </c>
      <c r="C1803" t="str">
        <f t="shared" si="141"/>
        <v>cl-cs</v>
      </c>
      <c r="D1803" t="str">
        <f t="shared" si="142"/>
        <v>PrimasPorPagarReaseguradoresTabla</v>
      </c>
      <c r="E1803" t="s">
        <v>1666</v>
      </c>
      <c r="F1803" t="str">
        <f t="shared" si="143"/>
        <v>cl-cs</v>
      </c>
      <c r="G1803" t="str">
        <f t="shared" si="140"/>
        <v>MesJMas2FondosRetenidosPrimas</v>
      </c>
      <c r="H1803">
        <v>370</v>
      </c>
      <c r="I1803" t="str">
        <f t="shared" si="144"/>
        <v>insert into dbax_dime_conc (codi_dein, pref_dime, codi_dime, pref_conc, codi_conc, orde_conc) values ('pre_cl-cs_nota-26_role-840000(2013)','cl-cs','PrimasPorPagarReaseguradoresTabla','cl-cs','MesJMas2FondosRetenidosPrimas','370')</v>
      </c>
    </row>
    <row r="1804" spans="1:9" x14ac:dyDescent="0.25">
      <c r="A1804" t="s">
        <v>247</v>
      </c>
      <c r="B1804" t="s">
        <v>1647</v>
      </c>
      <c r="C1804" t="str">
        <f t="shared" si="141"/>
        <v>cl-cs</v>
      </c>
      <c r="D1804" t="str">
        <f t="shared" si="142"/>
        <v>PrimasPorPagarReaseguradoresTabla</v>
      </c>
      <c r="E1804" t="s">
        <v>1667</v>
      </c>
      <c r="F1804" t="str">
        <f t="shared" si="143"/>
        <v>cl-cs</v>
      </c>
      <c r="G1804" t="str">
        <f t="shared" si="140"/>
        <v>MesJMas3FondosRetenidosPrimas</v>
      </c>
      <c r="H1804">
        <v>380</v>
      </c>
      <c r="I1804" t="str">
        <f t="shared" si="144"/>
        <v>insert into dbax_dime_conc (codi_dein, pref_dime, codi_dime, pref_conc, codi_conc, orde_conc) values ('pre_cl-cs_nota-26_role-840000(2013)','cl-cs','PrimasPorPagarReaseguradoresTabla','cl-cs','MesJMas3FondosRetenidosPrimas','380')</v>
      </c>
    </row>
    <row r="1805" spans="1:9" x14ac:dyDescent="0.25">
      <c r="A1805" t="s">
        <v>247</v>
      </c>
      <c r="B1805" t="s">
        <v>1647</v>
      </c>
      <c r="C1805" t="str">
        <f t="shared" si="141"/>
        <v>cl-cs</v>
      </c>
      <c r="D1805" t="str">
        <f t="shared" si="142"/>
        <v>PrimasPorPagarReaseguradoresTabla</v>
      </c>
      <c r="E1805" t="s">
        <v>1668</v>
      </c>
      <c r="F1805" t="str">
        <f t="shared" si="143"/>
        <v>cl-cs</v>
      </c>
      <c r="G1805" t="str">
        <f t="shared" si="140"/>
        <v>MesesPosterioresFondosRetenidosPrimas</v>
      </c>
      <c r="H1805">
        <v>390</v>
      </c>
      <c r="I1805" t="str">
        <f t="shared" si="144"/>
        <v>insert into dbax_dime_conc (codi_dein, pref_dime, codi_dime, pref_conc, codi_conc, orde_conc) values ('pre_cl-cs_nota-26_role-840000(2013)','cl-cs','PrimasPorPagarReaseguradoresTabla','cl-cs','MesesPosterioresFondosRetenidosPrimas','390')</v>
      </c>
    </row>
    <row r="1806" spans="1:9" x14ac:dyDescent="0.25">
      <c r="A1806" t="s">
        <v>247</v>
      </c>
      <c r="B1806" t="s">
        <v>1647</v>
      </c>
      <c r="C1806" t="str">
        <f t="shared" si="141"/>
        <v>cl-cs</v>
      </c>
      <c r="D1806" t="str">
        <f t="shared" si="142"/>
        <v>PrimasPorPagarReaseguradoresTabla</v>
      </c>
      <c r="E1806" t="s">
        <v>1669</v>
      </c>
      <c r="F1806" t="str">
        <f t="shared" si="143"/>
        <v>cl-cs</v>
      </c>
      <c r="G1806" t="str">
        <f t="shared" si="140"/>
        <v>FondosRetenidosSiniestros</v>
      </c>
      <c r="H1806">
        <v>400</v>
      </c>
      <c r="I1806" t="str">
        <f t="shared" si="144"/>
        <v>insert into dbax_dime_conc (codi_dein, pref_dime, codi_dime, pref_conc, codi_conc, orde_conc) values ('pre_cl-cs_nota-26_role-840000(2013)','cl-cs','PrimasPorPagarReaseguradoresTabla','cl-cs','FondosRetenidosSiniestros','400')</v>
      </c>
    </row>
    <row r="1807" spans="1:9" x14ac:dyDescent="0.25">
      <c r="A1807" t="s">
        <v>247</v>
      </c>
      <c r="B1807" t="s">
        <v>1647</v>
      </c>
      <c r="C1807" t="str">
        <f t="shared" si="141"/>
        <v>cl-cs</v>
      </c>
      <c r="D1807" t="str">
        <f t="shared" si="142"/>
        <v>PrimasPorPagarReaseguradoresTabla</v>
      </c>
      <c r="E1807" t="s">
        <v>1670</v>
      </c>
      <c r="F1807" t="str">
        <f t="shared" si="143"/>
        <v>cl-cs</v>
      </c>
      <c r="G1807" t="str">
        <f t="shared" si="140"/>
        <v>DeudasOperacionesReaseguro</v>
      </c>
      <c r="H1807">
        <v>410</v>
      </c>
      <c r="I1807" t="str">
        <f t="shared" si="144"/>
        <v>insert into dbax_dime_conc (codi_dein, pref_dime, codi_dime, pref_conc, codi_conc, orde_conc) values ('pre_cl-cs_nota-26_role-840000(2013)','cl-cs','PrimasPorPagarReaseguradoresTabla','cl-cs','DeudasOperacionesReaseguro','410')</v>
      </c>
    </row>
    <row r="1808" spans="1:9" x14ac:dyDescent="0.25">
      <c r="A1808" t="s">
        <v>251</v>
      </c>
      <c r="B1808" t="s">
        <v>1671</v>
      </c>
      <c r="C1808" t="str">
        <f t="shared" si="141"/>
        <v>cl-cs</v>
      </c>
      <c r="D1808" t="str">
        <f t="shared" si="142"/>
        <v>ProvisionesTabla</v>
      </c>
      <c r="E1808" t="s">
        <v>1672</v>
      </c>
      <c r="F1808" t="str">
        <f t="shared" si="143"/>
        <v>cl-cs</v>
      </c>
      <c r="G1808" t="str">
        <f t="shared" si="140"/>
        <v>Concepto</v>
      </c>
      <c r="H1808">
        <v>70</v>
      </c>
      <c r="I1808" t="str">
        <f t="shared" si="144"/>
        <v>insert into dbax_dime_conc (codi_dein, pref_dime, codi_dime, pref_conc, codi_conc, orde_conc) values ('pre_cl-cs_nota-27_role-842000(2013)','cl-cs','ProvisionesTabla','cl-cs','Concepto','70')</v>
      </c>
    </row>
    <row r="1809" spans="1:9" x14ac:dyDescent="0.25">
      <c r="A1809" t="s">
        <v>251</v>
      </c>
      <c r="B1809" t="s">
        <v>1671</v>
      </c>
      <c r="C1809" t="str">
        <f t="shared" si="141"/>
        <v>cl-cs</v>
      </c>
      <c r="D1809" t="str">
        <f t="shared" si="142"/>
        <v>ProvisionesTabla</v>
      </c>
      <c r="E1809" t="s">
        <v>1673</v>
      </c>
      <c r="F1809" t="str">
        <f t="shared" si="143"/>
        <v>cl-cs</v>
      </c>
      <c r="G1809" t="str">
        <f t="shared" si="140"/>
        <v>Provisiones</v>
      </c>
      <c r="H1809">
        <v>80</v>
      </c>
      <c r="I1809" t="str">
        <f t="shared" si="144"/>
        <v>insert into dbax_dime_conc (codi_dein, pref_dime, codi_dime, pref_conc, codi_conc, orde_conc) values ('pre_cl-cs_nota-27_role-842000(2013)','cl-cs','ProvisionesTabla','cl-cs','Provisiones','80')</v>
      </c>
    </row>
    <row r="1810" spans="1:9" x14ac:dyDescent="0.25">
      <c r="A1810" t="s">
        <v>251</v>
      </c>
      <c r="B1810" t="s">
        <v>1671</v>
      </c>
      <c r="C1810" t="str">
        <f t="shared" si="141"/>
        <v>cl-cs</v>
      </c>
      <c r="D1810" t="str">
        <f t="shared" si="142"/>
        <v>ProvisionesTabla</v>
      </c>
      <c r="E1810" t="s">
        <v>1674</v>
      </c>
      <c r="F1810" t="str">
        <f t="shared" si="143"/>
        <v>cl-cs</v>
      </c>
      <c r="G1810" t="str">
        <f t="shared" si="140"/>
        <v>ProvisionAdicionalEfectuadaEnPeriodo</v>
      </c>
      <c r="H1810">
        <v>100</v>
      </c>
      <c r="I1810" t="str">
        <f t="shared" si="144"/>
        <v>insert into dbax_dime_conc (codi_dein, pref_dime, codi_dime, pref_conc, codi_conc, orde_conc) values ('pre_cl-cs_nota-27_role-842000(2013)','cl-cs','ProvisionesTabla','cl-cs','ProvisionAdicionalEfectuadaEnPeriodo','100')</v>
      </c>
    </row>
    <row r="1811" spans="1:9" x14ac:dyDescent="0.25">
      <c r="A1811" t="s">
        <v>251</v>
      </c>
      <c r="B1811" t="s">
        <v>1671</v>
      </c>
      <c r="C1811" t="str">
        <f t="shared" si="141"/>
        <v>cl-cs</v>
      </c>
      <c r="D1811" t="str">
        <f t="shared" si="142"/>
        <v>ProvisionesTabla</v>
      </c>
      <c r="E1811" t="s">
        <v>1675</v>
      </c>
      <c r="F1811" t="str">
        <f t="shared" si="143"/>
        <v>cl-cs</v>
      </c>
      <c r="G1811" t="str">
        <f t="shared" si="140"/>
        <v>IncrementosProvisionesExistentes</v>
      </c>
      <c r="H1811">
        <v>110</v>
      </c>
      <c r="I1811" t="str">
        <f t="shared" si="144"/>
        <v>insert into dbax_dime_conc (codi_dein, pref_dime, codi_dime, pref_conc, codi_conc, orde_conc) values ('pre_cl-cs_nota-27_role-842000(2013)','cl-cs','ProvisionesTabla','cl-cs','IncrementosProvisionesExistentes','110')</v>
      </c>
    </row>
    <row r="1812" spans="1:9" x14ac:dyDescent="0.25">
      <c r="A1812" t="s">
        <v>251</v>
      </c>
      <c r="B1812" t="s">
        <v>1671</v>
      </c>
      <c r="C1812" t="str">
        <f t="shared" si="141"/>
        <v>cl-cs</v>
      </c>
      <c r="D1812" t="str">
        <f t="shared" si="142"/>
        <v>ProvisionesTabla</v>
      </c>
      <c r="E1812" t="s">
        <v>1676</v>
      </c>
      <c r="F1812" t="str">
        <f t="shared" si="143"/>
        <v>cl-cs</v>
      </c>
      <c r="G1812" t="str">
        <f t="shared" si="140"/>
        <v>ImportesUsadosDurantePeriodo</v>
      </c>
      <c r="H1812">
        <v>120</v>
      </c>
      <c r="I1812" t="str">
        <f t="shared" si="144"/>
        <v>insert into dbax_dime_conc (codi_dein, pref_dime, codi_dime, pref_conc, codi_conc, orde_conc) values ('pre_cl-cs_nota-27_role-842000(2013)','cl-cs','ProvisionesTabla','cl-cs','ImportesUsadosDurantePeriodo','120')</v>
      </c>
    </row>
    <row r="1813" spans="1:9" x14ac:dyDescent="0.25">
      <c r="A1813" t="s">
        <v>251</v>
      </c>
      <c r="B1813" t="s">
        <v>1671</v>
      </c>
      <c r="C1813" t="str">
        <f t="shared" si="141"/>
        <v>cl-cs</v>
      </c>
      <c r="D1813" t="str">
        <f t="shared" si="142"/>
        <v>ProvisionesTabla</v>
      </c>
      <c r="E1813" t="s">
        <v>1677</v>
      </c>
      <c r="F1813" t="str">
        <f t="shared" si="143"/>
        <v>cl-cs</v>
      </c>
      <c r="G1813" t="str">
        <f t="shared" si="140"/>
        <v>ImportesNoUtilizadosDurantePeriodo</v>
      </c>
      <c r="H1813">
        <v>130</v>
      </c>
      <c r="I1813" t="str">
        <f t="shared" si="144"/>
        <v>insert into dbax_dime_conc (codi_dein, pref_dime, codi_dime, pref_conc, codi_conc, orde_conc) values ('pre_cl-cs_nota-27_role-842000(2013)','cl-cs','ProvisionesTabla','cl-cs','ImportesNoUtilizadosDurantePeriodo','130')</v>
      </c>
    </row>
    <row r="1814" spans="1:9" x14ac:dyDescent="0.25">
      <c r="A1814" t="s">
        <v>251</v>
      </c>
      <c r="B1814" t="s">
        <v>1671</v>
      </c>
      <c r="C1814" t="str">
        <f t="shared" si="141"/>
        <v>cl-cs</v>
      </c>
      <c r="D1814" t="str">
        <f t="shared" si="142"/>
        <v>ProvisionesTabla</v>
      </c>
      <c r="E1814" t="s">
        <v>1678</v>
      </c>
      <c r="F1814" t="str">
        <f t="shared" si="143"/>
        <v>cl-cs</v>
      </c>
      <c r="G1814" t="str">
        <f t="shared" si="140"/>
        <v>OtrosConceptosProvisiones</v>
      </c>
      <c r="H1814">
        <v>140</v>
      </c>
      <c r="I1814" t="str">
        <f t="shared" si="144"/>
        <v>insert into dbax_dime_conc (codi_dein, pref_dime, codi_dime, pref_conc, codi_conc, orde_conc) values ('pre_cl-cs_nota-27_role-842000(2013)','cl-cs','ProvisionesTabla','cl-cs','OtrosConceptosProvisiones','140')</v>
      </c>
    </row>
    <row r="1815" spans="1:9" x14ac:dyDescent="0.25">
      <c r="A1815" t="s">
        <v>251</v>
      </c>
      <c r="B1815" t="s">
        <v>1671</v>
      </c>
      <c r="C1815" t="str">
        <f t="shared" si="141"/>
        <v>cl-cs</v>
      </c>
      <c r="D1815" t="str">
        <f t="shared" si="142"/>
        <v>ProvisionesTabla</v>
      </c>
      <c r="E1815" t="s">
        <v>1673</v>
      </c>
      <c r="F1815" t="str">
        <f t="shared" si="143"/>
        <v>cl-cs</v>
      </c>
      <c r="G1815" t="str">
        <f t="shared" si="140"/>
        <v>Provisiones</v>
      </c>
      <c r="H1815">
        <v>160</v>
      </c>
      <c r="I1815" t="str">
        <f t="shared" si="144"/>
        <v>insert into dbax_dime_conc (codi_dein, pref_dime, codi_dime, pref_conc, codi_conc, orde_conc) values ('pre_cl-cs_nota-27_role-842000(2013)','cl-cs','ProvisionesTabla','cl-cs','Provisiones','160')</v>
      </c>
    </row>
    <row r="1816" spans="1:9" x14ac:dyDescent="0.25">
      <c r="A1816" t="s">
        <v>251</v>
      </c>
      <c r="B1816" t="s">
        <v>1671</v>
      </c>
      <c r="C1816" t="str">
        <f t="shared" si="141"/>
        <v>cl-cs</v>
      </c>
      <c r="D1816" t="str">
        <f t="shared" si="142"/>
        <v>ProvisionesTabla</v>
      </c>
      <c r="E1816" t="s">
        <v>1679</v>
      </c>
      <c r="F1816" t="str">
        <f t="shared" si="143"/>
        <v>cl-cs</v>
      </c>
      <c r="G1816" t="str">
        <f t="shared" si="140"/>
        <v>ProvisionesCorriente</v>
      </c>
      <c r="H1816">
        <v>170</v>
      </c>
      <c r="I1816" t="str">
        <f t="shared" si="144"/>
        <v>insert into dbax_dime_conc (codi_dein, pref_dime, codi_dime, pref_conc, codi_conc, orde_conc) values ('pre_cl-cs_nota-27_role-842000(2013)','cl-cs','ProvisionesTabla','cl-cs','ProvisionesCorriente','170')</v>
      </c>
    </row>
    <row r="1817" spans="1:9" x14ac:dyDescent="0.25">
      <c r="A1817" t="s">
        <v>251</v>
      </c>
      <c r="B1817" t="s">
        <v>1671</v>
      </c>
      <c r="C1817" t="str">
        <f t="shared" si="141"/>
        <v>cl-cs</v>
      </c>
      <c r="D1817" t="str">
        <f t="shared" si="142"/>
        <v>ProvisionesTabla</v>
      </c>
      <c r="E1817" t="s">
        <v>1680</v>
      </c>
      <c r="F1817" t="str">
        <f t="shared" si="143"/>
        <v>cl-cs</v>
      </c>
      <c r="G1817" t="str">
        <f t="shared" si="140"/>
        <v>ProvisionesNoCorriente</v>
      </c>
      <c r="H1817">
        <v>180</v>
      </c>
      <c r="I1817" t="str">
        <f t="shared" si="144"/>
        <v>insert into dbax_dime_conc (codi_dein, pref_dime, codi_dime, pref_conc, codi_conc, orde_conc) values ('pre_cl-cs_nota-27_role-842000(2013)','cl-cs','ProvisionesTabla','cl-cs','ProvisionesNoCorriente','180')</v>
      </c>
    </row>
    <row r="1818" spans="1:9" x14ac:dyDescent="0.25">
      <c r="A1818" t="s">
        <v>253</v>
      </c>
      <c r="B1818" t="s">
        <v>1681</v>
      </c>
      <c r="C1818" t="str">
        <f t="shared" si="141"/>
        <v>cl-cs</v>
      </c>
      <c r="D1818" t="str">
        <f t="shared" si="142"/>
        <v>DeudasConIntermediariosTabla</v>
      </c>
      <c r="E1818" t="s">
        <v>1682</v>
      </c>
      <c r="F1818" t="str">
        <f t="shared" si="143"/>
        <v>cl-cs</v>
      </c>
      <c r="G1818" t="str">
        <f t="shared" si="140"/>
        <v>DeudasConAsesoresPrevisionales</v>
      </c>
      <c r="H1818">
        <v>170</v>
      </c>
      <c r="I1818" t="str">
        <f t="shared" si="144"/>
        <v>insert into dbax_dime_conc (codi_dein, pref_dime, codi_dime, pref_conc, codi_conc, orde_conc) values ('pre_cl-cs_nota-28_role-843000(2013)','cl-cs','DeudasConIntermediariosTabla','cl-cs','DeudasConAsesoresPrevisionales','170')</v>
      </c>
    </row>
    <row r="1819" spans="1:9" x14ac:dyDescent="0.25">
      <c r="A1819" t="s">
        <v>253</v>
      </c>
      <c r="B1819" t="s">
        <v>1681</v>
      </c>
      <c r="C1819" t="str">
        <f t="shared" si="141"/>
        <v>cl-cs</v>
      </c>
      <c r="D1819" t="str">
        <f t="shared" si="142"/>
        <v>DeudasConIntermediariosTabla</v>
      </c>
      <c r="E1819" t="s">
        <v>1683</v>
      </c>
      <c r="F1819" t="str">
        <f t="shared" si="143"/>
        <v>cl-cs</v>
      </c>
      <c r="G1819" t="str">
        <f t="shared" si="140"/>
        <v>DeudasConCorredores</v>
      </c>
      <c r="H1819">
        <v>180</v>
      </c>
      <c r="I1819" t="str">
        <f t="shared" si="144"/>
        <v>insert into dbax_dime_conc (codi_dein, pref_dime, codi_dime, pref_conc, codi_conc, orde_conc) values ('pre_cl-cs_nota-28_role-843000(2013)','cl-cs','DeudasConIntermediariosTabla','cl-cs','DeudasConCorredores','180')</v>
      </c>
    </row>
    <row r="1820" spans="1:9" x14ac:dyDescent="0.25">
      <c r="A1820" t="s">
        <v>253</v>
      </c>
      <c r="B1820" t="s">
        <v>1681</v>
      </c>
      <c r="C1820" t="str">
        <f t="shared" si="141"/>
        <v>cl-cs</v>
      </c>
      <c r="D1820" t="str">
        <f t="shared" si="142"/>
        <v>DeudasConIntermediariosTabla</v>
      </c>
      <c r="E1820" t="s">
        <v>1684</v>
      </c>
      <c r="F1820" t="str">
        <f t="shared" si="143"/>
        <v>cl-cs</v>
      </c>
      <c r="G1820" t="str">
        <f t="shared" si="140"/>
        <v>OtrasDeudasConIntermediarios</v>
      </c>
      <c r="H1820">
        <v>181</v>
      </c>
      <c r="I1820" t="str">
        <f t="shared" si="144"/>
        <v>insert into dbax_dime_conc (codi_dein, pref_dime, codi_dime, pref_conc, codi_conc, orde_conc) values ('pre_cl-cs_nota-28_role-843000(2013)','cl-cs','DeudasConIntermediariosTabla','cl-cs','OtrasDeudasConIntermediarios','181')</v>
      </c>
    </row>
    <row r="1821" spans="1:9" x14ac:dyDescent="0.25">
      <c r="A1821" t="s">
        <v>253</v>
      </c>
      <c r="B1821" t="s">
        <v>1681</v>
      </c>
      <c r="C1821" t="str">
        <f t="shared" si="141"/>
        <v>cl-cs</v>
      </c>
      <c r="D1821" t="str">
        <f t="shared" si="142"/>
        <v>DeudasConIntermediariosTabla</v>
      </c>
      <c r="E1821" t="s">
        <v>1685</v>
      </c>
      <c r="F1821" t="str">
        <f t="shared" si="143"/>
        <v>cl-cs</v>
      </c>
      <c r="G1821" t="str">
        <f t="shared" si="140"/>
        <v>OtrasDeudasPorSeguro</v>
      </c>
      <c r="H1821">
        <v>190</v>
      </c>
      <c r="I1821" t="str">
        <f t="shared" si="144"/>
        <v>insert into dbax_dime_conc (codi_dein, pref_dime, codi_dime, pref_conc, codi_conc, orde_conc) values ('pre_cl-cs_nota-28_role-843000(2013)','cl-cs','DeudasConIntermediariosTabla','cl-cs','OtrasDeudasPorSeguro','190')</v>
      </c>
    </row>
    <row r="1822" spans="1:9" x14ac:dyDescent="0.25">
      <c r="A1822" t="s">
        <v>253</v>
      </c>
      <c r="B1822" t="s">
        <v>1681</v>
      </c>
      <c r="C1822" t="str">
        <f t="shared" si="141"/>
        <v>cl-cs</v>
      </c>
      <c r="D1822" t="str">
        <f t="shared" si="142"/>
        <v>DeudasConIntermediariosTabla</v>
      </c>
      <c r="E1822" t="s">
        <v>1686</v>
      </c>
      <c r="F1822" t="str">
        <f t="shared" si="143"/>
        <v>cl-cs</v>
      </c>
      <c r="G1822" t="str">
        <f t="shared" si="140"/>
        <v>DeudasConIntermediarios</v>
      </c>
      <c r="H1822">
        <v>200</v>
      </c>
      <c r="I1822" t="str">
        <f t="shared" si="144"/>
        <v>insert into dbax_dime_conc (codi_dein, pref_dime, codi_dime, pref_conc, codi_conc, orde_conc) values ('pre_cl-cs_nota-28_role-843000(2013)','cl-cs','DeudasConIntermediariosTabla','cl-cs','DeudasConIntermediarios','200')</v>
      </c>
    </row>
    <row r="1823" spans="1:9" x14ac:dyDescent="0.25">
      <c r="A1823" t="s">
        <v>253</v>
      </c>
      <c r="B1823" t="s">
        <v>1681</v>
      </c>
      <c r="C1823" t="str">
        <f t="shared" si="141"/>
        <v>cl-cs</v>
      </c>
      <c r="D1823" t="str">
        <f t="shared" si="142"/>
        <v>DeudasConIntermediariosTabla</v>
      </c>
      <c r="E1823" t="s">
        <v>1687</v>
      </c>
      <c r="F1823" t="str">
        <f t="shared" si="143"/>
        <v>cl-cs</v>
      </c>
      <c r="G1823" t="str">
        <f t="shared" si="140"/>
        <v>PasivosCorrientesDeudasConIntermediarios</v>
      </c>
      <c r="H1823">
        <v>210</v>
      </c>
      <c r="I1823" t="str">
        <f t="shared" si="144"/>
        <v>insert into dbax_dime_conc (codi_dein, pref_dime, codi_dime, pref_conc, codi_conc, orde_conc) values ('pre_cl-cs_nota-28_role-843000(2013)','cl-cs','DeudasConIntermediariosTabla','cl-cs','PasivosCorrientesDeudasConIntermediarios','210')</v>
      </c>
    </row>
    <row r="1824" spans="1:9" x14ac:dyDescent="0.25">
      <c r="A1824" t="s">
        <v>253</v>
      </c>
      <c r="B1824" t="s">
        <v>1681</v>
      </c>
      <c r="C1824" t="str">
        <f t="shared" si="141"/>
        <v>cl-cs</v>
      </c>
      <c r="D1824" t="str">
        <f t="shared" si="142"/>
        <v>DeudasConIntermediariosTabla</v>
      </c>
      <c r="E1824" t="s">
        <v>1688</v>
      </c>
      <c r="F1824" t="str">
        <f t="shared" si="143"/>
        <v>cl-cs</v>
      </c>
      <c r="G1824" t="str">
        <f t="shared" si="140"/>
        <v>PasivosNoCorrientesDeudasConIntermediarios</v>
      </c>
      <c r="H1824">
        <v>220</v>
      </c>
      <c r="I1824" t="str">
        <f t="shared" si="144"/>
        <v>insert into dbax_dime_conc (codi_dein, pref_dime, codi_dime, pref_conc, codi_conc, orde_conc) values ('pre_cl-cs_nota-28_role-843000(2013)','cl-cs','DeudasConIntermediariosTabla','cl-cs','PasivosNoCorrientesDeudasConIntermediarios','220')</v>
      </c>
    </row>
    <row r="1825" spans="1:9" x14ac:dyDescent="0.25">
      <c r="A1825" t="s">
        <v>255</v>
      </c>
      <c r="B1825" t="s">
        <v>1689</v>
      </c>
      <c r="C1825" t="str">
        <f t="shared" si="141"/>
        <v>cl-cs</v>
      </c>
      <c r="D1825" t="str">
        <f t="shared" si="142"/>
        <v>OtrasReservasPatrimonialesTabla</v>
      </c>
      <c r="E1825" t="s">
        <v>1690</v>
      </c>
      <c r="F1825" t="str">
        <f t="shared" si="143"/>
        <v>cl-cs</v>
      </c>
      <c r="G1825" t="str">
        <f t="shared" si="140"/>
        <v>NombreCuentaReserva</v>
      </c>
      <c r="H1825">
        <v>130</v>
      </c>
      <c r="I1825" t="str">
        <f t="shared" si="144"/>
        <v>insert into dbax_dime_conc (codi_dein, pref_dime, codi_dime, pref_conc, codi_conc, orde_conc) values ('pre_cl-cs_nota-29_role-844000(2013)','cl-cs','OtrasReservasPatrimonialesTabla','cl-cs','NombreCuentaReserva','130')</v>
      </c>
    </row>
    <row r="1826" spans="1:9" x14ac:dyDescent="0.25">
      <c r="A1826" t="s">
        <v>255</v>
      </c>
      <c r="B1826" t="s">
        <v>1689</v>
      </c>
      <c r="C1826" t="str">
        <f t="shared" si="141"/>
        <v>cl-cs</v>
      </c>
      <c r="D1826" t="str">
        <f t="shared" si="142"/>
        <v>OtrasReservasPatrimonialesTabla</v>
      </c>
      <c r="E1826" t="s">
        <v>1691</v>
      </c>
      <c r="F1826" t="str">
        <f t="shared" si="143"/>
        <v>cl-cs</v>
      </c>
      <c r="G1826" t="str">
        <f t="shared" si="140"/>
        <v>MontoReservasPatrimoniales</v>
      </c>
      <c r="H1826">
        <v>140</v>
      </c>
      <c r="I1826" t="str">
        <f t="shared" si="144"/>
        <v>insert into dbax_dime_conc (codi_dein, pref_dime, codi_dime, pref_conc, codi_conc, orde_conc) values ('pre_cl-cs_nota-29_role-844000(2013)','cl-cs','OtrasReservasPatrimonialesTabla','cl-cs','MontoReservasPatrimoniales','140')</v>
      </c>
    </row>
    <row r="1827" spans="1:9" x14ac:dyDescent="0.25">
      <c r="A1827" t="s">
        <v>257</v>
      </c>
      <c r="B1827" t="s">
        <v>1692</v>
      </c>
      <c r="C1827" t="str">
        <f t="shared" si="141"/>
        <v>cl-cs</v>
      </c>
      <c r="D1827" t="str">
        <f t="shared" si="142"/>
        <v>PrimaCedidaReaseguradoresExtranjerosTabla</v>
      </c>
      <c r="E1827" t="s">
        <v>1324</v>
      </c>
      <c r="F1827" t="str">
        <f t="shared" si="143"/>
        <v>cl-cs</v>
      </c>
      <c r="G1827" t="str">
        <f t="shared" si="140"/>
        <v>NombreCorredorReasegurosExtranjero</v>
      </c>
      <c r="H1827">
        <v>250</v>
      </c>
      <c r="I1827" t="str">
        <f t="shared" si="144"/>
        <v>insert into dbax_dime_conc (codi_dein, pref_dime, codi_dime, pref_conc, codi_conc, orde_conc) values ('pre_cl-cs_nota-30_role-846000(2013)','cl-cs','PrimaCedidaReaseguradoresExtranjerosTabla','cl-cs','NombreCorredorReasegurosExtranjero','250')</v>
      </c>
    </row>
    <row r="1828" spans="1:9" x14ac:dyDescent="0.25">
      <c r="A1828" t="s">
        <v>257</v>
      </c>
      <c r="B1828" t="s">
        <v>1692</v>
      </c>
      <c r="C1828" t="str">
        <f t="shared" si="141"/>
        <v>cl-cs</v>
      </c>
      <c r="D1828" t="str">
        <f t="shared" si="142"/>
        <v>PrimaCedidaReaseguradoresExtranjerosTabla</v>
      </c>
      <c r="E1828" t="s">
        <v>1325</v>
      </c>
      <c r="F1828" t="str">
        <f t="shared" si="143"/>
        <v>cl-cs</v>
      </c>
      <c r="G1828" t="str">
        <f t="shared" si="140"/>
        <v>NombreReaseguradorExtranjero</v>
      </c>
      <c r="H1828">
        <v>260</v>
      </c>
      <c r="I1828" t="str">
        <f t="shared" si="144"/>
        <v>insert into dbax_dime_conc (codi_dein, pref_dime, codi_dime, pref_conc, codi_conc, orde_conc) values ('pre_cl-cs_nota-30_role-846000(2013)','cl-cs','PrimaCedidaReaseguradoresExtranjerosTabla','cl-cs','NombreReaseguradorExtranjero','260')</v>
      </c>
    </row>
    <row r="1829" spans="1:9" x14ac:dyDescent="0.25">
      <c r="A1829" t="s">
        <v>257</v>
      </c>
      <c r="B1829" t="s">
        <v>1692</v>
      </c>
      <c r="C1829" t="str">
        <f t="shared" si="141"/>
        <v>cl-cs</v>
      </c>
      <c r="D1829" t="str">
        <f t="shared" si="142"/>
        <v>PrimaCedidaReaseguradoresExtranjerosTabla</v>
      </c>
      <c r="E1829" t="s">
        <v>1326</v>
      </c>
      <c r="F1829" t="str">
        <f t="shared" si="143"/>
        <v>cl-cs</v>
      </c>
      <c r="G1829" t="str">
        <f t="shared" si="140"/>
        <v>CodigoIdentificacionReasegurador</v>
      </c>
      <c r="H1829">
        <v>270</v>
      </c>
      <c r="I1829" t="str">
        <f t="shared" si="144"/>
        <v>insert into dbax_dime_conc (codi_dein, pref_dime, codi_dime, pref_conc, codi_conc, orde_conc) values ('pre_cl-cs_nota-30_role-846000(2013)','cl-cs','PrimaCedidaReaseguradoresExtranjerosTabla','cl-cs','CodigoIdentificacionReasegurador','270')</v>
      </c>
    </row>
    <row r="1830" spans="1:9" x14ac:dyDescent="0.25">
      <c r="A1830" t="s">
        <v>257</v>
      </c>
      <c r="B1830" t="s">
        <v>1692</v>
      </c>
      <c r="C1830" t="str">
        <f t="shared" si="141"/>
        <v>cl-cs</v>
      </c>
      <c r="D1830" t="str">
        <f t="shared" si="142"/>
        <v>PrimaCedidaReaseguradoresExtranjerosTabla</v>
      </c>
      <c r="E1830" t="s">
        <v>1327</v>
      </c>
      <c r="F1830" t="str">
        <f t="shared" si="143"/>
        <v>cl-cs</v>
      </c>
      <c r="G1830" t="str">
        <f t="shared" si="140"/>
        <v>TipoRelacionConReaseguradorExtranjero</v>
      </c>
      <c r="H1830">
        <v>280</v>
      </c>
      <c r="I1830" t="str">
        <f t="shared" si="144"/>
        <v>insert into dbax_dime_conc (codi_dein, pref_dime, codi_dime, pref_conc, codi_conc, orde_conc) values ('pre_cl-cs_nota-30_role-846000(2013)','cl-cs','PrimaCedidaReaseguradoresExtranjerosTabla','cl-cs','TipoRelacionConReaseguradorExtranjero','280')</v>
      </c>
    </row>
    <row r="1831" spans="1:9" x14ac:dyDescent="0.25">
      <c r="A1831" t="s">
        <v>257</v>
      </c>
      <c r="B1831" t="s">
        <v>1692</v>
      </c>
      <c r="C1831" t="str">
        <f t="shared" si="141"/>
        <v>cl-cs</v>
      </c>
      <c r="D1831" t="str">
        <f t="shared" si="142"/>
        <v>PrimaCedidaReaseguradoresExtranjerosTabla</v>
      </c>
      <c r="E1831" t="s">
        <v>1328</v>
      </c>
      <c r="F1831" t="str">
        <f t="shared" si="143"/>
        <v>cl-cs</v>
      </c>
      <c r="G1831" t="str">
        <f t="shared" si="140"/>
        <v>PaisOrigen</v>
      </c>
      <c r="H1831">
        <v>290</v>
      </c>
      <c r="I1831" t="str">
        <f t="shared" si="144"/>
        <v>insert into dbax_dime_conc (codi_dein, pref_dime, codi_dime, pref_conc, codi_conc, orde_conc) values ('pre_cl-cs_nota-30_role-846000(2013)','cl-cs','PrimaCedidaReaseguradoresExtranjerosTabla','cl-cs','PaisOrigen','290')</v>
      </c>
    </row>
    <row r="1832" spans="1:9" x14ac:dyDescent="0.25">
      <c r="A1832" t="s">
        <v>257</v>
      </c>
      <c r="B1832" t="s">
        <v>1692</v>
      </c>
      <c r="C1832" t="str">
        <f t="shared" si="141"/>
        <v>cl-cs</v>
      </c>
      <c r="D1832" t="str">
        <f t="shared" si="142"/>
        <v>PrimaCedidaReaseguradoresExtranjerosTabla</v>
      </c>
      <c r="E1832" t="s">
        <v>1693</v>
      </c>
      <c r="F1832" t="str">
        <f t="shared" si="143"/>
        <v>cl-cs</v>
      </c>
      <c r="G1832" t="str">
        <f t="shared" si="140"/>
        <v>PrimaCedidaReaseguradorExtranjero</v>
      </c>
      <c r="H1832">
        <v>300</v>
      </c>
      <c r="I1832" t="str">
        <f t="shared" si="144"/>
        <v>insert into dbax_dime_conc (codi_dein, pref_dime, codi_dime, pref_conc, codi_conc, orde_conc) values ('pre_cl-cs_nota-30_role-846000(2013)','cl-cs','PrimaCedidaReaseguradoresExtranjerosTabla','cl-cs','PrimaCedidaReaseguradorExtranjero','300')</v>
      </c>
    </row>
    <row r="1833" spans="1:9" x14ac:dyDescent="0.25">
      <c r="A1833" t="s">
        <v>257</v>
      </c>
      <c r="B1833" t="s">
        <v>1692</v>
      </c>
      <c r="C1833" t="str">
        <f t="shared" si="141"/>
        <v>cl-cs</v>
      </c>
      <c r="D1833" t="str">
        <f t="shared" si="142"/>
        <v>PrimaCedidaReaseguradoresExtranjerosTabla</v>
      </c>
      <c r="E1833" t="s">
        <v>1694</v>
      </c>
      <c r="F1833" t="str">
        <f t="shared" si="143"/>
        <v>cl-cs</v>
      </c>
      <c r="G1833" t="str">
        <f t="shared" si="140"/>
        <v>CostoReaseguroNoProporcionalReaseguradoresExtranjeros</v>
      </c>
      <c r="H1833">
        <v>310</v>
      </c>
      <c r="I1833" t="str">
        <f t="shared" si="144"/>
        <v>insert into dbax_dime_conc (codi_dein, pref_dime, codi_dime, pref_conc, codi_conc, orde_conc) values ('pre_cl-cs_nota-30_role-846000(2013)','cl-cs','PrimaCedidaReaseguradoresExtranjerosTabla','cl-cs','CostoReaseguroNoProporcionalReaseguradoresExtranjeros','310')</v>
      </c>
    </row>
    <row r="1834" spans="1:9" x14ac:dyDescent="0.25">
      <c r="A1834" t="s">
        <v>257</v>
      </c>
      <c r="B1834" t="s">
        <v>1692</v>
      </c>
      <c r="C1834" t="str">
        <f t="shared" si="141"/>
        <v>cl-cs</v>
      </c>
      <c r="D1834" t="str">
        <f t="shared" si="142"/>
        <v>PrimaCedidaReaseguradoresExtranjerosTabla</v>
      </c>
      <c r="E1834" t="s">
        <v>1695</v>
      </c>
      <c r="F1834" t="str">
        <f t="shared" si="143"/>
        <v>cl-cs</v>
      </c>
      <c r="G1834" t="str">
        <f t="shared" si="140"/>
        <v>ReaseguroExtranjero</v>
      </c>
      <c r="H1834">
        <v>320</v>
      </c>
      <c r="I1834" t="str">
        <f t="shared" si="144"/>
        <v>insert into dbax_dime_conc (codi_dein, pref_dime, codi_dime, pref_conc, codi_conc, orde_conc) values ('pre_cl-cs_nota-30_role-846000(2013)','cl-cs','PrimaCedidaReaseguradoresExtranjerosTabla','cl-cs','ReaseguroExtranjero','320')</v>
      </c>
    </row>
    <row r="1835" spans="1:9" x14ac:dyDescent="0.25">
      <c r="A1835" t="s">
        <v>257</v>
      </c>
      <c r="B1835" t="s">
        <v>1692</v>
      </c>
      <c r="C1835" t="str">
        <f t="shared" si="141"/>
        <v>cl-cs</v>
      </c>
      <c r="D1835" t="str">
        <f t="shared" si="142"/>
        <v>PrimaCedidaReaseguradoresExtranjerosTabla</v>
      </c>
      <c r="E1835" t="s">
        <v>1330</v>
      </c>
      <c r="F1835" t="str">
        <f t="shared" si="143"/>
        <v>cl-cs</v>
      </c>
      <c r="G1835" t="str">
        <f t="shared" si="140"/>
        <v>CodigoClasificadorRiesgoUnoReaseguradorExtranjero</v>
      </c>
      <c r="H1835">
        <v>330</v>
      </c>
      <c r="I1835" t="str">
        <f t="shared" si="144"/>
        <v>insert into dbax_dime_conc (codi_dein, pref_dime, codi_dime, pref_conc, codi_conc, orde_conc) values ('pre_cl-cs_nota-30_role-846000(2013)','cl-cs','PrimaCedidaReaseguradoresExtranjerosTabla','cl-cs','CodigoClasificadorRiesgoUnoReaseguradorExtranjero','330')</v>
      </c>
    </row>
    <row r="1836" spans="1:9" x14ac:dyDescent="0.25">
      <c r="A1836" t="s">
        <v>257</v>
      </c>
      <c r="B1836" t="s">
        <v>1692</v>
      </c>
      <c r="C1836" t="str">
        <f t="shared" si="141"/>
        <v>cl-cs</v>
      </c>
      <c r="D1836" t="str">
        <f t="shared" si="142"/>
        <v>PrimaCedidaReaseguradoresExtranjerosTabla</v>
      </c>
      <c r="E1836" t="s">
        <v>1331</v>
      </c>
      <c r="F1836" t="str">
        <f t="shared" si="143"/>
        <v>cl-cs</v>
      </c>
      <c r="G1836" t="str">
        <f t="shared" si="140"/>
        <v>CodigoClasificadorRiesgoDosReaseguradorExtranjero</v>
      </c>
      <c r="H1836">
        <v>340</v>
      </c>
      <c r="I1836" t="str">
        <f t="shared" si="144"/>
        <v>insert into dbax_dime_conc (codi_dein, pref_dime, codi_dime, pref_conc, codi_conc, orde_conc) values ('pre_cl-cs_nota-30_role-846000(2013)','cl-cs','PrimaCedidaReaseguradoresExtranjerosTabla','cl-cs','CodigoClasificadorRiesgoDosReaseguradorExtranjero','340')</v>
      </c>
    </row>
    <row r="1837" spans="1:9" x14ac:dyDescent="0.25">
      <c r="A1837" t="s">
        <v>257</v>
      </c>
      <c r="B1837" t="s">
        <v>1692</v>
      </c>
      <c r="C1837" t="str">
        <f t="shared" si="141"/>
        <v>cl-cs</v>
      </c>
      <c r="D1837" t="str">
        <f t="shared" si="142"/>
        <v>PrimaCedidaReaseguradoresExtranjerosTabla</v>
      </c>
      <c r="E1837" t="s">
        <v>1332</v>
      </c>
      <c r="F1837" t="str">
        <f t="shared" si="143"/>
        <v>cl-cs</v>
      </c>
      <c r="G1837" t="str">
        <f t="shared" si="140"/>
        <v>ClasificacionRiesgoUnoReaseguradorExtranjero</v>
      </c>
      <c r="H1837">
        <v>350</v>
      </c>
      <c r="I1837" t="str">
        <f t="shared" si="144"/>
        <v>insert into dbax_dime_conc (codi_dein, pref_dime, codi_dime, pref_conc, codi_conc, orde_conc) values ('pre_cl-cs_nota-30_role-846000(2013)','cl-cs','PrimaCedidaReaseguradoresExtranjerosTabla','cl-cs','ClasificacionRiesgoUnoReaseguradorExtranjero','350')</v>
      </c>
    </row>
    <row r="1838" spans="1:9" x14ac:dyDescent="0.25">
      <c r="A1838" t="s">
        <v>257</v>
      </c>
      <c r="B1838" t="s">
        <v>1692</v>
      </c>
      <c r="C1838" t="str">
        <f t="shared" si="141"/>
        <v>cl-cs</v>
      </c>
      <c r="D1838" t="str">
        <f t="shared" si="142"/>
        <v>PrimaCedidaReaseguradoresExtranjerosTabla</v>
      </c>
      <c r="E1838" t="s">
        <v>1333</v>
      </c>
      <c r="F1838" t="str">
        <f t="shared" si="143"/>
        <v>cl-cs</v>
      </c>
      <c r="G1838" t="str">
        <f t="shared" si="140"/>
        <v>ClasificacionRiesgoDosReaseguradorExtranjero</v>
      </c>
      <c r="H1838">
        <v>360</v>
      </c>
      <c r="I1838" t="str">
        <f t="shared" si="144"/>
        <v>insert into dbax_dime_conc (codi_dein, pref_dime, codi_dime, pref_conc, codi_conc, orde_conc) values ('pre_cl-cs_nota-30_role-846000(2013)','cl-cs','PrimaCedidaReaseguradoresExtranjerosTabla','cl-cs','ClasificacionRiesgoDosReaseguradorExtranjero','360')</v>
      </c>
    </row>
    <row r="1839" spans="1:9" x14ac:dyDescent="0.25">
      <c r="A1839" t="s">
        <v>257</v>
      </c>
      <c r="B1839" t="s">
        <v>1692</v>
      </c>
      <c r="C1839" t="str">
        <f t="shared" si="141"/>
        <v>cl-cs</v>
      </c>
      <c r="D1839" t="str">
        <f t="shared" si="142"/>
        <v>PrimaCedidaReaseguradoresExtranjerosTabla</v>
      </c>
      <c r="E1839" t="s">
        <v>1334</v>
      </c>
      <c r="F1839" t="str">
        <f t="shared" si="143"/>
        <v>cl-cs</v>
      </c>
      <c r="G1839" t="str">
        <f t="shared" si="140"/>
        <v>FechaClasificacionUnoReaseguradorExtranjero</v>
      </c>
      <c r="H1839">
        <v>370</v>
      </c>
      <c r="I1839" t="str">
        <f t="shared" si="144"/>
        <v>insert into dbax_dime_conc (codi_dein, pref_dime, codi_dime, pref_conc, codi_conc, orde_conc) values ('pre_cl-cs_nota-30_role-846000(2013)','cl-cs','PrimaCedidaReaseguradoresExtranjerosTabla','cl-cs','FechaClasificacionUnoReaseguradorExtranjero','370')</v>
      </c>
    </row>
    <row r="1840" spans="1:9" x14ac:dyDescent="0.25">
      <c r="A1840" t="s">
        <v>257</v>
      </c>
      <c r="B1840" t="s">
        <v>1692</v>
      </c>
      <c r="C1840" t="str">
        <f t="shared" si="141"/>
        <v>cl-cs</v>
      </c>
      <c r="D1840" t="str">
        <f t="shared" si="142"/>
        <v>PrimaCedidaReaseguradoresExtranjerosTabla</v>
      </c>
      <c r="E1840" t="s">
        <v>1335</v>
      </c>
      <c r="F1840" t="str">
        <f t="shared" si="143"/>
        <v>cl-cs</v>
      </c>
      <c r="G1840" t="str">
        <f t="shared" si="140"/>
        <v>FechaClasificacionDosReaseguradorExtranjero</v>
      </c>
      <c r="H1840">
        <v>380</v>
      </c>
      <c r="I1840" t="str">
        <f t="shared" si="144"/>
        <v>insert into dbax_dime_conc (codi_dein, pref_dime, codi_dime, pref_conc, codi_conc, orde_conc) values ('pre_cl-cs_nota-30_role-846000(2013)','cl-cs','PrimaCedidaReaseguradoresExtranjerosTabla','cl-cs','FechaClasificacionDosReaseguradorExtranjero','380')</v>
      </c>
    </row>
    <row r="1841" spans="1:9" x14ac:dyDescent="0.25">
      <c r="A1841" t="s">
        <v>257</v>
      </c>
      <c r="B1841" t="s">
        <v>1696</v>
      </c>
      <c r="C1841" t="str">
        <f t="shared" si="141"/>
        <v>cl-cs</v>
      </c>
      <c r="D1841" t="str">
        <f t="shared" si="142"/>
        <v>PrimaCedidaReaseguradoresNacionalesTabla</v>
      </c>
      <c r="E1841" t="s">
        <v>1354</v>
      </c>
      <c r="F1841" t="str">
        <f t="shared" si="143"/>
        <v>cl-cs</v>
      </c>
      <c r="G1841" t="str">
        <f t="shared" si="140"/>
        <v>NombreCorredorReasegurosNacional</v>
      </c>
      <c r="H1841">
        <v>70</v>
      </c>
      <c r="I1841" t="str">
        <f t="shared" si="144"/>
        <v>insert into dbax_dime_conc (codi_dein, pref_dime, codi_dime, pref_conc, codi_conc, orde_conc) values ('pre_cl-cs_nota-30_role-846000(2013)','cl-cs','PrimaCedidaReaseguradoresNacionalesTabla','cl-cs','NombreCorredorReasegurosNacional','70')</v>
      </c>
    </row>
    <row r="1842" spans="1:9" x14ac:dyDescent="0.25">
      <c r="A1842" t="s">
        <v>257</v>
      </c>
      <c r="B1842" t="s">
        <v>1696</v>
      </c>
      <c r="C1842" t="str">
        <f t="shared" si="141"/>
        <v>cl-cs</v>
      </c>
      <c r="D1842" t="str">
        <f t="shared" si="142"/>
        <v>PrimaCedidaReaseguradoresNacionalesTabla</v>
      </c>
      <c r="E1842" t="s">
        <v>1355</v>
      </c>
      <c r="F1842" t="str">
        <f t="shared" si="143"/>
        <v>cl-cs</v>
      </c>
      <c r="G1842" t="str">
        <f t="shared" si="140"/>
        <v>NombreReaseguradorNacional</v>
      </c>
      <c r="H1842">
        <v>80</v>
      </c>
      <c r="I1842" t="str">
        <f t="shared" si="144"/>
        <v>insert into dbax_dime_conc (codi_dein, pref_dime, codi_dime, pref_conc, codi_conc, orde_conc) values ('pre_cl-cs_nota-30_role-846000(2013)','cl-cs','PrimaCedidaReaseguradoresNacionalesTabla','cl-cs','NombreReaseguradorNacional','80')</v>
      </c>
    </row>
    <row r="1843" spans="1:9" x14ac:dyDescent="0.25">
      <c r="A1843" t="s">
        <v>257</v>
      </c>
      <c r="B1843" t="s">
        <v>1696</v>
      </c>
      <c r="C1843" t="str">
        <f t="shared" si="141"/>
        <v>cl-cs</v>
      </c>
      <c r="D1843" t="str">
        <f t="shared" si="142"/>
        <v>PrimaCedidaReaseguradoresNacionalesTabla</v>
      </c>
      <c r="E1843" t="s">
        <v>1356</v>
      </c>
      <c r="F1843" t="str">
        <f t="shared" si="143"/>
        <v>cl-cs</v>
      </c>
      <c r="G1843" t="str">
        <f t="shared" si="140"/>
        <v>RutReasegurador</v>
      </c>
      <c r="H1843">
        <v>90</v>
      </c>
      <c r="I1843" t="str">
        <f t="shared" si="144"/>
        <v>insert into dbax_dime_conc (codi_dein, pref_dime, codi_dime, pref_conc, codi_conc, orde_conc) values ('pre_cl-cs_nota-30_role-846000(2013)','cl-cs','PrimaCedidaReaseguradoresNacionalesTabla','cl-cs','RutReasegurador','90')</v>
      </c>
    </row>
    <row r="1844" spans="1:9" x14ac:dyDescent="0.25">
      <c r="A1844" t="s">
        <v>257</v>
      </c>
      <c r="B1844" t="s">
        <v>1696</v>
      </c>
      <c r="C1844" t="str">
        <f t="shared" si="141"/>
        <v>cl-cs</v>
      </c>
      <c r="D1844" t="str">
        <f t="shared" si="142"/>
        <v>PrimaCedidaReaseguradoresNacionalesTabla</v>
      </c>
      <c r="E1844" t="s">
        <v>1357</v>
      </c>
      <c r="F1844" t="str">
        <f t="shared" si="143"/>
        <v>cl-cs</v>
      </c>
      <c r="G1844" t="str">
        <f t="shared" si="140"/>
        <v>TipoRelacionConReaseguradorNacional</v>
      </c>
      <c r="H1844">
        <v>100</v>
      </c>
      <c r="I1844" t="str">
        <f t="shared" si="144"/>
        <v>insert into dbax_dime_conc (codi_dein, pref_dime, codi_dime, pref_conc, codi_conc, orde_conc) values ('pre_cl-cs_nota-30_role-846000(2013)','cl-cs','PrimaCedidaReaseguradoresNacionalesTabla','cl-cs','TipoRelacionConReaseguradorNacional','100')</v>
      </c>
    </row>
    <row r="1845" spans="1:9" x14ac:dyDescent="0.25">
      <c r="A1845" t="s">
        <v>257</v>
      </c>
      <c r="B1845" t="s">
        <v>1696</v>
      </c>
      <c r="C1845" t="str">
        <f t="shared" si="141"/>
        <v>cl-cs</v>
      </c>
      <c r="D1845" t="str">
        <f t="shared" si="142"/>
        <v>PrimaCedidaReaseguradoresNacionalesTabla</v>
      </c>
      <c r="E1845" t="s">
        <v>1697</v>
      </c>
      <c r="F1845" t="str">
        <f t="shared" si="143"/>
        <v>cl-cs</v>
      </c>
      <c r="G1845" t="str">
        <f t="shared" si="140"/>
        <v>PrimaCedidaReaseguradoNacional</v>
      </c>
      <c r="H1845">
        <v>110</v>
      </c>
      <c r="I1845" t="str">
        <f t="shared" si="144"/>
        <v>insert into dbax_dime_conc (codi_dein, pref_dime, codi_dime, pref_conc, codi_conc, orde_conc) values ('pre_cl-cs_nota-30_role-846000(2013)','cl-cs','PrimaCedidaReaseguradoresNacionalesTabla','cl-cs','PrimaCedidaReaseguradoNacional','110')</v>
      </c>
    </row>
    <row r="1846" spans="1:9" x14ac:dyDescent="0.25">
      <c r="A1846" t="s">
        <v>257</v>
      </c>
      <c r="B1846" t="s">
        <v>1696</v>
      </c>
      <c r="C1846" t="str">
        <f t="shared" si="141"/>
        <v>cl-cs</v>
      </c>
      <c r="D1846" t="str">
        <f t="shared" si="142"/>
        <v>PrimaCedidaReaseguradoresNacionalesTabla</v>
      </c>
      <c r="E1846" t="s">
        <v>1698</v>
      </c>
      <c r="F1846" t="str">
        <f t="shared" si="143"/>
        <v>cl-cs</v>
      </c>
      <c r="G1846" t="str">
        <f t="shared" si="140"/>
        <v>CostoReaseguroNacionalNoProporcional</v>
      </c>
      <c r="H1846">
        <v>120</v>
      </c>
      <c r="I1846" t="str">
        <f t="shared" si="144"/>
        <v>insert into dbax_dime_conc (codi_dein, pref_dime, codi_dime, pref_conc, codi_conc, orde_conc) values ('pre_cl-cs_nota-30_role-846000(2013)','cl-cs','PrimaCedidaReaseguradoresNacionalesTabla','cl-cs','CostoReaseguroNacionalNoProporcional','120')</v>
      </c>
    </row>
    <row r="1847" spans="1:9" x14ac:dyDescent="0.25">
      <c r="A1847" t="s">
        <v>257</v>
      </c>
      <c r="B1847" t="s">
        <v>1696</v>
      </c>
      <c r="C1847" t="str">
        <f t="shared" si="141"/>
        <v>cl-cs</v>
      </c>
      <c r="D1847" t="str">
        <f t="shared" si="142"/>
        <v>PrimaCedidaReaseguradoresNacionalesTabla</v>
      </c>
      <c r="E1847" t="s">
        <v>1699</v>
      </c>
      <c r="F1847" t="str">
        <f t="shared" si="143"/>
        <v>cl-cs</v>
      </c>
      <c r="G1847" t="str">
        <f t="shared" si="140"/>
        <v>ReaseguroNacional</v>
      </c>
      <c r="H1847">
        <v>130</v>
      </c>
      <c r="I1847" t="str">
        <f t="shared" si="144"/>
        <v>insert into dbax_dime_conc (codi_dein, pref_dime, codi_dime, pref_conc, codi_conc, orde_conc) values ('pre_cl-cs_nota-30_role-846000(2013)','cl-cs','PrimaCedidaReaseguradoresNacionalesTabla','cl-cs','ReaseguroNacional','130')</v>
      </c>
    </row>
    <row r="1848" spans="1:9" x14ac:dyDescent="0.25">
      <c r="A1848" t="s">
        <v>257</v>
      </c>
      <c r="B1848" t="s">
        <v>1696</v>
      </c>
      <c r="C1848" t="str">
        <f t="shared" si="141"/>
        <v>cl-cs</v>
      </c>
      <c r="D1848" t="str">
        <f t="shared" si="142"/>
        <v>PrimaCedidaReaseguradoresNacionalesTabla</v>
      </c>
      <c r="E1848" t="s">
        <v>1700</v>
      </c>
      <c r="F1848" t="str">
        <f t="shared" si="143"/>
        <v>cl-cs</v>
      </c>
      <c r="G1848" t="str">
        <f t="shared" si="140"/>
        <v>ClasificacionDeRiesgoSinopsis</v>
      </c>
      <c r="H1848">
        <v>131</v>
      </c>
      <c r="I1848" t="str">
        <f t="shared" si="144"/>
        <v>insert into dbax_dime_conc (codi_dein, pref_dime, codi_dime, pref_conc, codi_conc, orde_conc) values ('pre_cl-cs_nota-30_role-846000(2013)','cl-cs','PrimaCedidaReaseguradoresNacionalesTabla','cl-cs','ClasificacionDeRiesgoSinopsis','131')</v>
      </c>
    </row>
    <row r="1849" spans="1:9" x14ac:dyDescent="0.25">
      <c r="A1849" t="s">
        <v>257</v>
      </c>
      <c r="B1849" t="s">
        <v>1696</v>
      </c>
      <c r="C1849" t="str">
        <f t="shared" si="141"/>
        <v>cl-cs</v>
      </c>
      <c r="D1849" t="str">
        <f t="shared" si="142"/>
        <v>PrimaCedidaReaseguradoresNacionalesTabla</v>
      </c>
      <c r="E1849" t="s">
        <v>1359</v>
      </c>
      <c r="F1849" t="str">
        <f t="shared" si="143"/>
        <v>cl-cs</v>
      </c>
      <c r="G1849" t="str">
        <f t="shared" si="140"/>
        <v>CodigoClasificadorRiesgoUnoReaseguradorNacional</v>
      </c>
      <c r="H1849">
        <v>140</v>
      </c>
      <c r="I1849" t="str">
        <f t="shared" si="144"/>
        <v>insert into dbax_dime_conc (codi_dein, pref_dime, codi_dime, pref_conc, codi_conc, orde_conc) values ('pre_cl-cs_nota-30_role-846000(2013)','cl-cs','PrimaCedidaReaseguradoresNacionalesTabla','cl-cs','CodigoClasificadorRiesgoUnoReaseguradorNacional','140')</v>
      </c>
    </row>
    <row r="1850" spans="1:9" x14ac:dyDescent="0.25">
      <c r="A1850" t="s">
        <v>257</v>
      </c>
      <c r="B1850" t="s">
        <v>1696</v>
      </c>
      <c r="C1850" t="str">
        <f t="shared" si="141"/>
        <v>cl-cs</v>
      </c>
      <c r="D1850" t="str">
        <f t="shared" si="142"/>
        <v>PrimaCedidaReaseguradoresNacionalesTabla</v>
      </c>
      <c r="E1850" t="s">
        <v>1360</v>
      </c>
      <c r="F1850" t="str">
        <f t="shared" si="143"/>
        <v>cl-cs</v>
      </c>
      <c r="G1850" t="str">
        <f t="shared" si="140"/>
        <v>CodigoClasificadorRiesgoDosReaseguradorNacional</v>
      </c>
      <c r="H1850">
        <v>150</v>
      </c>
      <c r="I1850" t="str">
        <f t="shared" si="144"/>
        <v>insert into dbax_dime_conc (codi_dein, pref_dime, codi_dime, pref_conc, codi_conc, orde_conc) values ('pre_cl-cs_nota-30_role-846000(2013)','cl-cs','PrimaCedidaReaseguradoresNacionalesTabla','cl-cs','CodigoClasificadorRiesgoDosReaseguradorNacional','150')</v>
      </c>
    </row>
    <row r="1851" spans="1:9" x14ac:dyDescent="0.25">
      <c r="A1851" t="s">
        <v>257</v>
      </c>
      <c r="B1851" t="s">
        <v>1696</v>
      </c>
      <c r="C1851" t="str">
        <f t="shared" si="141"/>
        <v>cl-cs</v>
      </c>
      <c r="D1851" t="str">
        <f t="shared" si="142"/>
        <v>PrimaCedidaReaseguradoresNacionalesTabla</v>
      </c>
      <c r="E1851" t="s">
        <v>1361</v>
      </c>
      <c r="F1851" t="str">
        <f t="shared" si="143"/>
        <v>cl-cs</v>
      </c>
      <c r="G1851" t="str">
        <f t="shared" si="140"/>
        <v>ClasificacionRiesgoUnoReaseguradorNacional</v>
      </c>
      <c r="H1851">
        <v>160</v>
      </c>
      <c r="I1851" t="str">
        <f t="shared" si="144"/>
        <v>insert into dbax_dime_conc (codi_dein, pref_dime, codi_dime, pref_conc, codi_conc, orde_conc) values ('pre_cl-cs_nota-30_role-846000(2013)','cl-cs','PrimaCedidaReaseguradoresNacionalesTabla','cl-cs','ClasificacionRiesgoUnoReaseguradorNacional','160')</v>
      </c>
    </row>
    <row r="1852" spans="1:9" x14ac:dyDescent="0.25">
      <c r="A1852" t="s">
        <v>257</v>
      </c>
      <c r="B1852" t="s">
        <v>1696</v>
      </c>
      <c r="C1852" t="str">
        <f t="shared" si="141"/>
        <v>cl-cs</v>
      </c>
      <c r="D1852" t="str">
        <f t="shared" si="142"/>
        <v>PrimaCedidaReaseguradoresNacionalesTabla</v>
      </c>
      <c r="E1852" t="s">
        <v>1362</v>
      </c>
      <c r="F1852" t="str">
        <f t="shared" si="143"/>
        <v>cl-cs</v>
      </c>
      <c r="G1852" t="str">
        <f t="shared" si="140"/>
        <v>ClasificacionRiesgoDosReaseguradorNacional</v>
      </c>
      <c r="H1852">
        <v>170</v>
      </c>
      <c r="I1852" t="str">
        <f t="shared" si="144"/>
        <v>insert into dbax_dime_conc (codi_dein, pref_dime, codi_dime, pref_conc, codi_conc, orde_conc) values ('pre_cl-cs_nota-30_role-846000(2013)','cl-cs','PrimaCedidaReaseguradoresNacionalesTabla','cl-cs','ClasificacionRiesgoDosReaseguradorNacional','170')</v>
      </c>
    </row>
    <row r="1853" spans="1:9" x14ac:dyDescent="0.25">
      <c r="A1853" t="s">
        <v>257</v>
      </c>
      <c r="B1853" t="s">
        <v>1696</v>
      </c>
      <c r="C1853" t="str">
        <f t="shared" si="141"/>
        <v>cl-cs</v>
      </c>
      <c r="D1853" t="str">
        <f t="shared" si="142"/>
        <v>PrimaCedidaReaseguradoresNacionalesTabla</v>
      </c>
      <c r="E1853" t="s">
        <v>1363</v>
      </c>
      <c r="F1853" t="str">
        <f t="shared" si="143"/>
        <v>cl-cs</v>
      </c>
      <c r="G1853" t="str">
        <f t="shared" si="140"/>
        <v>FechaClasificacionUnoReaseguradorNacional</v>
      </c>
      <c r="H1853">
        <v>180</v>
      </c>
      <c r="I1853" t="str">
        <f t="shared" si="144"/>
        <v>insert into dbax_dime_conc (codi_dein, pref_dime, codi_dime, pref_conc, codi_conc, orde_conc) values ('pre_cl-cs_nota-30_role-846000(2013)','cl-cs','PrimaCedidaReaseguradoresNacionalesTabla','cl-cs','FechaClasificacionUnoReaseguradorNacional','180')</v>
      </c>
    </row>
    <row r="1854" spans="1:9" x14ac:dyDescent="0.25">
      <c r="A1854" t="s">
        <v>257</v>
      </c>
      <c r="B1854" t="s">
        <v>1696</v>
      </c>
      <c r="C1854" t="str">
        <f t="shared" si="141"/>
        <v>cl-cs</v>
      </c>
      <c r="D1854" t="str">
        <f t="shared" si="142"/>
        <v>PrimaCedidaReaseguradoresNacionalesTabla</v>
      </c>
      <c r="E1854" t="s">
        <v>1364</v>
      </c>
      <c r="F1854" t="str">
        <f t="shared" si="143"/>
        <v>cl-cs</v>
      </c>
      <c r="G1854" t="str">
        <f t="shared" si="140"/>
        <v>FechaClasificacionDosReaseguradorNacional</v>
      </c>
      <c r="H1854">
        <v>190</v>
      </c>
      <c r="I1854" t="str">
        <f t="shared" si="144"/>
        <v>insert into dbax_dime_conc (codi_dein, pref_dime, codi_dime, pref_conc, codi_conc, orde_conc) values ('pre_cl-cs_nota-30_role-846000(2013)','cl-cs','PrimaCedidaReaseguradoresNacionalesTabla','cl-cs','FechaClasificacionDosReaseguradorNacional','190')</v>
      </c>
    </row>
    <row r="1855" spans="1:9" x14ac:dyDescent="0.25">
      <c r="A1855" t="s">
        <v>257</v>
      </c>
      <c r="B1855" t="s">
        <v>1701</v>
      </c>
      <c r="C1855" t="str">
        <f t="shared" si="141"/>
        <v>cl-cs</v>
      </c>
      <c r="D1855" t="str">
        <f t="shared" si="142"/>
        <v>ReaseguroNacionalYExtranjeroTabla</v>
      </c>
      <c r="E1855" t="s">
        <v>1699</v>
      </c>
      <c r="F1855" t="str">
        <f t="shared" si="143"/>
        <v>cl-cs</v>
      </c>
      <c r="G1855" t="str">
        <f t="shared" si="140"/>
        <v>ReaseguroNacional</v>
      </c>
      <c r="H1855">
        <v>460</v>
      </c>
      <c r="I1855" t="str">
        <f t="shared" si="144"/>
        <v>insert into dbax_dime_conc (codi_dein, pref_dime, codi_dime, pref_conc, codi_conc, orde_conc) values ('pre_cl-cs_nota-30_role-846000(2013)','cl-cs','ReaseguroNacionalYExtranjeroTabla','cl-cs','ReaseguroNacional','460')</v>
      </c>
    </row>
    <row r="1856" spans="1:9" x14ac:dyDescent="0.25">
      <c r="A1856" t="s">
        <v>257</v>
      </c>
      <c r="B1856" t="s">
        <v>1701</v>
      </c>
      <c r="C1856" t="str">
        <f t="shared" si="141"/>
        <v>cl-cs</v>
      </c>
      <c r="D1856" t="str">
        <f t="shared" si="142"/>
        <v>ReaseguroNacionalYExtranjeroTabla</v>
      </c>
      <c r="E1856" t="s">
        <v>1695</v>
      </c>
      <c r="F1856" t="str">
        <f t="shared" si="143"/>
        <v>cl-cs</v>
      </c>
      <c r="G1856" t="str">
        <f t="shared" si="140"/>
        <v>ReaseguroExtranjero</v>
      </c>
      <c r="H1856">
        <v>470</v>
      </c>
      <c r="I1856" t="str">
        <f t="shared" si="144"/>
        <v>insert into dbax_dime_conc (codi_dein, pref_dime, codi_dime, pref_conc, codi_conc, orde_conc) values ('pre_cl-cs_nota-30_role-846000(2013)','cl-cs','ReaseguroNacionalYExtranjeroTabla','cl-cs','ReaseguroExtranjero','470')</v>
      </c>
    </row>
    <row r="1857" spans="1:9" x14ac:dyDescent="0.25">
      <c r="A1857" t="s">
        <v>257</v>
      </c>
      <c r="B1857" t="s">
        <v>1701</v>
      </c>
      <c r="C1857" t="str">
        <f t="shared" si="141"/>
        <v>cl-cs</v>
      </c>
      <c r="D1857" t="str">
        <f t="shared" si="142"/>
        <v>ReaseguroNacionalYExtranjeroTabla</v>
      </c>
      <c r="E1857" t="s">
        <v>1702</v>
      </c>
      <c r="F1857" t="str">
        <f t="shared" si="143"/>
        <v>cl-cs</v>
      </c>
      <c r="G1857" t="str">
        <f t="shared" ref="G1857:G1920" si="145">MID(E1857,FIND("_",E1857)+1,1000)</f>
        <v>ReaseguradoresCorredoresReasegurosVigentes</v>
      </c>
      <c r="H1857">
        <v>480</v>
      </c>
      <c r="I1857" t="str">
        <f t="shared" si="144"/>
        <v>insert into dbax_dime_conc (codi_dein, pref_dime, codi_dime, pref_conc, codi_conc, orde_conc) values ('pre_cl-cs_nota-30_role-846000(2013)','cl-cs','ReaseguroNacionalYExtranjeroTabla','cl-cs','ReaseguradoresCorredoresReasegurosVigentes','480')</v>
      </c>
    </row>
    <row r="1858" spans="1:9" x14ac:dyDescent="0.25">
      <c r="A1858" t="s">
        <v>261</v>
      </c>
      <c r="B1858" t="s">
        <v>1703</v>
      </c>
      <c r="C1858" t="str">
        <f t="shared" ref="C1858:C1921" si="146">MID(B1858,1,FIND("_",B1858)-1)</f>
        <v>cl-cs</v>
      </c>
      <c r="D1858" t="str">
        <f t="shared" ref="D1858:D1921" si="147">MID(B1858,FIND("_",B1858)+1,1000)</f>
        <v>VariacionReservasTecnicasTabla</v>
      </c>
      <c r="E1858" t="s">
        <v>928</v>
      </c>
      <c r="F1858" t="str">
        <f t="shared" ref="F1858:F1921" si="148">MID(E1858,1,FIND("_",E1858)-1)</f>
        <v>cl-cs</v>
      </c>
      <c r="G1858" t="str">
        <f t="shared" si="145"/>
        <v>VariacionReservaDeRiesgoEnCurso</v>
      </c>
      <c r="H1858">
        <v>100</v>
      </c>
      <c r="I1858" t="str">
        <f t="shared" ref="I1858:I1921" si="149">CONCATENATE("insert into dbax_dime_conc (codi_dein, pref_dime, codi_dime, pref_conc, codi_conc, orde_conc) values ('",A1858,"','",C1858,"','",D1858,"','",F1858,"','",G1858,"','",H1858,"')")</f>
        <v>insert into dbax_dime_conc (codi_dein, pref_dime, codi_dime, pref_conc, codi_conc, orde_conc) values ('pre_cl-cs_nota-31_role-847000(2013)','cl-cs','VariacionReservasTecnicasTabla','cl-cs','VariacionReservaDeRiesgoEnCurso','100')</v>
      </c>
    </row>
    <row r="1859" spans="1:9" x14ac:dyDescent="0.25">
      <c r="A1859" t="s">
        <v>261</v>
      </c>
      <c r="B1859" t="s">
        <v>1703</v>
      </c>
      <c r="C1859" t="str">
        <f t="shared" si="146"/>
        <v>cl-cs</v>
      </c>
      <c r="D1859" t="str">
        <f t="shared" si="147"/>
        <v>VariacionReservasTecnicasTabla</v>
      </c>
      <c r="E1859" t="s">
        <v>944</v>
      </c>
      <c r="F1859" t="str">
        <f t="shared" si="148"/>
        <v>cl-cs</v>
      </c>
      <c r="G1859" t="str">
        <f t="shared" si="145"/>
        <v>VariacionReservaMatematica</v>
      </c>
      <c r="H1859">
        <v>110</v>
      </c>
      <c r="I1859" t="str">
        <f t="shared" si="149"/>
        <v>insert into dbax_dime_conc (codi_dein, pref_dime, codi_dime, pref_conc, codi_conc, orde_conc) values ('pre_cl-cs_nota-31_role-847000(2013)','cl-cs','VariacionReservasTecnicasTabla','cl-cs','VariacionReservaMatematica','110')</v>
      </c>
    </row>
    <row r="1860" spans="1:9" x14ac:dyDescent="0.25">
      <c r="A1860" t="s">
        <v>261</v>
      </c>
      <c r="B1860" t="s">
        <v>1703</v>
      </c>
      <c r="C1860" t="str">
        <f t="shared" si="146"/>
        <v>cl-cs</v>
      </c>
      <c r="D1860" t="str">
        <f t="shared" si="147"/>
        <v>VariacionReservasTecnicasTabla</v>
      </c>
      <c r="E1860" t="s">
        <v>945</v>
      </c>
      <c r="F1860" t="str">
        <f t="shared" si="148"/>
        <v>cl-cs</v>
      </c>
      <c r="G1860" t="str">
        <f t="shared" si="145"/>
        <v>VariacionReservaValorDelFondo</v>
      </c>
      <c r="H1860">
        <v>120</v>
      </c>
      <c r="I1860" t="str">
        <f t="shared" si="149"/>
        <v>insert into dbax_dime_conc (codi_dein, pref_dime, codi_dime, pref_conc, codi_conc, orde_conc) values ('pre_cl-cs_nota-31_role-847000(2013)','cl-cs','VariacionReservasTecnicasTabla','cl-cs','VariacionReservaValorDelFondo','120')</v>
      </c>
    </row>
    <row r="1861" spans="1:9" x14ac:dyDescent="0.25">
      <c r="A1861" t="s">
        <v>261</v>
      </c>
      <c r="B1861" t="s">
        <v>1703</v>
      </c>
      <c r="C1861" t="str">
        <f t="shared" si="146"/>
        <v>cl-cs</v>
      </c>
      <c r="D1861" t="str">
        <f t="shared" si="147"/>
        <v>VariacionReservasTecnicasTabla</v>
      </c>
      <c r="E1861" t="s">
        <v>929</v>
      </c>
      <c r="F1861" t="str">
        <f t="shared" si="148"/>
        <v>cl-cs</v>
      </c>
      <c r="G1861" t="str">
        <f t="shared" si="145"/>
        <v>VariacionReservaCatastroficaDeTerremoto</v>
      </c>
      <c r="H1861">
        <v>130</v>
      </c>
      <c r="I1861" t="str">
        <f t="shared" si="149"/>
        <v>insert into dbax_dime_conc (codi_dein, pref_dime, codi_dime, pref_conc, codi_conc, orde_conc) values ('pre_cl-cs_nota-31_role-847000(2013)','cl-cs','VariacionReservasTecnicasTabla','cl-cs','VariacionReservaCatastroficaDeTerremoto','130')</v>
      </c>
    </row>
    <row r="1862" spans="1:9" x14ac:dyDescent="0.25">
      <c r="A1862" t="s">
        <v>261</v>
      </c>
      <c r="B1862" t="s">
        <v>1703</v>
      </c>
      <c r="C1862" t="str">
        <f t="shared" si="146"/>
        <v>cl-cs</v>
      </c>
      <c r="D1862" t="str">
        <f t="shared" si="147"/>
        <v>VariacionReservasTecnicasTabla</v>
      </c>
      <c r="E1862" t="s">
        <v>930</v>
      </c>
      <c r="F1862" t="str">
        <f t="shared" si="148"/>
        <v>cl-cs</v>
      </c>
      <c r="G1862" t="str">
        <f t="shared" si="145"/>
        <v>VariacionReservaInsuficienciaPrimas</v>
      </c>
      <c r="H1862">
        <v>140</v>
      </c>
      <c r="I1862" t="str">
        <f t="shared" si="149"/>
        <v>insert into dbax_dime_conc (codi_dein, pref_dime, codi_dime, pref_conc, codi_conc, orde_conc) values ('pre_cl-cs_nota-31_role-847000(2013)','cl-cs','VariacionReservasTecnicasTabla','cl-cs','VariacionReservaInsuficienciaPrimas','140')</v>
      </c>
    </row>
    <row r="1863" spans="1:9" x14ac:dyDescent="0.25">
      <c r="A1863" t="s">
        <v>261</v>
      </c>
      <c r="B1863" t="s">
        <v>1703</v>
      </c>
      <c r="C1863" t="str">
        <f t="shared" si="146"/>
        <v>cl-cs</v>
      </c>
      <c r="D1863" t="str">
        <f t="shared" si="147"/>
        <v>VariacionReservasTecnicasTabla</v>
      </c>
      <c r="E1863" t="s">
        <v>931</v>
      </c>
      <c r="F1863" t="str">
        <f t="shared" si="148"/>
        <v>cl-cs</v>
      </c>
      <c r="G1863" t="str">
        <f t="shared" si="145"/>
        <v>VariacionOtrasReservasTecnicas</v>
      </c>
      <c r="H1863">
        <v>150</v>
      </c>
      <c r="I1863" t="str">
        <f t="shared" si="149"/>
        <v>insert into dbax_dime_conc (codi_dein, pref_dime, codi_dime, pref_conc, codi_conc, orde_conc) values ('pre_cl-cs_nota-31_role-847000(2013)','cl-cs','VariacionReservasTecnicasTabla','cl-cs','VariacionOtrasReservasTecnicas','150')</v>
      </c>
    </row>
    <row r="1864" spans="1:9" x14ac:dyDescent="0.25">
      <c r="A1864" t="s">
        <v>261</v>
      </c>
      <c r="B1864" t="s">
        <v>1703</v>
      </c>
      <c r="C1864" t="str">
        <f t="shared" si="146"/>
        <v>cl-cs</v>
      </c>
      <c r="D1864" t="str">
        <f t="shared" si="147"/>
        <v>VariacionReservasTecnicasTabla</v>
      </c>
      <c r="E1864" t="s">
        <v>927</v>
      </c>
      <c r="F1864" t="str">
        <f t="shared" si="148"/>
        <v>cl-cs</v>
      </c>
      <c r="G1864" t="str">
        <f t="shared" si="145"/>
        <v>VariacionReservasTecnicas</v>
      </c>
      <c r="H1864">
        <v>160</v>
      </c>
      <c r="I1864" t="str">
        <f t="shared" si="149"/>
        <v>insert into dbax_dime_conc (codi_dein, pref_dime, codi_dime, pref_conc, codi_conc, orde_conc) values ('pre_cl-cs_nota-31_role-847000(2013)','cl-cs','VariacionReservasTecnicasTabla','cl-cs','VariacionReservasTecnicas','160')</v>
      </c>
    </row>
    <row r="1865" spans="1:9" x14ac:dyDescent="0.25">
      <c r="A1865" t="s">
        <v>263</v>
      </c>
      <c r="B1865" t="s">
        <v>1704</v>
      </c>
      <c r="C1865" t="str">
        <f t="shared" si="146"/>
        <v>cl-cs</v>
      </c>
      <c r="D1865" t="str">
        <f t="shared" si="147"/>
        <v>ResultadoInversionesTabla</v>
      </c>
      <c r="E1865" t="s">
        <v>1705</v>
      </c>
      <c r="F1865" t="str">
        <f t="shared" si="148"/>
        <v>cl-cs</v>
      </c>
      <c r="G1865" t="str">
        <f t="shared" si="145"/>
        <v>ResultadoNetoInversionesRealizadas</v>
      </c>
      <c r="H1865">
        <v>100</v>
      </c>
      <c r="I1865" t="str">
        <f t="shared" si="149"/>
        <v>insert into dbax_dime_conc (codi_dein, pref_dime, codi_dime, pref_conc, codi_conc, orde_conc) values ('pre_cl-cs_nota-35_role-851000(2013)','cl-cs','ResultadoInversionesTabla','cl-cs','ResultadoNetoInversionesRealizadas','100')</v>
      </c>
    </row>
    <row r="1866" spans="1:9" x14ac:dyDescent="0.25">
      <c r="A1866" t="s">
        <v>263</v>
      </c>
      <c r="B1866" t="s">
        <v>1704</v>
      </c>
      <c r="C1866" t="str">
        <f t="shared" si="146"/>
        <v>cl-cs</v>
      </c>
      <c r="D1866" t="str">
        <f t="shared" si="147"/>
        <v>ResultadoInversionesTabla</v>
      </c>
      <c r="E1866" t="s">
        <v>1706</v>
      </c>
      <c r="F1866" t="str">
        <f t="shared" si="148"/>
        <v>cl-cs</v>
      </c>
      <c r="G1866" t="str">
        <f t="shared" si="145"/>
        <v>ResultadoInversionesInmobiliariasRealizadas</v>
      </c>
      <c r="H1866">
        <v>110</v>
      </c>
      <c r="I1866" t="str">
        <f t="shared" si="149"/>
        <v>insert into dbax_dime_conc (codi_dein, pref_dime, codi_dime, pref_conc, codi_conc, orde_conc) values ('pre_cl-cs_nota-35_role-851000(2013)','cl-cs','ResultadoInversionesTabla','cl-cs','ResultadoInversionesInmobiliariasRealizadas','110')</v>
      </c>
    </row>
    <row r="1867" spans="1:9" x14ac:dyDescent="0.25">
      <c r="A1867" t="s">
        <v>263</v>
      </c>
      <c r="B1867" t="s">
        <v>1704</v>
      </c>
      <c r="C1867" t="str">
        <f t="shared" si="146"/>
        <v>cl-cs</v>
      </c>
      <c r="D1867" t="str">
        <f t="shared" si="147"/>
        <v>ResultadoInversionesTabla</v>
      </c>
      <c r="E1867" t="s">
        <v>1707</v>
      </c>
      <c r="F1867" t="str">
        <f t="shared" si="148"/>
        <v>cl-cs</v>
      </c>
      <c r="G1867" t="str">
        <f t="shared" si="145"/>
        <v>ResultadoVentaPropiedadesUsoPropio</v>
      </c>
      <c r="H1867">
        <v>120</v>
      </c>
      <c r="I1867" t="str">
        <f t="shared" si="149"/>
        <v>insert into dbax_dime_conc (codi_dein, pref_dime, codi_dime, pref_conc, codi_conc, orde_conc) values ('pre_cl-cs_nota-35_role-851000(2013)','cl-cs','ResultadoInversionesTabla','cl-cs','ResultadoVentaPropiedadesUsoPropio','120')</v>
      </c>
    </row>
    <row r="1868" spans="1:9" x14ac:dyDescent="0.25">
      <c r="A1868" t="s">
        <v>263</v>
      </c>
      <c r="B1868" t="s">
        <v>1704</v>
      </c>
      <c r="C1868" t="str">
        <f t="shared" si="146"/>
        <v>cl-cs</v>
      </c>
      <c r="D1868" t="str">
        <f t="shared" si="147"/>
        <v>ResultadoInversionesTabla</v>
      </c>
      <c r="E1868" t="s">
        <v>1708</v>
      </c>
      <c r="F1868" t="str">
        <f t="shared" si="148"/>
        <v>cl-cs</v>
      </c>
      <c r="G1868" t="str">
        <f t="shared" si="145"/>
        <v>ResultadoVentaBienesEntregadosEnLeasing</v>
      </c>
      <c r="H1868">
        <v>130</v>
      </c>
      <c r="I1868" t="str">
        <f t="shared" si="149"/>
        <v>insert into dbax_dime_conc (codi_dein, pref_dime, codi_dime, pref_conc, codi_conc, orde_conc) values ('pre_cl-cs_nota-35_role-851000(2013)','cl-cs','ResultadoInversionesTabla','cl-cs','ResultadoVentaBienesEntregadosEnLeasing','130')</v>
      </c>
    </row>
    <row r="1869" spans="1:9" x14ac:dyDescent="0.25">
      <c r="A1869" t="s">
        <v>263</v>
      </c>
      <c r="B1869" t="s">
        <v>1704</v>
      </c>
      <c r="C1869" t="str">
        <f t="shared" si="146"/>
        <v>cl-cs</v>
      </c>
      <c r="D1869" t="str">
        <f t="shared" si="147"/>
        <v>ResultadoInversionesTabla</v>
      </c>
      <c r="E1869" t="s">
        <v>1709</v>
      </c>
      <c r="F1869" t="str">
        <f t="shared" si="148"/>
        <v>cl-cs</v>
      </c>
      <c r="G1869" t="str">
        <f t="shared" si="145"/>
        <v>ResultadoVentaPropiedadesInversion</v>
      </c>
      <c r="H1869">
        <v>140</v>
      </c>
      <c r="I1869" t="str">
        <f t="shared" si="149"/>
        <v>insert into dbax_dime_conc (codi_dein, pref_dime, codi_dime, pref_conc, codi_conc, orde_conc) values ('pre_cl-cs_nota-35_role-851000(2013)','cl-cs','ResultadoInversionesTabla','cl-cs','ResultadoVentaPropiedadesInversion','140')</v>
      </c>
    </row>
    <row r="1870" spans="1:9" x14ac:dyDescent="0.25">
      <c r="A1870" t="s">
        <v>263</v>
      </c>
      <c r="B1870" t="s">
        <v>1704</v>
      </c>
      <c r="C1870" t="str">
        <f t="shared" si="146"/>
        <v>cl-cs</v>
      </c>
      <c r="D1870" t="str">
        <f t="shared" si="147"/>
        <v>ResultadoInversionesTabla</v>
      </c>
      <c r="E1870" t="s">
        <v>1710</v>
      </c>
      <c r="F1870" t="str">
        <f t="shared" si="148"/>
        <v>cl-cs</v>
      </c>
      <c r="G1870" t="str">
        <f t="shared" si="145"/>
        <v>OtrosResultadosInversionesInmobiliariasRealizadas</v>
      </c>
      <c r="H1870">
        <v>150</v>
      </c>
      <c r="I1870" t="str">
        <f t="shared" si="149"/>
        <v>insert into dbax_dime_conc (codi_dein, pref_dime, codi_dime, pref_conc, codi_conc, orde_conc) values ('pre_cl-cs_nota-35_role-851000(2013)','cl-cs','ResultadoInversionesTabla','cl-cs','OtrosResultadosInversionesInmobiliariasRealizadas','150')</v>
      </c>
    </row>
    <row r="1871" spans="1:9" x14ac:dyDescent="0.25">
      <c r="A1871" t="s">
        <v>263</v>
      </c>
      <c r="B1871" t="s">
        <v>1704</v>
      </c>
      <c r="C1871" t="str">
        <f t="shared" si="146"/>
        <v>cl-cs</v>
      </c>
      <c r="D1871" t="str">
        <f t="shared" si="147"/>
        <v>ResultadoInversionesTabla</v>
      </c>
      <c r="E1871" t="s">
        <v>1711</v>
      </c>
      <c r="F1871" t="str">
        <f t="shared" si="148"/>
        <v>cl-cs</v>
      </c>
      <c r="G1871" t="str">
        <f t="shared" si="145"/>
        <v>ResultadoInversionesFinancierasRealizadas</v>
      </c>
      <c r="H1871">
        <v>160</v>
      </c>
      <c r="I1871" t="str">
        <f t="shared" si="149"/>
        <v>insert into dbax_dime_conc (codi_dein, pref_dime, codi_dime, pref_conc, codi_conc, orde_conc) values ('pre_cl-cs_nota-35_role-851000(2013)','cl-cs','ResultadoInversionesTabla','cl-cs','ResultadoInversionesFinancierasRealizadas','160')</v>
      </c>
    </row>
    <row r="1872" spans="1:9" x14ac:dyDescent="0.25">
      <c r="A1872" t="s">
        <v>263</v>
      </c>
      <c r="B1872" t="s">
        <v>1704</v>
      </c>
      <c r="C1872" t="str">
        <f t="shared" si="146"/>
        <v>cl-cs</v>
      </c>
      <c r="D1872" t="str">
        <f t="shared" si="147"/>
        <v>ResultadoInversionesTabla</v>
      </c>
      <c r="E1872" t="s">
        <v>1712</v>
      </c>
      <c r="F1872" t="str">
        <f t="shared" si="148"/>
        <v>cl-cs</v>
      </c>
      <c r="G1872" t="str">
        <f t="shared" si="145"/>
        <v>ResultadoVentaInstrumentosFinancieros</v>
      </c>
      <c r="H1872">
        <v>170</v>
      </c>
      <c r="I1872" t="str">
        <f t="shared" si="149"/>
        <v>insert into dbax_dime_conc (codi_dein, pref_dime, codi_dime, pref_conc, codi_conc, orde_conc) values ('pre_cl-cs_nota-35_role-851000(2013)','cl-cs','ResultadoInversionesTabla','cl-cs','ResultadoVentaInstrumentosFinancieros','170')</v>
      </c>
    </row>
    <row r="1873" spans="1:9" x14ac:dyDescent="0.25">
      <c r="A1873" t="s">
        <v>263</v>
      </c>
      <c r="B1873" t="s">
        <v>1704</v>
      </c>
      <c r="C1873" t="str">
        <f t="shared" si="146"/>
        <v>cl-cs</v>
      </c>
      <c r="D1873" t="str">
        <f t="shared" si="147"/>
        <v>ResultadoInversionesTabla</v>
      </c>
      <c r="E1873" t="s">
        <v>1713</v>
      </c>
      <c r="F1873" t="str">
        <f t="shared" si="148"/>
        <v>cl-cs</v>
      </c>
      <c r="G1873" t="str">
        <f t="shared" si="145"/>
        <v>OtrosResultadosInversionesFinancierasRealizadas</v>
      </c>
      <c r="H1873">
        <v>180</v>
      </c>
      <c r="I1873" t="str">
        <f t="shared" si="149"/>
        <v>insert into dbax_dime_conc (codi_dein, pref_dime, codi_dime, pref_conc, codi_conc, orde_conc) values ('pre_cl-cs_nota-35_role-851000(2013)','cl-cs','ResultadoInversionesTabla','cl-cs','OtrosResultadosInversionesFinancierasRealizadas','180')</v>
      </c>
    </row>
    <row r="1874" spans="1:9" x14ac:dyDescent="0.25">
      <c r="A1874" t="s">
        <v>263</v>
      </c>
      <c r="B1874" t="s">
        <v>1704</v>
      </c>
      <c r="C1874" t="str">
        <f t="shared" si="146"/>
        <v>cl-cs</v>
      </c>
      <c r="D1874" t="str">
        <f t="shared" si="147"/>
        <v>ResultadoInversionesTabla</v>
      </c>
      <c r="E1874" t="s">
        <v>1714</v>
      </c>
      <c r="F1874" t="str">
        <f t="shared" si="148"/>
        <v>cl-cs</v>
      </c>
      <c r="G1874" t="str">
        <f t="shared" si="145"/>
        <v>ResultadoNetoInversionesNoRealizadas</v>
      </c>
      <c r="H1874">
        <v>190</v>
      </c>
      <c r="I1874" t="str">
        <f t="shared" si="149"/>
        <v>insert into dbax_dime_conc (codi_dein, pref_dime, codi_dime, pref_conc, codi_conc, orde_conc) values ('pre_cl-cs_nota-35_role-851000(2013)','cl-cs','ResultadoInversionesTabla','cl-cs','ResultadoNetoInversionesNoRealizadas','190')</v>
      </c>
    </row>
    <row r="1875" spans="1:9" x14ac:dyDescent="0.25">
      <c r="A1875" t="s">
        <v>263</v>
      </c>
      <c r="B1875" t="s">
        <v>1704</v>
      </c>
      <c r="C1875" t="str">
        <f t="shared" si="146"/>
        <v>cl-cs</v>
      </c>
      <c r="D1875" t="str">
        <f t="shared" si="147"/>
        <v>ResultadoInversionesTabla</v>
      </c>
      <c r="E1875" t="s">
        <v>1715</v>
      </c>
      <c r="F1875" t="str">
        <f t="shared" si="148"/>
        <v>cl-cs</v>
      </c>
      <c r="G1875" t="str">
        <f t="shared" si="145"/>
        <v>ResultadoInversionesInmobiliariasNoRealizadas</v>
      </c>
      <c r="H1875">
        <v>200</v>
      </c>
      <c r="I1875" t="str">
        <f t="shared" si="149"/>
        <v>insert into dbax_dime_conc (codi_dein, pref_dime, codi_dime, pref_conc, codi_conc, orde_conc) values ('pre_cl-cs_nota-35_role-851000(2013)','cl-cs','ResultadoInversionesTabla','cl-cs','ResultadoInversionesInmobiliariasNoRealizadas','200')</v>
      </c>
    </row>
    <row r="1876" spans="1:9" x14ac:dyDescent="0.25">
      <c r="A1876" t="s">
        <v>263</v>
      </c>
      <c r="B1876" t="s">
        <v>1704</v>
      </c>
      <c r="C1876" t="str">
        <f t="shared" si="146"/>
        <v>cl-cs</v>
      </c>
      <c r="D1876" t="str">
        <f t="shared" si="147"/>
        <v>ResultadoInversionesTabla</v>
      </c>
      <c r="E1876" t="s">
        <v>1716</v>
      </c>
      <c r="F1876" t="str">
        <f t="shared" si="148"/>
        <v>cl-cs</v>
      </c>
      <c r="G1876" t="str">
        <f t="shared" si="145"/>
        <v>VariacionesValorMercadoRespectoValorCostoCorregido</v>
      </c>
      <c r="H1876">
        <v>210</v>
      </c>
      <c r="I1876" t="str">
        <f t="shared" si="149"/>
        <v>insert into dbax_dime_conc (codi_dein, pref_dime, codi_dime, pref_conc, codi_conc, orde_conc) values ('pre_cl-cs_nota-35_role-851000(2013)','cl-cs','ResultadoInversionesTabla','cl-cs','VariacionesValorMercadoRespectoValorCostoCorregido','210')</v>
      </c>
    </row>
    <row r="1877" spans="1:9" x14ac:dyDescent="0.25">
      <c r="A1877" t="s">
        <v>263</v>
      </c>
      <c r="B1877" t="s">
        <v>1704</v>
      </c>
      <c r="C1877" t="str">
        <f t="shared" si="146"/>
        <v>cl-cs</v>
      </c>
      <c r="D1877" t="str">
        <f t="shared" si="147"/>
        <v>ResultadoInversionesTabla</v>
      </c>
      <c r="E1877" t="s">
        <v>1717</v>
      </c>
      <c r="F1877" t="str">
        <f t="shared" si="148"/>
        <v>cl-cs</v>
      </c>
      <c r="G1877" t="str">
        <f t="shared" si="145"/>
        <v>OtrosResultadoInversionesInmobiliariasNoRealizadas</v>
      </c>
      <c r="H1877">
        <v>220</v>
      </c>
      <c r="I1877" t="str">
        <f t="shared" si="149"/>
        <v>insert into dbax_dime_conc (codi_dein, pref_dime, codi_dime, pref_conc, codi_conc, orde_conc) values ('pre_cl-cs_nota-35_role-851000(2013)','cl-cs','ResultadoInversionesTabla','cl-cs','OtrosResultadoInversionesInmobiliariasNoRealizadas','220')</v>
      </c>
    </row>
    <row r="1878" spans="1:9" x14ac:dyDescent="0.25">
      <c r="A1878" t="s">
        <v>263</v>
      </c>
      <c r="B1878" t="s">
        <v>1704</v>
      </c>
      <c r="C1878" t="str">
        <f t="shared" si="146"/>
        <v>cl-cs</v>
      </c>
      <c r="D1878" t="str">
        <f t="shared" si="147"/>
        <v>ResultadoInversionesTabla</v>
      </c>
      <c r="E1878" t="s">
        <v>1718</v>
      </c>
      <c r="F1878" t="str">
        <f t="shared" si="148"/>
        <v>cl-cs</v>
      </c>
      <c r="G1878" t="str">
        <f t="shared" si="145"/>
        <v>ResultadoInversionesFinancierasNoRealizadas</v>
      </c>
      <c r="H1878">
        <v>230</v>
      </c>
      <c r="I1878" t="str">
        <f t="shared" si="149"/>
        <v>insert into dbax_dime_conc (codi_dein, pref_dime, codi_dime, pref_conc, codi_conc, orde_conc) values ('pre_cl-cs_nota-35_role-851000(2013)','cl-cs','ResultadoInversionesTabla','cl-cs','ResultadoInversionesFinancierasNoRealizadas','230')</v>
      </c>
    </row>
    <row r="1879" spans="1:9" x14ac:dyDescent="0.25">
      <c r="A1879" t="s">
        <v>263</v>
      </c>
      <c r="B1879" t="s">
        <v>1704</v>
      </c>
      <c r="C1879" t="str">
        <f t="shared" si="146"/>
        <v>cl-cs</v>
      </c>
      <c r="D1879" t="str">
        <f t="shared" si="147"/>
        <v>ResultadoInversionesTabla</v>
      </c>
      <c r="E1879" t="s">
        <v>1719</v>
      </c>
      <c r="F1879" t="str">
        <f t="shared" si="148"/>
        <v>cl-cs</v>
      </c>
      <c r="G1879" t="str">
        <f t="shared" si="145"/>
        <v>AjusteMercadoCartera</v>
      </c>
      <c r="H1879">
        <v>240</v>
      </c>
      <c r="I1879" t="str">
        <f t="shared" si="149"/>
        <v>insert into dbax_dime_conc (codi_dein, pref_dime, codi_dime, pref_conc, codi_conc, orde_conc) values ('pre_cl-cs_nota-35_role-851000(2013)','cl-cs','ResultadoInversionesTabla','cl-cs','AjusteMercadoCartera','240')</v>
      </c>
    </row>
    <row r="1880" spans="1:9" x14ac:dyDescent="0.25">
      <c r="A1880" t="s">
        <v>263</v>
      </c>
      <c r="B1880" t="s">
        <v>1704</v>
      </c>
      <c r="C1880" t="str">
        <f t="shared" si="146"/>
        <v>cl-cs</v>
      </c>
      <c r="D1880" t="str">
        <f t="shared" si="147"/>
        <v>ResultadoInversionesTabla</v>
      </c>
      <c r="E1880" t="s">
        <v>1720</v>
      </c>
      <c r="F1880" t="str">
        <f t="shared" si="148"/>
        <v>cl-cs</v>
      </c>
      <c r="G1880" t="str">
        <f t="shared" si="145"/>
        <v>OtrosResultadoInversionesFinancierasNoRealizadas</v>
      </c>
      <c r="H1880">
        <v>250</v>
      </c>
      <c r="I1880" t="str">
        <f t="shared" si="149"/>
        <v>insert into dbax_dime_conc (codi_dein, pref_dime, codi_dime, pref_conc, codi_conc, orde_conc) values ('pre_cl-cs_nota-35_role-851000(2013)','cl-cs','ResultadoInversionesTabla','cl-cs','OtrosResultadoInversionesFinancierasNoRealizadas','250')</v>
      </c>
    </row>
    <row r="1881" spans="1:9" x14ac:dyDescent="0.25">
      <c r="A1881" t="s">
        <v>263</v>
      </c>
      <c r="B1881" t="s">
        <v>1704</v>
      </c>
      <c r="C1881" t="str">
        <f t="shared" si="146"/>
        <v>cl-cs</v>
      </c>
      <c r="D1881" t="str">
        <f t="shared" si="147"/>
        <v>ResultadoInversionesTabla</v>
      </c>
      <c r="E1881" t="s">
        <v>1721</v>
      </c>
      <c r="F1881" t="str">
        <f t="shared" si="148"/>
        <v>cl-cs</v>
      </c>
      <c r="G1881" t="str">
        <f t="shared" si="145"/>
        <v>ResultadoNetoInversionesDevengadas</v>
      </c>
      <c r="H1881">
        <v>260</v>
      </c>
      <c r="I1881" t="str">
        <f t="shared" si="149"/>
        <v>insert into dbax_dime_conc (codi_dein, pref_dime, codi_dime, pref_conc, codi_conc, orde_conc) values ('pre_cl-cs_nota-35_role-851000(2013)','cl-cs','ResultadoInversionesTabla','cl-cs','ResultadoNetoInversionesDevengadas','260')</v>
      </c>
    </row>
    <row r="1882" spans="1:9" x14ac:dyDescent="0.25">
      <c r="A1882" t="s">
        <v>263</v>
      </c>
      <c r="B1882" t="s">
        <v>1704</v>
      </c>
      <c r="C1882" t="str">
        <f t="shared" si="146"/>
        <v>cl-cs</v>
      </c>
      <c r="D1882" t="str">
        <f t="shared" si="147"/>
        <v>ResultadoInversionesTabla</v>
      </c>
      <c r="E1882" t="s">
        <v>1722</v>
      </c>
      <c r="F1882" t="str">
        <f t="shared" si="148"/>
        <v>cl-cs</v>
      </c>
      <c r="G1882" t="str">
        <f t="shared" si="145"/>
        <v>ResultadoInversionesInmobiliariasDevengadas</v>
      </c>
      <c r="H1882">
        <v>270</v>
      </c>
      <c r="I1882" t="str">
        <f t="shared" si="149"/>
        <v>insert into dbax_dime_conc (codi_dein, pref_dime, codi_dime, pref_conc, codi_conc, orde_conc) values ('pre_cl-cs_nota-35_role-851000(2013)','cl-cs','ResultadoInversionesTabla','cl-cs','ResultadoInversionesInmobiliariasDevengadas','270')</v>
      </c>
    </row>
    <row r="1883" spans="1:9" x14ac:dyDescent="0.25">
      <c r="A1883" t="s">
        <v>263</v>
      </c>
      <c r="B1883" t="s">
        <v>1704</v>
      </c>
      <c r="C1883" t="str">
        <f t="shared" si="146"/>
        <v>cl-cs</v>
      </c>
      <c r="D1883" t="str">
        <f t="shared" si="147"/>
        <v>ResultadoInversionesTabla</v>
      </c>
      <c r="E1883" t="s">
        <v>1723</v>
      </c>
      <c r="F1883" t="str">
        <f t="shared" si="148"/>
        <v>cl-cs</v>
      </c>
      <c r="G1883" t="str">
        <f t="shared" si="145"/>
        <v>InteresesBienesEntregadosEnLeasing</v>
      </c>
      <c r="H1883">
        <v>280</v>
      </c>
      <c r="I1883" t="str">
        <f t="shared" si="149"/>
        <v>insert into dbax_dime_conc (codi_dein, pref_dime, codi_dime, pref_conc, codi_conc, orde_conc) values ('pre_cl-cs_nota-35_role-851000(2013)','cl-cs','ResultadoInversionesTabla','cl-cs','InteresesBienesEntregadosEnLeasing','280')</v>
      </c>
    </row>
    <row r="1884" spans="1:9" x14ac:dyDescent="0.25">
      <c r="A1884" t="s">
        <v>263</v>
      </c>
      <c r="B1884" t="s">
        <v>1704</v>
      </c>
      <c r="C1884" t="str">
        <f t="shared" si="146"/>
        <v>cl-cs</v>
      </c>
      <c r="D1884" t="str">
        <f t="shared" si="147"/>
        <v>ResultadoInversionesTabla</v>
      </c>
      <c r="E1884" t="s">
        <v>1724</v>
      </c>
      <c r="F1884" t="str">
        <f t="shared" si="148"/>
        <v>cl-cs</v>
      </c>
      <c r="G1884" t="str">
        <f t="shared" si="145"/>
        <v>OtrosResultadoInversionesInmobiliariasDevengadas</v>
      </c>
      <c r="H1884">
        <v>300</v>
      </c>
      <c r="I1884" t="str">
        <f t="shared" si="149"/>
        <v>insert into dbax_dime_conc (codi_dein, pref_dime, codi_dime, pref_conc, codi_conc, orde_conc) values ('pre_cl-cs_nota-35_role-851000(2013)','cl-cs','ResultadoInversionesTabla','cl-cs','OtrosResultadoInversionesInmobiliariasDevengadas','300')</v>
      </c>
    </row>
    <row r="1885" spans="1:9" x14ac:dyDescent="0.25">
      <c r="A1885" t="s">
        <v>263</v>
      </c>
      <c r="B1885" t="s">
        <v>1704</v>
      </c>
      <c r="C1885" t="str">
        <f t="shared" si="146"/>
        <v>cl-cs</v>
      </c>
      <c r="D1885" t="str">
        <f t="shared" si="147"/>
        <v>ResultadoInversionesTabla</v>
      </c>
      <c r="E1885" t="s">
        <v>1725</v>
      </c>
      <c r="F1885" t="str">
        <f t="shared" si="148"/>
        <v>cl-cs</v>
      </c>
      <c r="G1885" t="str">
        <f t="shared" si="145"/>
        <v>ResultadoInversionesFinancierasDevengadas</v>
      </c>
      <c r="H1885">
        <v>310</v>
      </c>
      <c r="I1885" t="str">
        <f t="shared" si="149"/>
        <v>insert into dbax_dime_conc (codi_dein, pref_dime, codi_dime, pref_conc, codi_conc, orde_conc) values ('pre_cl-cs_nota-35_role-851000(2013)','cl-cs','ResultadoInversionesTabla','cl-cs','ResultadoInversionesFinancierasDevengadas','310')</v>
      </c>
    </row>
    <row r="1886" spans="1:9" x14ac:dyDescent="0.25">
      <c r="A1886" t="s">
        <v>263</v>
      </c>
      <c r="B1886" t="s">
        <v>1704</v>
      </c>
      <c r="C1886" t="str">
        <f t="shared" si="146"/>
        <v>cl-cs</v>
      </c>
      <c r="D1886" t="str">
        <f t="shared" si="147"/>
        <v>ResultadoInversionesTabla</v>
      </c>
      <c r="E1886" t="s">
        <v>1726</v>
      </c>
      <c r="F1886" t="str">
        <f t="shared" si="148"/>
        <v>cl-cs</v>
      </c>
      <c r="G1886" t="str">
        <f t="shared" si="145"/>
        <v>InteresesResultadoInversionesFinancierasDevengadas</v>
      </c>
      <c r="H1886">
        <v>320</v>
      </c>
      <c r="I1886" t="str">
        <f t="shared" si="149"/>
        <v>insert into dbax_dime_conc (codi_dein, pref_dime, codi_dime, pref_conc, codi_conc, orde_conc) values ('pre_cl-cs_nota-35_role-851000(2013)','cl-cs','ResultadoInversionesTabla','cl-cs','InteresesResultadoInversionesFinancierasDevengadas','320')</v>
      </c>
    </row>
    <row r="1887" spans="1:9" x14ac:dyDescent="0.25">
      <c r="A1887" t="s">
        <v>263</v>
      </c>
      <c r="B1887" t="s">
        <v>1704</v>
      </c>
      <c r="C1887" t="str">
        <f t="shared" si="146"/>
        <v>cl-cs</v>
      </c>
      <c r="D1887" t="str">
        <f t="shared" si="147"/>
        <v>ResultadoInversionesTabla</v>
      </c>
      <c r="E1887" t="s">
        <v>1727</v>
      </c>
      <c r="F1887" t="str">
        <f t="shared" si="148"/>
        <v>cl-cs</v>
      </c>
      <c r="G1887" t="str">
        <f t="shared" si="145"/>
        <v>DividendosResultadoInversionesFinancierasDevengadas</v>
      </c>
      <c r="H1887">
        <v>340</v>
      </c>
      <c r="I1887" t="str">
        <f t="shared" si="149"/>
        <v>insert into dbax_dime_conc (codi_dein, pref_dime, codi_dime, pref_conc, codi_conc, orde_conc) values ('pre_cl-cs_nota-35_role-851000(2013)','cl-cs','ResultadoInversionesTabla','cl-cs','DividendosResultadoInversionesFinancierasDevengadas','340')</v>
      </c>
    </row>
    <row r="1888" spans="1:9" x14ac:dyDescent="0.25">
      <c r="A1888" t="s">
        <v>263</v>
      </c>
      <c r="B1888" t="s">
        <v>1704</v>
      </c>
      <c r="C1888" t="str">
        <f t="shared" si="146"/>
        <v>cl-cs</v>
      </c>
      <c r="D1888" t="str">
        <f t="shared" si="147"/>
        <v>ResultadoInversionesTabla</v>
      </c>
      <c r="E1888" t="s">
        <v>1728</v>
      </c>
      <c r="F1888" t="str">
        <f t="shared" si="148"/>
        <v>cl-cs</v>
      </c>
      <c r="G1888" t="str">
        <f t="shared" si="145"/>
        <v>OtrosResultadoInversionesFinancierasDevengadas</v>
      </c>
      <c r="H1888">
        <v>350</v>
      </c>
      <c r="I1888" t="str">
        <f t="shared" si="149"/>
        <v>insert into dbax_dime_conc (codi_dein, pref_dime, codi_dime, pref_conc, codi_conc, orde_conc) values ('pre_cl-cs_nota-35_role-851000(2013)','cl-cs','ResultadoInversionesTabla','cl-cs','OtrosResultadoInversionesFinancierasDevengadas','350')</v>
      </c>
    </row>
    <row r="1889" spans="1:9" x14ac:dyDescent="0.25">
      <c r="A1889" t="s">
        <v>263</v>
      </c>
      <c r="B1889" t="s">
        <v>1704</v>
      </c>
      <c r="C1889" t="str">
        <f t="shared" si="146"/>
        <v>cl-cs</v>
      </c>
      <c r="D1889" t="str">
        <f t="shared" si="147"/>
        <v>ResultadoInversionesTabla</v>
      </c>
      <c r="E1889" t="s">
        <v>1729</v>
      </c>
      <c r="F1889" t="str">
        <f t="shared" si="148"/>
        <v>cl-cs</v>
      </c>
      <c r="G1889" t="str">
        <f t="shared" si="145"/>
        <v>DepreciacionInversiones</v>
      </c>
      <c r="H1889">
        <v>360</v>
      </c>
      <c r="I1889" t="str">
        <f t="shared" si="149"/>
        <v>insert into dbax_dime_conc (codi_dein, pref_dime, codi_dime, pref_conc, codi_conc, orde_conc) values ('pre_cl-cs_nota-35_role-851000(2013)','cl-cs','ResultadoInversionesTabla','cl-cs','DepreciacionInversiones','360')</v>
      </c>
    </row>
    <row r="1890" spans="1:9" x14ac:dyDescent="0.25">
      <c r="A1890" t="s">
        <v>263</v>
      </c>
      <c r="B1890" t="s">
        <v>1704</v>
      </c>
      <c r="C1890" t="str">
        <f t="shared" si="146"/>
        <v>cl-cs</v>
      </c>
      <c r="D1890" t="str">
        <f t="shared" si="147"/>
        <v>ResultadoInversionesTabla</v>
      </c>
      <c r="E1890" t="s">
        <v>1730</v>
      </c>
      <c r="F1890" t="str">
        <f t="shared" si="148"/>
        <v>cl-cs</v>
      </c>
      <c r="G1890" t="str">
        <f t="shared" si="145"/>
        <v>DepreciacionPropiedadesUsoPropio</v>
      </c>
      <c r="H1890">
        <v>370</v>
      </c>
      <c r="I1890" t="str">
        <f t="shared" si="149"/>
        <v>insert into dbax_dime_conc (codi_dein, pref_dime, codi_dime, pref_conc, codi_conc, orde_conc) values ('pre_cl-cs_nota-35_role-851000(2013)','cl-cs','ResultadoInversionesTabla','cl-cs','DepreciacionPropiedadesUsoPropio','370')</v>
      </c>
    </row>
    <row r="1891" spans="1:9" x14ac:dyDescent="0.25">
      <c r="A1891" t="s">
        <v>263</v>
      </c>
      <c r="B1891" t="s">
        <v>1704</v>
      </c>
      <c r="C1891" t="str">
        <f t="shared" si="146"/>
        <v>cl-cs</v>
      </c>
      <c r="D1891" t="str">
        <f t="shared" si="147"/>
        <v>ResultadoInversionesTabla</v>
      </c>
      <c r="E1891" t="s">
        <v>1731</v>
      </c>
      <c r="F1891" t="str">
        <f t="shared" si="148"/>
        <v>cl-cs</v>
      </c>
      <c r="G1891" t="str">
        <f t="shared" si="145"/>
        <v>DepreciacionPropiedadesInversion</v>
      </c>
      <c r="H1891">
        <v>380</v>
      </c>
      <c r="I1891" t="str">
        <f t="shared" si="149"/>
        <v>insert into dbax_dime_conc (codi_dein, pref_dime, codi_dime, pref_conc, codi_conc, orde_conc) values ('pre_cl-cs_nota-35_role-851000(2013)','cl-cs','ResultadoInversionesTabla','cl-cs','DepreciacionPropiedadesInversion','380')</v>
      </c>
    </row>
    <row r="1892" spans="1:9" x14ac:dyDescent="0.25">
      <c r="A1892" t="s">
        <v>263</v>
      </c>
      <c r="B1892" t="s">
        <v>1704</v>
      </c>
      <c r="C1892" t="str">
        <f t="shared" si="146"/>
        <v>cl-cs</v>
      </c>
      <c r="D1892" t="str">
        <f t="shared" si="147"/>
        <v>ResultadoInversionesTabla</v>
      </c>
      <c r="E1892" t="s">
        <v>1732</v>
      </c>
      <c r="F1892" t="str">
        <f t="shared" si="148"/>
        <v>cl-cs</v>
      </c>
      <c r="G1892" t="str">
        <f t="shared" si="145"/>
        <v>OtrosDepreciacionInversiones</v>
      </c>
      <c r="H1892">
        <v>390</v>
      </c>
      <c r="I1892" t="str">
        <f t="shared" si="149"/>
        <v>insert into dbax_dime_conc (codi_dein, pref_dime, codi_dime, pref_conc, codi_conc, orde_conc) values ('pre_cl-cs_nota-35_role-851000(2013)','cl-cs','ResultadoInversionesTabla','cl-cs','OtrosDepreciacionInversiones','390')</v>
      </c>
    </row>
    <row r="1893" spans="1:9" x14ac:dyDescent="0.25">
      <c r="A1893" t="s">
        <v>263</v>
      </c>
      <c r="B1893" t="s">
        <v>1704</v>
      </c>
      <c r="C1893" t="str">
        <f t="shared" si="146"/>
        <v>cl-cs</v>
      </c>
      <c r="D1893" t="str">
        <f t="shared" si="147"/>
        <v>ResultadoInversionesTabla</v>
      </c>
      <c r="E1893" t="s">
        <v>1733</v>
      </c>
      <c r="F1893" t="str">
        <f t="shared" si="148"/>
        <v>cl-cs</v>
      </c>
      <c r="G1893" t="str">
        <f t="shared" si="145"/>
        <v>GastosDeGestion</v>
      </c>
      <c r="H1893">
        <v>400</v>
      </c>
      <c r="I1893" t="str">
        <f t="shared" si="149"/>
        <v>insert into dbax_dime_conc (codi_dein, pref_dime, codi_dime, pref_conc, codi_conc, orde_conc) values ('pre_cl-cs_nota-35_role-851000(2013)','cl-cs','ResultadoInversionesTabla','cl-cs','GastosDeGestion','400')</v>
      </c>
    </row>
    <row r="1894" spans="1:9" x14ac:dyDescent="0.25">
      <c r="A1894" t="s">
        <v>263</v>
      </c>
      <c r="B1894" t="s">
        <v>1704</v>
      </c>
      <c r="C1894" t="str">
        <f t="shared" si="146"/>
        <v>cl-cs</v>
      </c>
      <c r="D1894" t="str">
        <f t="shared" si="147"/>
        <v>ResultadoInversionesTabla</v>
      </c>
      <c r="E1894" t="s">
        <v>1734</v>
      </c>
      <c r="F1894" t="str">
        <f t="shared" si="148"/>
        <v>cl-cs</v>
      </c>
      <c r="G1894" t="str">
        <f t="shared" si="145"/>
        <v>GastosDeGestionPropiedadesInversion</v>
      </c>
      <c r="H1894">
        <v>410</v>
      </c>
      <c r="I1894" t="str">
        <f t="shared" si="149"/>
        <v>insert into dbax_dime_conc (codi_dein, pref_dime, codi_dime, pref_conc, codi_conc, orde_conc) values ('pre_cl-cs_nota-35_role-851000(2013)','cl-cs','ResultadoInversionesTabla','cl-cs','GastosDeGestionPropiedadesInversion','410')</v>
      </c>
    </row>
    <row r="1895" spans="1:9" x14ac:dyDescent="0.25">
      <c r="A1895" t="s">
        <v>263</v>
      </c>
      <c r="B1895" t="s">
        <v>1704</v>
      </c>
      <c r="C1895" t="str">
        <f t="shared" si="146"/>
        <v>cl-cs</v>
      </c>
      <c r="D1895" t="str">
        <f t="shared" si="147"/>
        <v>ResultadoInversionesTabla</v>
      </c>
      <c r="E1895" t="s">
        <v>1735</v>
      </c>
      <c r="F1895" t="str">
        <f t="shared" si="148"/>
        <v>cl-cs</v>
      </c>
      <c r="G1895" t="str">
        <f t="shared" si="145"/>
        <v>GastosAsociadosGestionCarteraInversiones</v>
      </c>
      <c r="H1895">
        <v>430</v>
      </c>
      <c r="I1895" t="str">
        <f t="shared" si="149"/>
        <v>insert into dbax_dime_conc (codi_dein, pref_dime, codi_dime, pref_conc, codi_conc, orde_conc) values ('pre_cl-cs_nota-35_role-851000(2013)','cl-cs','ResultadoInversionesTabla','cl-cs','GastosAsociadosGestionCarteraInversiones','430')</v>
      </c>
    </row>
    <row r="1896" spans="1:9" x14ac:dyDescent="0.25">
      <c r="A1896" t="s">
        <v>263</v>
      </c>
      <c r="B1896" t="s">
        <v>1704</v>
      </c>
      <c r="C1896" t="str">
        <f t="shared" si="146"/>
        <v>cl-cs</v>
      </c>
      <c r="D1896" t="str">
        <f t="shared" si="147"/>
        <v>ResultadoInversionesTabla</v>
      </c>
      <c r="E1896" t="s">
        <v>1736</v>
      </c>
      <c r="F1896" t="str">
        <f t="shared" si="148"/>
        <v>cl-cs</v>
      </c>
      <c r="G1896" t="str">
        <f t="shared" si="145"/>
        <v>OtrosGastosDeGestion</v>
      </c>
      <c r="H1896">
        <v>440</v>
      </c>
      <c r="I1896" t="str">
        <f t="shared" si="149"/>
        <v>insert into dbax_dime_conc (codi_dein, pref_dime, codi_dime, pref_conc, codi_conc, orde_conc) values ('pre_cl-cs_nota-35_role-851000(2013)','cl-cs','ResultadoInversionesTabla','cl-cs','OtrosGastosDeGestion','440')</v>
      </c>
    </row>
    <row r="1897" spans="1:9" x14ac:dyDescent="0.25">
      <c r="A1897" t="s">
        <v>263</v>
      </c>
      <c r="B1897" t="s">
        <v>1704</v>
      </c>
      <c r="C1897" t="str">
        <f t="shared" si="146"/>
        <v>cl-cs</v>
      </c>
      <c r="D1897" t="str">
        <f t="shared" si="147"/>
        <v>ResultadoInversionesTabla</v>
      </c>
      <c r="E1897" t="s">
        <v>1737</v>
      </c>
      <c r="F1897" t="str">
        <f t="shared" si="148"/>
        <v>cl-cs</v>
      </c>
      <c r="G1897" t="str">
        <f t="shared" si="145"/>
        <v>ResultadoNetoInversionesPorSegurosConCuentaUnicaDeInversiones</v>
      </c>
      <c r="H1897">
        <v>450</v>
      </c>
      <c r="I1897" t="str">
        <f t="shared" si="149"/>
        <v>insert into dbax_dime_conc (codi_dein, pref_dime, codi_dime, pref_conc, codi_conc, orde_conc) values ('pre_cl-cs_nota-35_role-851000(2013)','cl-cs','ResultadoInversionesTabla','cl-cs','ResultadoNetoInversionesPorSegurosConCuentaUnicaDeInversiones','450')</v>
      </c>
    </row>
    <row r="1898" spans="1:9" x14ac:dyDescent="0.25">
      <c r="A1898" t="s">
        <v>263</v>
      </c>
      <c r="B1898" t="s">
        <v>1704</v>
      </c>
      <c r="C1898" t="str">
        <f t="shared" si="146"/>
        <v>cl-cs</v>
      </c>
      <c r="D1898" t="str">
        <f t="shared" si="147"/>
        <v>ResultadoInversionesTabla</v>
      </c>
      <c r="E1898" t="s">
        <v>1738</v>
      </c>
      <c r="F1898" t="str">
        <f t="shared" si="148"/>
        <v>cl-cs</v>
      </c>
      <c r="G1898" t="str">
        <f t="shared" si="145"/>
        <v>DeterioroInversiones</v>
      </c>
      <c r="H1898">
        <v>460</v>
      </c>
      <c r="I1898" t="str">
        <f t="shared" si="149"/>
        <v>insert into dbax_dime_conc (codi_dein, pref_dime, codi_dime, pref_conc, codi_conc, orde_conc) values ('pre_cl-cs_nota-35_role-851000(2013)','cl-cs','ResultadoInversionesTabla','cl-cs','DeterioroInversiones','460')</v>
      </c>
    </row>
    <row r="1899" spans="1:9" x14ac:dyDescent="0.25">
      <c r="A1899" t="s">
        <v>263</v>
      </c>
      <c r="B1899" t="s">
        <v>1704</v>
      </c>
      <c r="C1899" t="str">
        <f t="shared" si="146"/>
        <v>cl-cs</v>
      </c>
      <c r="D1899" t="str">
        <f t="shared" si="147"/>
        <v>ResultadoInversionesTabla</v>
      </c>
      <c r="E1899" t="s">
        <v>1739</v>
      </c>
      <c r="F1899" t="str">
        <f t="shared" si="148"/>
        <v>cl-cs</v>
      </c>
      <c r="G1899" t="str">
        <f t="shared" si="145"/>
        <v>DeterioroPropiedadesInversion</v>
      </c>
      <c r="H1899">
        <v>470</v>
      </c>
      <c r="I1899" t="str">
        <f t="shared" si="149"/>
        <v>insert into dbax_dime_conc (codi_dein, pref_dime, codi_dime, pref_conc, codi_conc, orde_conc) values ('pre_cl-cs_nota-35_role-851000(2013)','cl-cs','ResultadoInversionesTabla','cl-cs','DeterioroPropiedadesInversion','470')</v>
      </c>
    </row>
    <row r="1900" spans="1:9" x14ac:dyDescent="0.25">
      <c r="A1900" t="s">
        <v>263</v>
      </c>
      <c r="B1900" t="s">
        <v>1704</v>
      </c>
      <c r="C1900" t="str">
        <f t="shared" si="146"/>
        <v>cl-cs</v>
      </c>
      <c r="D1900" t="str">
        <f t="shared" si="147"/>
        <v>ResultadoInversionesTabla</v>
      </c>
      <c r="E1900" t="s">
        <v>1740</v>
      </c>
      <c r="F1900" t="str">
        <f t="shared" si="148"/>
        <v>cl-cs</v>
      </c>
      <c r="G1900" t="str">
        <f t="shared" si="145"/>
        <v>DeterioroInversionesBienesEntregadosEnLeasing</v>
      </c>
      <c r="H1900">
        <v>480</v>
      </c>
      <c r="I1900" t="str">
        <f t="shared" si="149"/>
        <v>insert into dbax_dime_conc (codi_dein, pref_dime, codi_dime, pref_conc, codi_conc, orde_conc) values ('pre_cl-cs_nota-35_role-851000(2013)','cl-cs','ResultadoInversionesTabla','cl-cs','DeterioroInversionesBienesEntregadosEnLeasing','480')</v>
      </c>
    </row>
    <row r="1901" spans="1:9" x14ac:dyDescent="0.25">
      <c r="A1901" t="s">
        <v>263</v>
      </c>
      <c r="B1901" t="s">
        <v>1704</v>
      </c>
      <c r="C1901" t="str">
        <f t="shared" si="146"/>
        <v>cl-cs</v>
      </c>
      <c r="D1901" t="str">
        <f t="shared" si="147"/>
        <v>ResultadoInversionesTabla</v>
      </c>
      <c r="E1901" t="s">
        <v>1741</v>
      </c>
      <c r="F1901" t="str">
        <f t="shared" si="148"/>
        <v>cl-cs</v>
      </c>
      <c r="G1901" t="str">
        <f t="shared" si="145"/>
        <v>DeterioroInversionesPropiedadesUsoPropio</v>
      </c>
      <c r="H1901">
        <v>490</v>
      </c>
      <c r="I1901" t="str">
        <f t="shared" si="149"/>
        <v>insert into dbax_dime_conc (codi_dein, pref_dime, codi_dime, pref_conc, codi_conc, orde_conc) values ('pre_cl-cs_nota-35_role-851000(2013)','cl-cs','ResultadoInversionesTabla','cl-cs','DeterioroInversionesPropiedadesUsoPropio','490')</v>
      </c>
    </row>
    <row r="1902" spans="1:9" x14ac:dyDescent="0.25">
      <c r="A1902" t="s">
        <v>263</v>
      </c>
      <c r="B1902" t="s">
        <v>1704</v>
      </c>
      <c r="C1902" t="str">
        <f t="shared" si="146"/>
        <v>cl-cs</v>
      </c>
      <c r="D1902" t="str">
        <f t="shared" si="147"/>
        <v>ResultadoInversionesTabla</v>
      </c>
      <c r="E1902" t="s">
        <v>1227</v>
      </c>
      <c r="F1902" t="str">
        <f t="shared" si="148"/>
        <v>cl-cs</v>
      </c>
      <c r="G1902" t="str">
        <f t="shared" si="145"/>
        <v>DeterioroInversionesFinancieras</v>
      </c>
      <c r="H1902">
        <v>500</v>
      </c>
      <c r="I1902" t="str">
        <f t="shared" si="149"/>
        <v>insert into dbax_dime_conc (codi_dein, pref_dime, codi_dime, pref_conc, codi_conc, orde_conc) values ('pre_cl-cs_nota-35_role-851000(2013)','cl-cs','ResultadoInversionesTabla','cl-cs','DeterioroInversionesFinancieras','500')</v>
      </c>
    </row>
    <row r="1903" spans="1:9" x14ac:dyDescent="0.25">
      <c r="A1903" t="s">
        <v>263</v>
      </c>
      <c r="B1903" t="s">
        <v>1704</v>
      </c>
      <c r="C1903" t="str">
        <f t="shared" si="146"/>
        <v>cl-cs</v>
      </c>
      <c r="D1903" t="str">
        <f t="shared" si="147"/>
        <v>ResultadoInversionesTabla</v>
      </c>
      <c r="E1903" t="s">
        <v>1742</v>
      </c>
      <c r="F1903" t="str">
        <f t="shared" si="148"/>
        <v>cl-cs</v>
      </c>
      <c r="G1903" t="str">
        <f t="shared" si="145"/>
        <v>OtrosDeterioroInversiones</v>
      </c>
      <c r="H1903">
        <v>510</v>
      </c>
      <c r="I1903" t="str">
        <f t="shared" si="149"/>
        <v>insert into dbax_dime_conc (codi_dein, pref_dime, codi_dime, pref_conc, codi_conc, orde_conc) values ('pre_cl-cs_nota-35_role-851000(2013)','cl-cs','ResultadoInversionesTabla','cl-cs','OtrosDeterioroInversiones','510')</v>
      </c>
    </row>
    <row r="1904" spans="1:9" x14ac:dyDescent="0.25">
      <c r="A1904" t="s">
        <v>263</v>
      </c>
      <c r="B1904" t="s">
        <v>1704</v>
      </c>
      <c r="C1904" t="str">
        <f t="shared" si="146"/>
        <v>cl-cs</v>
      </c>
      <c r="D1904" t="str">
        <f t="shared" si="147"/>
        <v>ResultadoInversionesTabla</v>
      </c>
      <c r="E1904" t="s">
        <v>1743</v>
      </c>
      <c r="F1904" t="str">
        <f t="shared" si="148"/>
        <v>cl-cs</v>
      </c>
      <c r="G1904" t="str">
        <f t="shared" si="145"/>
        <v>ResultadoDeInversiones</v>
      </c>
      <c r="H1904">
        <v>520</v>
      </c>
      <c r="I1904" t="str">
        <f t="shared" si="149"/>
        <v>insert into dbax_dime_conc (codi_dein, pref_dime, codi_dime, pref_conc, codi_conc, orde_conc) values ('pre_cl-cs_nota-35_role-851000(2013)','cl-cs','ResultadoInversionesTabla','cl-cs','ResultadoDeInversiones','520')</v>
      </c>
    </row>
    <row r="1905" spans="1:9" x14ac:dyDescent="0.25">
      <c r="A1905" t="s">
        <v>265</v>
      </c>
      <c r="B1905" t="s">
        <v>1744</v>
      </c>
      <c r="C1905" t="str">
        <f t="shared" si="146"/>
        <v>cl-cs</v>
      </c>
      <c r="D1905" t="str">
        <f t="shared" si="147"/>
        <v>DiferenciaCambioTabla</v>
      </c>
      <c r="E1905" t="s">
        <v>1745</v>
      </c>
      <c r="F1905" t="str">
        <f t="shared" si="148"/>
        <v>cl-cs</v>
      </c>
      <c r="G1905" t="str">
        <f t="shared" si="145"/>
        <v>DiferenciaCambioActivo</v>
      </c>
      <c r="H1905">
        <v>90</v>
      </c>
      <c r="I1905" t="str">
        <f t="shared" si="149"/>
        <v>insert into dbax_dime_conc (codi_dein, pref_dime, codi_dime, pref_conc, codi_conc, orde_conc) values ('pre_cl-cs_nota-38_role-854000(2013)','cl-cs','DiferenciaCambioTabla','cl-cs','DiferenciaCambioActivo','90')</v>
      </c>
    </row>
    <row r="1906" spans="1:9" x14ac:dyDescent="0.25">
      <c r="A1906" t="s">
        <v>265</v>
      </c>
      <c r="B1906" t="s">
        <v>1744</v>
      </c>
      <c r="C1906" t="str">
        <f t="shared" si="146"/>
        <v>cl-cs</v>
      </c>
      <c r="D1906" t="str">
        <f t="shared" si="147"/>
        <v>DiferenciaCambioTabla</v>
      </c>
      <c r="E1906" t="s">
        <v>1746</v>
      </c>
      <c r="F1906" t="str">
        <f t="shared" si="148"/>
        <v>cl-cs</v>
      </c>
      <c r="G1906" t="str">
        <f t="shared" si="145"/>
        <v>DiferenciaCambioActivosFinancierosValorRazonable</v>
      </c>
      <c r="H1906">
        <v>100</v>
      </c>
      <c r="I1906" t="str">
        <f t="shared" si="149"/>
        <v>insert into dbax_dime_conc (codi_dein, pref_dime, codi_dime, pref_conc, codi_conc, orde_conc) values ('pre_cl-cs_nota-38_role-854000(2013)','cl-cs','DiferenciaCambioTabla','cl-cs','DiferenciaCambioActivosFinancierosValorRazonable','100')</v>
      </c>
    </row>
    <row r="1907" spans="1:9" x14ac:dyDescent="0.25">
      <c r="A1907" t="s">
        <v>265</v>
      </c>
      <c r="B1907" t="s">
        <v>1744</v>
      </c>
      <c r="C1907" t="str">
        <f t="shared" si="146"/>
        <v>cl-cs</v>
      </c>
      <c r="D1907" t="str">
        <f t="shared" si="147"/>
        <v>DiferenciaCambioTabla</v>
      </c>
      <c r="E1907" t="s">
        <v>1747</v>
      </c>
      <c r="F1907" t="str">
        <f t="shared" si="148"/>
        <v>cl-cs</v>
      </c>
      <c r="G1907" t="str">
        <f t="shared" si="145"/>
        <v>DiferenciaCambioActivosFinancierosCostoAmortizado</v>
      </c>
      <c r="H1907">
        <v>110</v>
      </c>
      <c r="I1907" t="str">
        <f t="shared" si="149"/>
        <v>insert into dbax_dime_conc (codi_dein, pref_dime, codi_dime, pref_conc, codi_conc, orde_conc) values ('pre_cl-cs_nota-38_role-854000(2013)','cl-cs','DiferenciaCambioTabla','cl-cs','DiferenciaCambioActivosFinancierosCostoAmortizado','110')</v>
      </c>
    </row>
    <row r="1908" spans="1:9" x14ac:dyDescent="0.25">
      <c r="A1908" t="s">
        <v>265</v>
      </c>
      <c r="B1908" t="s">
        <v>1744</v>
      </c>
      <c r="C1908" t="str">
        <f t="shared" si="146"/>
        <v>cl-cs</v>
      </c>
      <c r="D1908" t="str">
        <f t="shared" si="147"/>
        <v>DiferenciaCambioTabla</v>
      </c>
      <c r="E1908" t="s">
        <v>1748</v>
      </c>
      <c r="F1908" t="str">
        <f t="shared" si="148"/>
        <v>cl-cs</v>
      </c>
      <c r="G1908" t="str">
        <f t="shared" si="145"/>
        <v>DiferenciaCambioPrestamos</v>
      </c>
      <c r="H1908">
        <v>120</v>
      </c>
      <c r="I1908" t="str">
        <f t="shared" si="149"/>
        <v>insert into dbax_dime_conc (codi_dein, pref_dime, codi_dime, pref_conc, codi_conc, orde_conc) values ('pre_cl-cs_nota-38_role-854000(2013)','cl-cs','DiferenciaCambioTabla','cl-cs','DiferenciaCambioPrestamos','120')</v>
      </c>
    </row>
    <row r="1909" spans="1:9" x14ac:dyDescent="0.25">
      <c r="A1909" t="s">
        <v>265</v>
      </c>
      <c r="B1909" t="s">
        <v>1744</v>
      </c>
      <c r="C1909" t="str">
        <f t="shared" si="146"/>
        <v>cl-cs</v>
      </c>
      <c r="D1909" t="str">
        <f t="shared" si="147"/>
        <v>DiferenciaCambioTabla</v>
      </c>
      <c r="E1909" t="s">
        <v>1749</v>
      </c>
      <c r="F1909" t="str">
        <f t="shared" si="148"/>
        <v>cl-cs</v>
      </c>
      <c r="G1909" t="str">
        <f t="shared" si="145"/>
        <v>DiferenciaCambioInversionesSegurosCUI</v>
      </c>
      <c r="H1909">
        <v>130</v>
      </c>
      <c r="I1909" t="str">
        <f t="shared" si="149"/>
        <v>insert into dbax_dime_conc (codi_dein, pref_dime, codi_dime, pref_conc, codi_conc, orde_conc) values ('pre_cl-cs_nota-38_role-854000(2013)','cl-cs','DiferenciaCambioTabla','cl-cs','DiferenciaCambioInversionesSegurosCUI','130')</v>
      </c>
    </row>
    <row r="1910" spans="1:9" x14ac:dyDescent="0.25">
      <c r="A1910" t="s">
        <v>265</v>
      </c>
      <c r="B1910" t="s">
        <v>1744</v>
      </c>
      <c r="C1910" t="str">
        <f t="shared" si="146"/>
        <v>cl-cs</v>
      </c>
      <c r="D1910" t="str">
        <f t="shared" si="147"/>
        <v>DiferenciaCambioTabla</v>
      </c>
      <c r="E1910" t="s">
        <v>1750</v>
      </c>
      <c r="F1910" t="str">
        <f t="shared" si="148"/>
        <v>cl-cs</v>
      </c>
      <c r="G1910" t="str">
        <f t="shared" si="145"/>
        <v>DiferenciaCambioInversionesInmobiliarias</v>
      </c>
      <c r="H1910">
        <v>135</v>
      </c>
      <c r="I1910" t="str">
        <f t="shared" si="149"/>
        <v>insert into dbax_dime_conc (codi_dein, pref_dime, codi_dime, pref_conc, codi_conc, orde_conc) values ('pre_cl-cs_nota-38_role-854000(2013)','cl-cs','DiferenciaCambioTabla','cl-cs','DiferenciaCambioInversionesInmobiliarias','135')</v>
      </c>
    </row>
    <row r="1911" spans="1:9" x14ac:dyDescent="0.25">
      <c r="A1911" t="s">
        <v>265</v>
      </c>
      <c r="B1911" t="s">
        <v>1744</v>
      </c>
      <c r="C1911" t="str">
        <f t="shared" si="146"/>
        <v>cl-cs</v>
      </c>
      <c r="D1911" t="str">
        <f t="shared" si="147"/>
        <v>DiferenciaCambioTabla</v>
      </c>
      <c r="E1911" t="s">
        <v>1751</v>
      </c>
      <c r="F1911" t="str">
        <f t="shared" si="148"/>
        <v>cl-cs</v>
      </c>
      <c r="G1911" t="str">
        <f t="shared" si="145"/>
        <v>DiferenciaCambioCuentasPorCobrarAsegurados</v>
      </c>
      <c r="H1911">
        <v>140</v>
      </c>
      <c r="I1911" t="str">
        <f t="shared" si="149"/>
        <v>insert into dbax_dime_conc (codi_dein, pref_dime, codi_dime, pref_conc, codi_conc, orde_conc) values ('pre_cl-cs_nota-38_role-854000(2013)','cl-cs','DiferenciaCambioTabla','cl-cs','DiferenciaCambioCuentasPorCobrarAsegurados','140')</v>
      </c>
    </row>
    <row r="1912" spans="1:9" x14ac:dyDescent="0.25">
      <c r="A1912" t="s">
        <v>265</v>
      </c>
      <c r="B1912" t="s">
        <v>1744</v>
      </c>
      <c r="C1912" t="str">
        <f t="shared" si="146"/>
        <v>cl-cs</v>
      </c>
      <c r="D1912" t="str">
        <f t="shared" si="147"/>
        <v>DiferenciaCambioTabla</v>
      </c>
      <c r="E1912" t="s">
        <v>1752</v>
      </c>
      <c r="F1912" t="str">
        <f t="shared" si="148"/>
        <v>cl-cs</v>
      </c>
      <c r="G1912" t="str">
        <f t="shared" si="145"/>
        <v>DiferenciaCambioDeudoresOperacionesReaseguro</v>
      </c>
      <c r="H1912">
        <v>150</v>
      </c>
      <c r="I1912" t="str">
        <f t="shared" si="149"/>
        <v>insert into dbax_dime_conc (codi_dein, pref_dime, codi_dime, pref_conc, codi_conc, orde_conc) values ('pre_cl-cs_nota-38_role-854000(2013)','cl-cs','DiferenciaCambioTabla','cl-cs','DiferenciaCambioDeudoresOperacionesReaseguro','150')</v>
      </c>
    </row>
    <row r="1913" spans="1:9" x14ac:dyDescent="0.25">
      <c r="A1913" t="s">
        <v>265</v>
      </c>
      <c r="B1913" t="s">
        <v>1744</v>
      </c>
      <c r="C1913" t="str">
        <f t="shared" si="146"/>
        <v>cl-cs</v>
      </c>
      <c r="D1913" t="str">
        <f t="shared" si="147"/>
        <v>DiferenciaCambioTabla</v>
      </c>
      <c r="E1913" t="s">
        <v>1753</v>
      </c>
      <c r="F1913" t="str">
        <f t="shared" si="148"/>
        <v>cl-cs</v>
      </c>
      <c r="G1913" t="str">
        <f t="shared" si="145"/>
        <v>DiferenciaCambioDeudoresOperacionesCoaseguro</v>
      </c>
      <c r="H1913">
        <v>160</v>
      </c>
      <c r="I1913" t="str">
        <f t="shared" si="149"/>
        <v>insert into dbax_dime_conc (codi_dein, pref_dime, codi_dime, pref_conc, codi_conc, orde_conc) values ('pre_cl-cs_nota-38_role-854000(2013)','cl-cs','DiferenciaCambioTabla','cl-cs','DiferenciaCambioDeudoresOperacionesCoaseguro','160')</v>
      </c>
    </row>
    <row r="1914" spans="1:9" x14ac:dyDescent="0.25">
      <c r="A1914" t="s">
        <v>265</v>
      </c>
      <c r="B1914" t="s">
        <v>1744</v>
      </c>
      <c r="C1914" t="str">
        <f t="shared" si="146"/>
        <v>cl-cs</v>
      </c>
      <c r="D1914" t="str">
        <f t="shared" si="147"/>
        <v>DiferenciaCambioTabla</v>
      </c>
      <c r="E1914" t="s">
        <v>1754</v>
      </c>
      <c r="F1914" t="str">
        <f t="shared" si="148"/>
        <v>cl-cs</v>
      </c>
      <c r="G1914" t="str">
        <f t="shared" si="145"/>
        <v>DiferenciaCambioParticipacionReaseguroReservasTecnicas</v>
      </c>
      <c r="H1914">
        <v>170</v>
      </c>
      <c r="I1914" t="str">
        <f t="shared" si="149"/>
        <v>insert into dbax_dime_conc (codi_dein, pref_dime, codi_dime, pref_conc, codi_conc, orde_conc) values ('pre_cl-cs_nota-38_role-854000(2013)','cl-cs','DiferenciaCambioTabla','cl-cs','DiferenciaCambioParticipacionReaseguroReservasTecnicas','170')</v>
      </c>
    </row>
    <row r="1915" spans="1:9" x14ac:dyDescent="0.25">
      <c r="A1915" t="s">
        <v>265</v>
      </c>
      <c r="B1915" t="s">
        <v>1744</v>
      </c>
      <c r="C1915" t="str">
        <f t="shared" si="146"/>
        <v>cl-cs</v>
      </c>
      <c r="D1915" t="str">
        <f t="shared" si="147"/>
        <v>DiferenciaCambioTabla</v>
      </c>
      <c r="E1915" t="s">
        <v>1755</v>
      </c>
      <c r="F1915" t="str">
        <f t="shared" si="148"/>
        <v>cl-cs</v>
      </c>
      <c r="G1915" t="str">
        <f t="shared" si="145"/>
        <v>DiferenciaCambioOtrosActivos</v>
      </c>
      <c r="H1915">
        <v>180</v>
      </c>
      <c r="I1915" t="str">
        <f t="shared" si="149"/>
        <v>insert into dbax_dime_conc (codi_dein, pref_dime, codi_dime, pref_conc, codi_conc, orde_conc) values ('pre_cl-cs_nota-38_role-854000(2013)','cl-cs','DiferenciaCambioTabla','cl-cs','DiferenciaCambioOtrosActivos','180')</v>
      </c>
    </row>
    <row r="1916" spans="1:9" x14ac:dyDescent="0.25">
      <c r="A1916" t="s">
        <v>265</v>
      </c>
      <c r="B1916" t="s">
        <v>1744</v>
      </c>
      <c r="C1916" t="str">
        <f t="shared" si="146"/>
        <v>cl-cs</v>
      </c>
      <c r="D1916" t="str">
        <f t="shared" si="147"/>
        <v>DiferenciaCambioTabla</v>
      </c>
      <c r="E1916" t="s">
        <v>1756</v>
      </c>
      <c r="F1916" t="str">
        <f t="shared" si="148"/>
        <v>cl-cs</v>
      </c>
      <c r="G1916" t="str">
        <f t="shared" si="145"/>
        <v>DiferenciaCambioPasivo</v>
      </c>
      <c r="H1916">
        <v>190</v>
      </c>
      <c r="I1916" t="str">
        <f t="shared" si="149"/>
        <v>insert into dbax_dime_conc (codi_dein, pref_dime, codi_dime, pref_conc, codi_conc, orde_conc) values ('pre_cl-cs_nota-38_role-854000(2013)','cl-cs','DiferenciaCambioTabla','cl-cs','DiferenciaCambioPasivo','190')</v>
      </c>
    </row>
    <row r="1917" spans="1:9" x14ac:dyDescent="0.25">
      <c r="A1917" t="s">
        <v>265</v>
      </c>
      <c r="B1917" t="s">
        <v>1744</v>
      </c>
      <c r="C1917" t="str">
        <f t="shared" si="146"/>
        <v>cl-cs</v>
      </c>
      <c r="D1917" t="str">
        <f t="shared" si="147"/>
        <v>DiferenciaCambioTabla</v>
      </c>
      <c r="E1917" t="s">
        <v>1757</v>
      </c>
      <c r="F1917" t="str">
        <f t="shared" si="148"/>
        <v>cl-cs</v>
      </c>
      <c r="G1917" t="str">
        <f t="shared" si="145"/>
        <v>DiferenciaCambioPasivosFinancieros</v>
      </c>
      <c r="H1917">
        <v>200</v>
      </c>
      <c r="I1917" t="str">
        <f t="shared" si="149"/>
        <v>insert into dbax_dime_conc (codi_dein, pref_dime, codi_dime, pref_conc, codi_conc, orde_conc) values ('pre_cl-cs_nota-38_role-854000(2013)','cl-cs','DiferenciaCambioTabla','cl-cs','DiferenciaCambioPasivosFinancieros','200')</v>
      </c>
    </row>
    <row r="1918" spans="1:9" x14ac:dyDescent="0.25">
      <c r="A1918" t="s">
        <v>265</v>
      </c>
      <c r="B1918" t="s">
        <v>1744</v>
      </c>
      <c r="C1918" t="str">
        <f t="shared" si="146"/>
        <v>cl-cs</v>
      </c>
      <c r="D1918" t="str">
        <f t="shared" si="147"/>
        <v>DiferenciaCambioTabla</v>
      </c>
      <c r="E1918" t="s">
        <v>1758</v>
      </c>
      <c r="F1918" t="str">
        <f t="shared" si="148"/>
        <v>cl-cs</v>
      </c>
      <c r="G1918" t="str">
        <f t="shared" si="145"/>
        <v>DiferenciaCambioReservasTecnicas</v>
      </c>
      <c r="H1918">
        <v>210</v>
      </c>
      <c r="I1918" t="str">
        <f t="shared" si="149"/>
        <v>insert into dbax_dime_conc (codi_dein, pref_dime, codi_dime, pref_conc, codi_conc, orde_conc) values ('pre_cl-cs_nota-38_role-854000(2013)','cl-cs','DiferenciaCambioTabla','cl-cs','DiferenciaCambioReservasTecnicas','210')</v>
      </c>
    </row>
    <row r="1919" spans="1:9" x14ac:dyDescent="0.25">
      <c r="A1919" t="s">
        <v>265</v>
      </c>
      <c r="B1919" t="s">
        <v>1744</v>
      </c>
      <c r="C1919" t="str">
        <f t="shared" si="146"/>
        <v>cl-cs</v>
      </c>
      <c r="D1919" t="str">
        <f t="shared" si="147"/>
        <v>DiferenciaCambioTabla</v>
      </c>
      <c r="E1919" t="s">
        <v>1759</v>
      </c>
      <c r="F1919" t="str">
        <f t="shared" si="148"/>
        <v>cl-cs</v>
      </c>
      <c r="G1919" t="str">
        <f t="shared" si="145"/>
        <v>DiferenciaCambioDeudasConAsegurados</v>
      </c>
      <c r="H1919">
        <v>220</v>
      </c>
      <c r="I1919" t="str">
        <f t="shared" si="149"/>
        <v>insert into dbax_dime_conc (codi_dein, pref_dime, codi_dime, pref_conc, codi_conc, orde_conc) values ('pre_cl-cs_nota-38_role-854000(2013)','cl-cs','DiferenciaCambioTabla','cl-cs','DiferenciaCambioDeudasConAsegurados','220')</v>
      </c>
    </row>
    <row r="1920" spans="1:9" x14ac:dyDescent="0.25">
      <c r="A1920" t="s">
        <v>265</v>
      </c>
      <c r="B1920" t="s">
        <v>1744</v>
      </c>
      <c r="C1920" t="str">
        <f t="shared" si="146"/>
        <v>cl-cs</v>
      </c>
      <c r="D1920" t="str">
        <f t="shared" si="147"/>
        <v>DiferenciaCambioTabla</v>
      </c>
      <c r="E1920" t="s">
        <v>1760</v>
      </c>
      <c r="F1920" t="str">
        <f t="shared" si="148"/>
        <v>cl-cs</v>
      </c>
      <c r="G1920" t="str">
        <f t="shared" si="145"/>
        <v>DiferenciaCambioDeudasOperacionesReaseguro</v>
      </c>
      <c r="H1920">
        <v>230</v>
      </c>
      <c r="I1920" t="str">
        <f t="shared" si="149"/>
        <v>insert into dbax_dime_conc (codi_dein, pref_dime, codi_dime, pref_conc, codi_conc, orde_conc) values ('pre_cl-cs_nota-38_role-854000(2013)','cl-cs','DiferenciaCambioTabla','cl-cs','DiferenciaCambioDeudasOperacionesReaseguro','230')</v>
      </c>
    </row>
    <row r="1921" spans="1:9" x14ac:dyDescent="0.25">
      <c r="A1921" t="s">
        <v>265</v>
      </c>
      <c r="B1921" t="s">
        <v>1744</v>
      </c>
      <c r="C1921" t="str">
        <f t="shared" si="146"/>
        <v>cl-cs</v>
      </c>
      <c r="D1921" t="str">
        <f t="shared" si="147"/>
        <v>DiferenciaCambioTabla</v>
      </c>
      <c r="E1921" t="s">
        <v>1761</v>
      </c>
      <c r="F1921" t="str">
        <f t="shared" si="148"/>
        <v>cl-cs</v>
      </c>
      <c r="G1921" t="str">
        <f t="shared" ref="G1921:G1984" si="150">MID(E1921,FIND("_",E1921)+1,1000)</f>
        <v>DiferenciaCambioDeudasOperacionesCoaseguro</v>
      </c>
      <c r="H1921">
        <v>240</v>
      </c>
      <c r="I1921" t="str">
        <f t="shared" si="149"/>
        <v>insert into dbax_dime_conc (codi_dein, pref_dime, codi_dime, pref_conc, codi_conc, orde_conc) values ('pre_cl-cs_nota-38_role-854000(2013)','cl-cs','DiferenciaCambioTabla','cl-cs','DiferenciaCambioDeudasOperacionesCoaseguro','240')</v>
      </c>
    </row>
    <row r="1922" spans="1:9" x14ac:dyDescent="0.25">
      <c r="A1922" t="s">
        <v>265</v>
      </c>
      <c r="B1922" t="s">
        <v>1744</v>
      </c>
      <c r="C1922" t="str">
        <f t="shared" ref="C1922:C1985" si="151">MID(B1922,1,FIND("_",B1922)-1)</f>
        <v>cl-cs</v>
      </c>
      <c r="D1922" t="str">
        <f t="shared" ref="D1922:D1985" si="152">MID(B1922,FIND("_",B1922)+1,1000)</f>
        <v>DiferenciaCambioTabla</v>
      </c>
      <c r="E1922" t="s">
        <v>1762</v>
      </c>
      <c r="F1922" t="str">
        <f t="shared" ref="F1922:F1985" si="153">MID(E1922,1,FIND("_",E1922)-1)</f>
        <v>cl-cs</v>
      </c>
      <c r="G1922" t="str">
        <f t="shared" si="150"/>
        <v>DiferenciaCambioOtrosPasivos</v>
      </c>
      <c r="H1922">
        <v>250</v>
      </c>
      <c r="I1922" t="str">
        <f t="shared" ref="I1922:I1985" si="154">CONCATENATE("insert into dbax_dime_conc (codi_dein, pref_dime, codi_dime, pref_conc, codi_conc, orde_conc) values ('",A1922,"','",C1922,"','",D1922,"','",F1922,"','",G1922,"','",H1922,"')")</f>
        <v>insert into dbax_dime_conc (codi_dein, pref_dime, codi_dime, pref_conc, codi_conc, orde_conc) values ('pre_cl-cs_nota-38_role-854000(2013)','cl-cs','DiferenciaCambioTabla','cl-cs','DiferenciaCambioOtrosPasivos','250')</v>
      </c>
    </row>
    <row r="1923" spans="1:9" x14ac:dyDescent="0.25">
      <c r="A1923" t="s">
        <v>265</v>
      </c>
      <c r="B1923" t="s">
        <v>1744</v>
      </c>
      <c r="C1923" t="str">
        <f t="shared" si="151"/>
        <v>cl-cs</v>
      </c>
      <c r="D1923" t="str">
        <f t="shared" si="152"/>
        <v>DiferenciaCambioTabla</v>
      </c>
      <c r="E1923" t="s">
        <v>1763</v>
      </c>
      <c r="F1923" t="str">
        <f t="shared" si="153"/>
        <v>cl-cs</v>
      </c>
      <c r="G1923" t="str">
        <f t="shared" si="150"/>
        <v>DiferenciaCambioPatrimonio</v>
      </c>
      <c r="H1923">
        <v>260</v>
      </c>
      <c r="I1923" t="str">
        <f t="shared" si="154"/>
        <v>insert into dbax_dime_conc (codi_dein, pref_dime, codi_dime, pref_conc, codi_conc, orde_conc) values ('pre_cl-cs_nota-38_role-854000(2013)','cl-cs','DiferenciaCambioTabla','cl-cs','DiferenciaCambioPatrimonio','260')</v>
      </c>
    </row>
    <row r="1924" spans="1:9" x14ac:dyDescent="0.25">
      <c r="A1924" t="s">
        <v>265</v>
      </c>
      <c r="B1924" t="s">
        <v>1744</v>
      </c>
      <c r="C1924" t="str">
        <f t="shared" si="151"/>
        <v>cl-cs</v>
      </c>
      <c r="D1924" t="str">
        <f t="shared" si="152"/>
        <v>DiferenciaCambioTabla</v>
      </c>
      <c r="E1924" t="s">
        <v>1764</v>
      </c>
      <c r="F1924" t="str">
        <f t="shared" si="153"/>
        <v>cl-cs</v>
      </c>
      <c r="G1924" t="str">
        <f t="shared" si="150"/>
        <v>DiferenciaCambioCuentasResultados</v>
      </c>
      <c r="H1924">
        <v>270</v>
      </c>
      <c r="I1924" t="str">
        <f t="shared" si="154"/>
        <v>insert into dbax_dime_conc (codi_dein, pref_dime, codi_dime, pref_conc, codi_conc, orde_conc) values ('pre_cl-cs_nota-38_role-854000(2013)','cl-cs','DiferenciaCambioTabla','cl-cs','DiferenciaCambioCuentasResultados','270')</v>
      </c>
    </row>
    <row r="1925" spans="1:9" x14ac:dyDescent="0.25">
      <c r="A1925" t="s">
        <v>265</v>
      </c>
      <c r="B1925" t="s">
        <v>1744</v>
      </c>
      <c r="C1925" t="str">
        <f t="shared" si="151"/>
        <v>cl-cs</v>
      </c>
      <c r="D1925" t="str">
        <f t="shared" si="152"/>
        <v>DiferenciaCambioTabla</v>
      </c>
      <c r="E1925" t="s">
        <v>1765</v>
      </c>
      <c r="F1925" t="str">
        <f t="shared" si="153"/>
        <v>cl-cs</v>
      </c>
      <c r="G1925" t="str">
        <f t="shared" si="150"/>
        <v>DiferenciaCambioCuentasIngresos</v>
      </c>
      <c r="H1925">
        <v>280</v>
      </c>
      <c r="I1925" t="str">
        <f t="shared" si="154"/>
        <v>insert into dbax_dime_conc (codi_dein, pref_dime, codi_dime, pref_conc, codi_conc, orde_conc) values ('pre_cl-cs_nota-38_role-854000(2013)','cl-cs','DiferenciaCambioTabla','cl-cs','DiferenciaCambioCuentasIngresos','280')</v>
      </c>
    </row>
    <row r="1926" spans="1:9" x14ac:dyDescent="0.25">
      <c r="A1926" t="s">
        <v>265</v>
      </c>
      <c r="B1926" t="s">
        <v>1744</v>
      </c>
      <c r="C1926" t="str">
        <f t="shared" si="151"/>
        <v>cl-cs</v>
      </c>
      <c r="D1926" t="str">
        <f t="shared" si="152"/>
        <v>DiferenciaCambioTabla</v>
      </c>
      <c r="E1926" t="s">
        <v>1766</v>
      </c>
      <c r="F1926" t="str">
        <f t="shared" si="153"/>
        <v>cl-cs</v>
      </c>
      <c r="G1926" t="str">
        <f t="shared" si="150"/>
        <v>DiferenciaCambioCuentasEgresos</v>
      </c>
      <c r="H1926">
        <v>290</v>
      </c>
      <c r="I1926" t="str">
        <f t="shared" si="154"/>
        <v>insert into dbax_dime_conc (codi_dein, pref_dime, codi_dime, pref_conc, codi_conc, orde_conc) values ('pre_cl-cs_nota-38_role-854000(2013)','cl-cs','DiferenciaCambioTabla','cl-cs','DiferenciaCambioCuentasEgresos','290')</v>
      </c>
    </row>
    <row r="1927" spans="1:9" x14ac:dyDescent="0.25">
      <c r="A1927" t="s">
        <v>265</v>
      </c>
      <c r="B1927" t="s">
        <v>1744</v>
      </c>
      <c r="C1927" t="str">
        <f t="shared" si="151"/>
        <v>cl-cs</v>
      </c>
      <c r="D1927" t="str">
        <f t="shared" si="152"/>
        <v>DiferenciaCambioTabla</v>
      </c>
      <c r="E1927" t="s">
        <v>1767</v>
      </c>
      <c r="F1927" t="str">
        <f t="shared" si="153"/>
        <v>cl-cs</v>
      </c>
      <c r="G1927" t="str">
        <f t="shared" si="150"/>
        <v>DiferenciaCambioResultadoInversiones</v>
      </c>
      <c r="H1927">
        <v>300</v>
      </c>
      <c r="I1927" t="str">
        <f t="shared" si="154"/>
        <v>insert into dbax_dime_conc (codi_dein, pref_dime, codi_dime, pref_conc, codi_conc, orde_conc) values ('pre_cl-cs_nota-38_role-854000(2013)','cl-cs','DiferenciaCambioTabla','cl-cs','DiferenciaCambioResultadoInversiones','300')</v>
      </c>
    </row>
    <row r="1928" spans="1:9" x14ac:dyDescent="0.25">
      <c r="A1928" t="s">
        <v>265</v>
      </c>
      <c r="B1928" t="s">
        <v>1744</v>
      </c>
      <c r="C1928" t="str">
        <f t="shared" si="151"/>
        <v>cl-cs</v>
      </c>
      <c r="D1928" t="str">
        <f t="shared" si="152"/>
        <v>DiferenciaCambioTabla</v>
      </c>
      <c r="E1928" t="s">
        <v>1768</v>
      </c>
      <c r="F1928" t="str">
        <f t="shared" si="153"/>
        <v>cl-cs</v>
      </c>
      <c r="G1928" t="str">
        <f t="shared" si="150"/>
        <v>DiferenciasCambio</v>
      </c>
      <c r="H1928">
        <v>310</v>
      </c>
      <c r="I1928" t="str">
        <f t="shared" si="154"/>
        <v>insert into dbax_dime_conc (codi_dein, pref_dime, codi_dime, pref_conc, codi_conc, orde_conc) values ('pre_cl-cs_nota-38_role-854000(2013)','cl-cs','DiferenciaCambioTabla','cl-cs','DiferenciasCambio','310')</v>
      </c>
    </row>
    <row r="1929" spans="1:9" x14ac:dyDescent="0.25">
      <c r="A1929" t="s">
        <v>265</v>
      </c>
      <c r="B1929" t="s">
        <v>1769</v>
      </c>
      <c r="C1929" t="str">
        <f t="shared" si="151"/>
        <v>cl-cs</v>
      </c>
      <c r="D1929" t="str">
        <f t="shared" si="152"/>
        <v>UtilidadPerdidaUnidadesReajustablesTabla</v>
      </c>
      <c r="E1929" t="s">
        <v>1770</v>
      </c>
      <c r="F1929" t="str">
        <f t="shared" si="153"/>
        <v>cl-cs</v>
      </c>
      <c r="G1929" t="str">
        <f t="shared" si="150"/>
        <v>UtilidadPerdidaUnidadesReajustablesActivo</v>
      </c>
      <c r="H1929">
        <v>390</v>
      </c>
      <c r="I1929" t="str">
        <f t="shared" si="154"/>
        <v>insert into dbax_dime_conc (codi_dein, pref_dime, codi_dime, pref_conc, codi_conc, orde_conc) values ('pre_cl-cs_nota-38_role-854000(2013)','cl-cs','UtilidadPerdidaUnidadesReajustablesTabla','cl-cs','UtilidadPerdidaUnidadesReajustablesActivo','390')</v>
      </c>
    </row>
    <row r="1930" spans="1:9" x14ac:dyDescent="0.25">
      <c r="A1930" t="s">
        <v>265</v>
      </c>
      <c r="B1930" t="s">
        <v>1769</v>
      </c>
      <c r="C1930" t="str">
        <f t="shared" si="151"/>
        <v>cl-cs</v>
      </c>
      <c r="D1930" t="str">
        <f t="shared" si="152"/>
        <v>UtilidadPerdidaUnidadesReajustablesTabla</v>
      </c>
      <c r="E1930" t="s">
        <v>1771</v>
      </c>
      <c r="F1930" t="str">
        <f t="shared" si="153"/>
        <v>cl-cs</v>
      </c>
      <c r="G1930" t="str">
        <f t="shared" si="150"/>
        <v>UtilidadPerdidaUnidadesReajustablesActivosFinancierosValorRazonable</v>
      </c>
      <c r="H1930">
        <v>400</v>
      </c>
      <c r="I1930" t="str">
        <f t="shared" si="154"/>
        <v>insert into dbax_dime_conc (codi_dein, pref_dime, codi_dime, pref_conc, codi_conc, orde_conc) values ('pre_cl-cs_nota-38_role-854000(2013)','cl-cs','UtilidadPerdidaUnidadesReajustablesTabla','cl-cs','UtilidadPerdidaUnidadesReajustablesActivosFinancierosValorRazonable','400')</v>
      </c>
    </row>
    <row r="1931" spans="1:9" x14ac:dyDescent="0.25">
      <c r="A1931" t="s">
        <v>265</v>
      </c>
      <c r="B1931" t="s">
        <v>1769</v>
      </c>
      <c r="C1931" t="str">
        <f t="shared" si="151"/>
        <v>cl-cs</v>
      </c>
      <c r="D1931" t="str">
        <f t="shared" si="152"/>
        <v>UtilidadPerdidaUnidadesReajustablesTabla</v>
      </c>
      <c r="E1931" t="s">
        <v>1772</v>
      </c>
      <c r="F1931" t="str">
        <f t="shared" si="153"/>
        <v>cl-cs</v>
      </c>
      <c r="G1931" t="str">
        <f t="shared" si="150"/>
        <v>UtilidadPerdidaUnidadesReajustablesActivosFinancierosCostoAmortizado</v>
      </c>
      <c r="H1931">
        <v>410</v>
      </c>
      <c r="I1931" t="str">
        <f t="shared" si="154"/>
        <v>insert into dbax_dime_conc (codi_dein, pref_dime, codi_dime, pref_conc, codi_conc, orde_conc) values ('pre_cl-cs_nota-38_role-854000(2013)','cl-cs','UtilidadPerdidaUnidadesReajustablesTabla','cl-cs','UtilidadPerdidaUnidadesReajustablesActivosFinancierosCostoAmortizado','410')</v>
      </c>
    </row>
    <row r="1932" spans="1:9" x14ac:dyDescent="0.25">
      <c r="A1932" t="s">
        <v>265</v>
      </c>
      <c r="B1932" t="s">
        <v>1769</v>
      </c>
      <c r="C1932" t="str">
        <f t="shared" si="151"/>
        <v>cl-cs</v>
      </c>
      <c r="D1932" t="str">
        <f t="shared" si="152"/>
        <v>UtilidadPerdidaUnidadesReajustablesTabla</v>
      </c>
      <c r="E1932" t="s">
        <v>1773</v>
      </c>
      <c r="F1932" t="str">
        <f t="shared" si="153"/>
        <v>cl-cs</v>
      </c>
      <c r="G1932" t="str">
        <f t="shared" si="150"/>
        <v>UtilidadPerdidaUnidadesReajustablesPrestamos</v>
      </c>
      <c r="H1932">
        <v>420</v>
      </c>
      <c r="I1932" t="str">
        <f t="shared" si="154"/>
        <v>insert into dbax_dime_conc (codi_dein, pref_dime, codi_dime, pref_conc, codi_conc, orde_conc) values ('pre_cl-cs_nota-38_role-854000(2013)','cl-cs','UtilidadPerdidaUnidadesReajustablesTabla','cl-cs','UtilidadPerdidaUnidadesReajustablesPrestamos','420')</v>
      </c>
    </row>
    <row r="1933" spans="1:9" x14ac:dyDescent="0.25">
      <c r="A1933" t="s">
        <v>265</v>
      </c>
      <c r="B1933" t="s">
        <v>1769</v>
      </c>
      <c r="C1933" t="str">
        <f t="shared" si="151"/>
        <v>cl-cs</v>
      </c>
      <c r="D1933" t="str">
        <f t="shared" si="152"/>
        <v>UtilidadPerdidaUnidadesReajustablesTabla</v>
      </c>
      <c r="E1933" t="s">
        <v>1774</v>
      </c>
      <c r="F1933" t="str">
        <f t="shared" si="153"/>
        <v>cl-cs</v>
      </c>
      <c r="G1933" t="str">
        <f t="shared" si="150"/>
        <v>UtilidadPerdidaUnidadesReajustablesInversionesSegurosCUI</v>
      </c>
      <c r="H1933">
        <v>430</v>
      </c>
      <c r="I1933" t="str">
        <f t="shared" si="154"/>
        <v>insert into dbax_dime_conc (codi_dein, pref_dime, codi_dime, pref_conc, codi_conc, orde_conc) values ('pre_cl-cs_nota-38_role-854000(2013)','cl-cs','UtilidadPerdidaUnidadesReajustablesTabla','cl-cs','UtilidadPerdidaUnidadesReajustablesInversionesSegurosCUI','430')</v>
      </c>
    </row>
    <row r="1934" spans="1:9" x14ac:dyDescent="0.25">
      <c r="A1934" t="s">
        <v>265</v>
      </c>
      <c r="B1934" t="s">
        <v>1769</v>
      </c>
      <c r="C1934" t="str">
        <f t="shared" si="151"/>
        <v>cl-cs</v>
      </c>
      <c r="D1934" t="str">
        <f t="shared" si="152"/>
        <v>UtilidadPerdidaUnidadesReajustablesTabla</v>
      </c>
      <c r="E1934" t="s">
        <v>1775</v>
      </c>
      <c r="F1934" t="str">
        <f t="shared" si="153"/>
        <v>cl-cs</v>
      </c>
      <c r="G1934" t="str">
        <f t="shared" si="150"/>
        <v>UtilidadPerdidaUnidadesReajustablesInversionesInmobiliarias</v>
      </c>
      <c r="H1934">
        <v>435</v>
      </c>
      <c r="I1934" t="str">
        <f t="shared" si="154"/>
        <v>insert into dbax_dime_conc (codi_dein, pref_dime, codi_dime, pref_conc, codi_conc, orde_conc) values ('pre_cl-cs_nota-38_role-854000(2013)','cl-cs','UtilidadPerdidaUnidadesReajustablesTabla','cl-cs','UtilidadPerdidaUnidadesReajustablesInversionesInmobiliarias','435')</v>
      </c>
    </row>
    <row r="1935" spans="1:9" x14ac:dyDescent="0.25">
      <c r="A1935" t="s">
        <v>265</v>
      </c>
      <c r="B1935" t="s">
        <v>1769</v>
      </c>
      <c r="C1935" t="str">
        <f t="shared" si="151"/>
        <v>cl-cs</v>
      </c>
      <c r="D1935" t="str">
        <f t="shared" si="152"/>
        <v>UtilidadPerdidaUnidadesReajustablesTabla</v>
      </c>
      <c r="E1935" t="s">
        <v>1776</v>
      </c>
      <c r="F1935" t="str">
        <f t="shared" si="153"/>
        <v>cl-cs</v>
      </c>
      <c r="G1935" t="str">
        <f t="shared" si="150"/>
        <v>UtilidadPerdidaUnidadesReajustablesCuentasPorCobrarAsegurados</v>
      </c>
      <c r="H1935">
        <v>440</v>
      </c>
      <c r="I1935" t="str">
        <f t="shared" si="154"/>
        <v>insert into dbax_dime_conc (codi_dein, pref_dime, codi_dime, pref_conc, codi_conc, orde_conc) values ('pre_cl-cs_nota-38_role-854000(2013)','cl-cs','UtilidadPerdidaUnidadesReajustablesTabla','cl-cs','UtilidadPerdidaUnidadesReajustablesCuentasPorCobrarAsegurados','440')</v>
      </c>
    </row>
    <row r="1936" spans="1:9" x14ac:dyDescent="0.25">
      <c r="A1936" t="s">
        <v>265</v>
      </c>
      <c r="B1936" t="s">
        <v>1769</v>
      </c>
      <c r="C1936" t="str">
        <f t="shared" si="151"/>
        <v>cl-cs</v>
      </c>
      <c r="D1936" t="str">
        <f t="shared" si="152"/>
        <v>UtilidadPerdidaUnidadesReajustablesTabla</v>
      </c>
      <c r="E1936" t="s">
        <v>1777</v>
      </c>
      <c r="F1936" t="str">
        <f t="shared" si="153"/>
        <v>cl-cs</v>
      </c>
      <c r="G1936" t="str">
        <f t="shared" si="150"/>
        <v>UtilidadPerdidaUnidadesReajustablesDeudoresOperacionesReaseguro</v>
      </c>
      <c r="H1936">
        <v>450</v>
      </c>
      <c r="I1936" t="str">
        <f t="shared" si="154"/>
        <v>insert into dbax_dime_conc (codi_dein, pref_dime, codi_dime, pref_conc, codi_conc, orde_conc) values ('pre_cl-cs_nota-38_role-854000(2013)','cl-cs','UtilidadPerdidaUnidadesReajustablesTabla','cl-cs','UtilidadPerdidaUnidadesReajustablesDeudoresOperacionesReaseguro','450')</v>
      </c>
    </row>
    <row r="1937" spans="1:9" x14ac:dyDescent="0.25">
      <c r="A1937" t="s">
        <v>265</v>
      </c>
      <c r="B1937" t="s">
        <v>1769</v>
      </c>
      <c r="C1937" t="str">
        <f t="shared" si="151"/>
        <v>cl-cs</v>
      </c>
      <c r="D1937" t="str">
        <f t="shared" si="152"/>
        <v>UtilidadPerdidaUnidadesReajustablesTabla</v>
      </c>
      <c r="E1937" t="s">
        <v>1778</v>
      </c>
      <c r="F1937" t="str">
        <f t="shared" si="153"/>
        <v>cl-cs</v>
      </c>
      <c r="G1937" t="str">
        <f t="shared" si="150"/>
        <v>UtilidadPerdidaUnidadesReajustablesDeudoresOperacionesCoaseguro</v>
      </c>
      <c r="H1937">
        <v>460</v>
      </c>
      <c r="I1937" t="str">
        <f t="shared" si="154"/>
        <v>insert into dbax_dime_conc (codi_dein, pref_dime, codi_dime, pref_conc, codi_conc, orde_conc) values ('pre_cl-cs_nota-38_role-854000(2013)','cl-cs','UtilidadPerdidaUnidadesReajustablesTabla','cl-cs','UtilidadPerdidaUnidadesReajustablesDeudoresOperacionesCoaseguro','460')</v>
      </c>
    </row>
    <row r="1938" spans="1:9" x14ac:dyDescent="0.25">
      <c r="A1938" t="s">
        <v>265</v>
      </c>
      <c r="B1938" t="s">
        <v>1769</v>
      </c>
      <c r="C1938" t="str">
        <f t="shared" si="151"/>
        <v>cl-cs</v>
      </c>
      <c r="D1938" t="str">
        <f t="shared" si="152"/>
        <v>UtilidadPerdidaUnidadesReajustablesTabla</v>
      </c>
      <c r="E1938" t="s">
        <v>1779</v>
      </c>
      <c r="F1938" t="str">
        <f t="shared" si="153"/>
        <v>cl-cs</v>
      </c>
      <c r="G1938" t="str">
        <f t="shared" si="150"/>
        <v>UtilidadPerdidaUnidadesReajustablesParticipacionReaseguroReservasTecnicas</v>
      </c>
      <c r="H1938">
        <v>470</v>
      </c>
      <c r="I1938" t="str">
        <f t="shared" si="154"/>
        <v>insert into dbax_dime_conc (codi_dein, pref_dime, codi_dime, pref_conc, codi_conc, orde_conc) values ('pre_cl-cs_nota-38_role-854000(2013)','cl-cs','UtilidadPerdidaUnidadesReajustablesTabla','cl-cs','UtilidadPerdidaUnidadesReajustablesParticipacionReaseguroReservasTecnicas','470')</v>
      </c>
    </row>
    <row r="1939" spans="1:9" x14ac:dyDescent="0.25">
      <c r="A1939" t="s">
        <v>265</v>
      </c>
      <c r="B1939" t="s">
        <v>1769</v>
      </c>
      <c r="C1939" t="str">
        <f t="shared" si="151"/>
        <v>cl-cs</v>
      </c>
      <c r="D1939" t="str">
        <f t="shared" si="152"/>
        <v>UtilidadPerdidaUnidadesReajustablesTabla</v>
      </c>
      <c r="E1939" t="s">
        <v>1780</v>
      </c>
      <c r="F1939" t="str">
        <f t="shared" si="153"/>
        <v>cl-cs</v>
      </c>
      <c r="G1939" t="str">
        <f t="shared" si="150"/>
        <v>UtilidadPerdidaUnidadesReajustablesOtrosActivos</v>
      </c>
      <c r="H1939">
        <v>480</v>
      </c>
      <c r="I1939" t="str">
        <f t="shared" si="154"/>
        <v>insert into dbax_dime_conc (codi_dein, pref_dime, codi_dime, pref_conc, codi_conc, orde_conc) values ('pre_cl-cs_nota-38_role-854000(2013)','cl-cs','UtilidadPerdidaUnidadesReajustablesTabla','cl-cs','UtilidadPerdidaUnidadesReajustablesOtrosActivos','480')</v>
      </c>
    </row>
    <row r="1940" spans="1:9" x14ac:dyDescent="0.25">
      <c r="A1940" t="s">
        <v>265</v>
      </c>
      <c r="B1940" t="s">
        <v>1769</v>
      </c>
      <c r="C1940" t="str">
        <f t="shared" si="151"/>
        <v>cl-cs</v>
      </c>
      <c r="D1940" t="str">
        <f t="shared" si="152"/>
        <v>UtilidadPerdidaUnidadesReajustablesTabla</v>
      </c>
      <c r="E1940" t="s">
        <v>1781</v>
      </c>
      <c r="F1940" t="str">
        <f t="shared" si="153"/>
        <v>cl-cs</v>
      </c>
      <c r="G1940" t="str">
        <f t="shared" si="150"/>
        <v>UtilidadPerdidaUnidadesReajustablesPasivo</v>
      </c>
      <c r="H1940">
        <v>490</v>
      </c>
      <c r="I1940" t="str">
        <f t="shared" si="154"/>
        <v>insert into dbax_dime_conc (codi_dein, pref_dime, codi_dime, pref_conc, codi_conc, orde_conc) values ('pre_cl-cs_nota-38_role-854000(2013)','cl-cs','UtilidadPerdidaUnidadesReajustablesTabla','cl-cs','UtilidadPerdidaUnidadesReajustablesPasivo','490')</v>
      </c>
    </row>
    <row r="1941" spans="1:9" x14ac:dyDescent="0.25">
      <c r="A1941" t="s">
        <v>265</v>
      </c>
      <c r="B1941" t="s">
        <v>1769</v>
      </c>
      <c r="C1941" t="str">
        <f t="shared" si="151"/>
        <v>cl-cs</v>
      </c>
      <c r="D1941" t="str">
        <f t="shared" si="152"/>
        <v>UtilidadPerdidaUnidadesReajustablesTabla</v>
      </c>
      <c r="E1941" t="s">
        <v>1782</v>
      </c>
      <c r="F1941" t="str">
        <f t="shared" si="153"/>
        <v>cl-cs</v>
      </c>
      <c r="G1941" t="str">
        <f t="shared" si="150"/>
        <v>UtilidadPerdidaUnidadesReajustablesPasivosFinancieros</v>
      </c>
      <c r="H1941">
        <v>500</v>
      </c>
      <c r="I1941" t="str">
        <f t="shared" si="154"/>
        <v>insert into dbax_dime_conc (codi_dein, pref_dime, codi_dime, pref_conc, codi_conc, orde_conc) values ('pre_cl-cs_nota-38_role-854000(2013)','cl-cs','UtilidadPerdidaUnidadesReajustablesTabla','cl-cs','UtilidadPerdidaUnidadesReajustablesPasivosFinancieros','500')</v>
      </c>
    </row>
    <row r="1942" spans="1:9" x14ac:dyDescent="0.25">
      <c r="A1942" t="s">
        <v>265</v>
      </c>
      <c r="B1942" t="s">
        <v>1769</v>
      </c>
      <c r="C1942" t="str">
        <f t="shared" si="151"/>
        <v>cl-cs</v>
      </c>
      <c r="D1942" t="str">
        <f t="shared" si="152"/>
        <v>UtilidadPerdidaUnidadesReajustablesTabla</v>
      </c>
      <c r="E1942" t="s">
        <v>1783</v>
      </c>
      <c r="F1942" t="str">
        <f t="shared" si="153"/>
        <v>cl-cs</v>
      </c>
      <c r="G1942" t="str">
        <f t="shared" si="150"/>
        <v>UtilidadPerdidaUnidadesReajustablesReservasTecnicas</v>
      </c>
      <c r="H1942">
        <v>510</v>
      </c>
      <c r="I1942" t="str">
        <f t="shared" si="154"/>
        <v>insert into dbax_dime_conc (codi_dein, pref_dime, codi_dime, pref_conc, codi_conc, orde_conc) values ('pre_cl-cs_nota-38_role-854000(2013)','cl-cs','UtilidadPerdidaUnidadesReajustablesTabla','cl-cs','UtilidadPerdidaUnidadesReajustablesReservasTecnicas','510')</v>
      </c>
    </row>
    <row r="1943" spans="1:9" x14ac:dyDescent="0.25">
      <c r="A1943" t="s">
        <v>265</v>
      </c>
      <c r="B1943" t="s">
        <v>1769</v>
      </c>
      <c r="C1943" t="str">
        <f t="shared" si="151"/>
        <v>cl-cs</v>
      </c>
      <c r="D1943" t="str">
        <f t="shared" si="152"/>
        <v>UtilidadPerdidaUnidadesReajustablesTabla</v>
      </c>
      <c r="E1943" t="s">
        <v>1784</v>
      </c>
      <c r="F1943" t="str">
        <f t="shared" si="153"/>
        <v>cl-cs</v>
      </c>
      <c r="G1943" t="str">
        <f t="shared" si="150"/>
        <v>UtilidadPerdidaUnidadesReajustablesDeudasConAsegurados</v>
      </c>
      <c r="H1943">
        <v>520</v>
      </c>
      <c r="I1943" t="str">
        <f t="shared" si="154"/>
        <v>insert into dbax_dime_conc (codi_dein, pref_dime, codi_dime, pref_conc, codi_conc, orde_conc) values ('pre_cl-cs_nota-38_role-854000(2013)','cl-cs','UtilidadPerdidaUnidadesReajustablesTabla','cl-cs','UtilidadPerdidaUnidadesReajustablesDeudasConAsegurados','520')</v>
      </c>
    </row>
    <row r="1944" spans="1:9" x14ac:dyDescent="0.25">
      <c r="A1944" t="s">
        <v>265</v>
      </c>
      <c r="B1944" t="s">
        <v>1769</v>
      </c>
      <c r="C1944" t="str">
        <f t="shared" si="151"/>
        <v>cl-cs</v>
      </c>
      <c r="D1944" t="str">
        <f t="shared" si="152"/>
        <v>UtilidadPerdidaUnidadesReajustablesTabla</v>
      </c>
      <c r="E1944" t="s">
        <v>1785</v>
      </c>
      <c r="F1944" t="str">
        <f t="shared" si="153"/>
        <v>cl-cs</v>
      </c>
      <c r="G1944" t="str">
        <f t="shared" si="150"/>
        <v>UtilidadPerdidaUnidadesReajustablesDeudasOperacionesReaseguro</v>
      </c>
      <c r="H1944">
        <v>530</v>
      </c>
      <c r="I1944" t="str">
        <f t="shared" si="154"/>
        <v>insert into dbax_dime_conc (codi_dein, pref_dime, codi_dime, pref_conc, codi_conc, orde_conc) values ('pre_cl-cs_nota-38_role-854000(2013)','cl-cs','UtilidadPerdidaUnidadesReajustablesTabla','cl-cs','UtilidadPerdidaUnidadesReajustablesDeudasOperacionesReaseguro','530')</v>
      </c>
    </row>
    <row r="1945" spans="1:9" x14ac:dyDescent="0.25">
      <c r="A1945" t="s">
        <v>265</v>
      </c>
      <c r="B1945" t="s">
        <v>1769</v>
      </c>
      <c r="C1945" t="str">
        <f t="shared" si="151"/>
        <v>cl-cs</v>
      </c>
      <c r="D1945" t="str">
        <f t="shared" si="152"/>
        <v>UtilidadPerdidaUnidadesReajustablesTabla</v>
      </c>
      <c r="E1945" t="s">
        <v>1786</v>
      </c>
      <c r="F1945" t="str">
        <f t="shared" si="153"/>
        <v>cl-cs</v>
      </c>
      <c r="G1945" t="str">
        <f t="shared" si="150"/>
        <v>UtilidadPerdidaUnidadesReajustablesDeudasOperacionesCoaseguro</v>
      </c>
      <c r="H1945">
        <v>540</v>
      </c>
      <c r="I1945" t="str">
        <f t="shared" si="154"/>
        <v>insert into dbax_dime_conc (codi_dein, pref_dime, codi_dime, pref_conc, codi_conc, orde_conc) values ('pre_cl-cs_nota-38_role-854000(2013)','cl-cs','UtilidadPerdidaUnidadesReajustablesTabla','cl-cs','UtilidadPerdidaUnidadesReajustablesDeudasOperacionesCoaseguro','540')</v>
      </c>
    </row>
    <row r="1946" spans="1:9" x14ac:dyDescent="0.25">
      <c r="A1946" t="s">
        <v>265</v>
      </c>
      <c r="B1946" t="s">
        <v>1769</v>
      </c>
      <c r="C1946" t="str">
        <f t="shared" si="151"/>
        <v>cl-cs</v>
      </c>
      <c r="D1946" t="str">
        <f t="shared" si="152"/>
        <v>UtilidadPerdidaUnidadesReajustablesTabla</v>
      </c>
      <c r="E1946" t="s">
        <v>1787</v>
      </c>
      <c r="F1946" t="str">
        <f t="shared" si="153"/>
        <v>cl-cs</v>
      </c>
      <c r="G1946" t="str">
        <f t="shared" si="150"/>
        <v>UtilidadPerdidaUnidadesReajustablesOtrosPasivos</v>
      </c>
      <c r="H1946">
        <v>550</v>
      </c>
      <c r="I1946" t="str">
        <f t="shared" si="154"/>
        <v>insert into dbax_dime_conc (codi_dein, pref_dime, codi_dime, pref_conc, codi_conc, orde_conc) values ('pre_cl-cs_nota-38_role-854000(2013)','cl-cs','UtilidadPerdidaUnidadesReajustablesTabla','cl-cs','UtilidadPerdidaUnidadesReajustablesOtrosPasivos','550')</v>
      </c>
    </row>
    <row r="1947" spans="1:9" x14ac:dyDescent="0.25">
      <c r="A1947" t="s">
        <v>265</v>
      </c>
      <c r="B1947" t="s">
        <v>1769</v>
      </c>
      <c r="C1947" t="str">
        <f t="shared" si="151"/>
        <v>cl-cs</v>
      </c>
      <c r="D1947" t="str">
        <f t="shared" si="152"/>
        <v>UtilidadPerdidaUnidadesReajustablesTabla</v>
      </c>
      <c r="E1947" t="s">
        <v>1788</v>
      </c>
      <c r="F1947" t="str">
        <f t="shared" si="153"/>
        <v>cl-cs</v>
      </c>
      <c r="G1947" t="str">
        <f t="shared" si="150"/>
        <v>UtilidadPerdidaUnidadesReajustablesPatrimonio</v>
      </c>
      <c r="H1947">
        <v>560</v>
      </c>
      <c r="I1947" t="str">
        <f t="shared" si="154"/>
        <v>insert into dbax_dime_conc (codi_dein, pref_dime, codi_dime, pref_conc, codi_conc, orde_conc) values ('pre_cl-cs_nota-38_role-854000(2013)','cl-cs','UtilidadPerdidaUnidadesReajustablesTabla','cl-cs','UtilidadPerdidaUnidadesReajustablesPatrimonio','560')</v>
      </c>
    </row>
    <row r="1948" spans="1:9" x14ac:dyDescent="0.25">
      <c r="A1948" t="s">
        <v>265</v>
      </c>
      <c r="B1948" t="s">
        <v>1769</v>
      </c>
      <c r="C1948" t="str">
        <f t="shared" si="151"/>
        <v>cl-cs</v>
      </c>
      <c r="D1948" t="str">
        <f t="shared" si="152"/>
        <v>UtilidadPerdidaUnidadesReajustablesTabla</v>
      </c>
      <c r="E1948" t="s">
        <v>1789</v>
      </c>
      <c r="F1948" t="str">
        <f t="shared" si="153"/>
        <v>cl-cs</v>
      </c>
      <c r="G1948" t="str">
        <f t="shared" si="150"/>
        <v>UtilidadPerdidaUnidadesReajustablesCuentasResultados</v>
      </c>
      <c r="H1948">
        <v>570</v>
      </c>
      <c r="I1948" t="str">
        <f t="shared" si="154"/>
        <v>insert into dbax_dime_conc (codi_dein, pref_dime, codi_dime, pref_conc, codi_conc, orde_conc) values ('pre_cl-cs_nota-38_role-854000(2013)','cl-cs','UtilidadPerdidaUnidadesReajustablesTabla','cl-cs','UtilidadPerdidaUnidadesReajustablesCuentasResultados','570')</v>
      </c>
    </row>
    <row r="1949" spans="1:9" x14ac:dyDescent="0.25">
      <c r="A1949" t="s">
        <v>265</v>
      </c>
      <c r="B1949" t="s">
        <v>1769</v>
      </c>
      <c r="C1949" t="str">
        <f t="shared" si="151"/>
        <v>cl-cs</v>
      </c>
      <c r="D1949" t="str">
        <f t="shared" si="152"/>
        <v>UtilidadPerdidaUnidadesReajustablesTabla</v>
      </c>
      <c r="E1949" t="s">
        <v>1790</v>
      </c>
      <c r="F1949" t="str">
        <f t="shared" si="153"/>
        <v>cl-cs</v>
      </c>
      <c r="G1949" t="str">
        <f t="shared" si="150"/>
        <v>UtilidadPerdidaUnidadesReajustablesCuentasIngresos</v>
      </c>
      <c r="H1949">
        <v>580</v>
      </c>
      <c r="I1949" t="str">
        <f t="shared" si="154"/>
        <v>insert into dbax_dime_conc (codi_dein, pref_dime, codi_dime, pref_conc, codi_conc, orde_conc) values ('pre_cl-cs_nota-38_role-854000(2013)','cl-cs','UtilidadPerdidaUnidadesReajustablesTabla','cl-cs','UtilidadPerdidaUnidadesReajustablesCuentasIngresos','580')</v>
      </c>
    </row>
    <row r="1950" spans="1:9" x14ac:dyDescent="0.25">
      <c r="A1950" t="s">
        <v>265</v>
      </c>
      <c r="B1950" t="s">
        <v>1769</v>
      </c>
      <c r="C1950" t="str">
        <f t="shared" si="151"/>
        <v>cl-cs</v>
      </c>
      <c r="D1950" t="str">
        <f t="shared" si="152"/>
        <v>UtilidadPerdidaUnidadesReajustablesTabla</v>
      </c>
      <c r="E1950" t="s">
        <v>1791</v>
      </c>
      <c r="F1950" t="str">
        <f t="shared" si="153"/>
        <v>cl-cs</v>
      </c>
      <c r="G1950" t="str">
        <f t="shared" si="150"/>
        <v>UtilidadPerdidaUnidadesReajustablesCuentasEgresos</v>
      </c>
      <c r="H1950">
        <v>590</v>
      </c>
      <c r="I1950" t="str">
        <f t="shared" si="154"/>
        <v>insert into dbax_dime_conc (codi_dein, pref_dime, codi_dime, pref_conc, codi_conc, orde_conc) values ('pre_cl-cs_nota-38_role-854000(2013)','cl-cs','UtilidadPerdidaUnidadesReajustablesTabla','cl-cs','UtilidadPerdidaUnidadesReajustablesCuentasEgresos','590')</v>
      </c>
    </row>
    <row r="1951" spans="1:9" x14ac:dyDescent="0.25">
      <c r="A1951" t="s">
        <v>265</v>
      </c>
      <c r="B1951" t="s">
        <v>1769</v>
      </c>
      <c r="C1951" t="str">
        <f t="shared" si="151"/>
        <v>cl-cs</v>
      </c>
      <c r="D1951" t="str">
        <f t="shared" si="152"/>
        <v>UtilidadPerdidaUnidadesReajustablesTabla</v>
      </c>
      <c r="E1951" t="s">
        <v>1792</v>
      </c>
      <c r="F1951" t="str">
        <f t="shared" si="153"/>
        <v>cl-cs</v>
      </c>
      <c r="G1951" t="str">
        <f t="shared" si="150"/>
        <v>UtilidadPerdidaUnidadesReajustablesResultadoInversiones</v>
      </c>
      <c r="H1951">
        <v>600</v>
      </c>
      <c r="I1951" t="str">
        <f t="shared" si="154"/>
        <v>insert into dbax_dime_conc (codi_dein, pref_dime, codi_dime, pref_conc, codi_conc, orde_conc) values ('pre_cl-cs_nota-38_role-854000(2013)','cl-cs','UtilidadPerdidaUnidadesReajustablesTabla','cl-cs','UtilidadPerdidaUnidadesReajustablesResultadoInversiones','600')</v>
      </c>
    </row>
    <row r="1952" spans="1:9" x14ac:dyDescent="0.25">
      <c r="A1952" t="s">
        <v>265</v>
      </c>
      <c r="B1952" t="s">
        <v>1769</v>
      </c>
      <c r="C1952" t="str">
        <f t="shared" si="151"/>
        <v>cl-cs</v>
      </c>
      <c r="D1952" t="str">
        <f t="shared" si="152"/>
        <v>UtilidadPerdidaUnidadesReajustablesTabla</v>
      </c>
      <c r="E1952" t="s">
        <v>1793</v>
      </c>
      <c r="F1952" t="str">
        <f t="shared" si="153"/>
        <v>cl-cs</v>
      </c>
      <c r="G1952" t="str">
        <f t="shared" si="150"/>
        <v>UtilidadPerdidaUnidadesReajustables</v>
      </c>
      <c r="H1952">
        <v>610</v>
      </c>
      <c r="I1952" t="str">
        <f t="shared" si="154"/>
        <v>insert into dbax_dime_conc (codi_dein, pref_dime, codi_dime, pref_conc, codi_conc, orde_conc) values ('pre_cl-cs_nota-38_role-854000(2013)','cl-cs','UtilidadPerdidaUnidadesReajustablesTabla','cl-cs','UtilidadPerdidaUnidadesReajustables','610')</v>
      </c>
    </row>
    <row r="1953" spans="1:9" x14ac:dyDescent="0.25">
      <c r="A1953" t="s">
        <v>268</v>
      </c>
      <c r="B1953" t="s">
        <v>1794</v>
      </c>
      <c r="C1953" t="str">
        <f t="shared" si="151"/>
        <v>cl-cs</v>
      </c>
      <c r="D1953" t="str">
        <f t="shared" si="152"/>
        <v>ReconciliacionTasaImpuestoEfectivaTabla</v>
      </c>
      <c r="E1953" t="s">
        <v>1795</v>
      </c>
      <c r="F1953" t="str">
        <f t="shared" si="153"/>
        <v>cl-cs</v>
      </c>
      <c r="G1953" t="str">
        <f t="shared" si="150"/>
        <v>TasaImpuesto</v>
      </c>
      <c r="H1953">
        <v>140</v>
      </c>
      <c r="I1953" t="str">
        <f t="shared" si="154"/>
        <v>insert into dbax_dime_conc (codi_dein, pref_dime, codi_dime, pref_conc, codi_conc, orde_conc) values ('pre_cl-cs_nota-40_role-856000(2013)','cl-cs','ReconciliacionTasaImpuestoEfectivaTabla','cl-cs','TasaImpuesto','140')</v>
      </c>
    </row>
    <row r="1954" spans="1:9" x14ac:dyDescent="0.25">
      <c r="A1954" t="s">
        <v>268</v>
      </c>
      <c r="B1954" t="s">
        <v>1794</v>
      </c>
      <c r="C1954" t="str">
        <f t="shared" si="151"/>
        <v>cl-cs</v>
      </c>
      <c r="D1954" t="str">
        <f t="shared" si="152"/>
        <v>ReconciliacionTasaImpuestoEfectivaTabla</v>
      </c>
      <c r="E1954" t="s">
        <v>1796</v>
      </c>
      <c r="F1954" t="str">
        <f t="shared" si="153"/>
        <v>cl-cs</v>
      </c>
      <c r="G1954" t="str">
        <f t="shared" si="150"/>
        <v>Monto</v>
      </c>
      <c r="H1954">
        <v>150</v>
      </c>
      <c r="I1954" t="str">
        <f t="shared" si="154"/>
        <v>insert into dbax_dime_conc (codi_dein, pref_dime, codi_dime, pref_conc, codi_conc, orde_conc) values ('pre_cl-cs_nota-40_role-856000(2013)','cl-cs','ReconciliacionTasaImpuestoEfectivaTabla','cl-cs','Monto','150')</v>
      </c>
    </row>
    <row r="1955" spans="1:9" x14ac:dyDescent="0.25">
      <c r="A1955" t="s">
        <v>270</v>
      </c>
      <c r="B1955" t="s">
        <v>1797</v>
      </c>
      <c r="C1955" t="str">
        <f t="shared" si="151"/>
        <v>cl-cs</v>
      </c>
      <c r="D1955" t="str">
        <f t="shared" si="152"/>
        <v>ContingenciasCompromisosTabla</v>
      </c>
      <c r="E1955" t="s">
        <v>1798</v>
      </c>
      <c r="F1955" t="str">
        <f t="shared" si="153"/>
        <v>cl-cs</v>
      </c>
      <c r="G1955" t="str">
        <f t="shared" si="150"/>
        <v>DetalleCompromisosPartidas</v>
      </c>
      <c r="H1955">
        <v>90</v>
      </c>
      <c r="I1955" t="str">
        <f t="shared" si="154"/>
        <v>insert into dbax_dime_conc (codi_dein, pref_dime, codi_dime, pref_conc, codi_conc, orde_conc) values ('pre_cl-cs_nota-42_role-858000(2013)','cl-cs','ContingenciasCompromisosTabla','cl-cs','DetalleCompromisosPartidas','90')</v>
      </c>
    </row>
    <row r="1956" spans="1:9" x14ac:dyDescent="0.25">
      <c r="A1956" t="s">
        <v>270</v>
      </c>
      <c r="B1956" t="s">
        <v>1797</v>
      </c>
      <c r="C1956" t="str">
        <f t="shared" si="151"/>
        <v>cl-cs</v>
      </c>
      <c r="D1956" t="str">
        <f t="shared" si="152"/>
        <v>ContingenciasCompromisosTabla</v>
      </c>
      <c r="E1956" t="s">
        <v>1799</v>
      </c>
      <c r="F1956" t="str">
        <f t="shared" si="153"/>
        <v>cl-cs</v>
      </c>
      <c r="G1956" t="str">
        <f t="shared" si="150"/>
        <v>AcreedorDelCompromiso</v>
      </c>
      <c r="H1956">
        <v>100</v>
      </c>
      <c r="I1956" t="str">
        <f t="shared" si="154"/>
        <v>insert into dbax_dime_conc (codi_dein, pref_dime, codi_dime, pref_conc, codi_conc, orde_conc) values ('pre_cl-cs_nota-42_role-858000(2013)','cl-cs','ContingenciasCompromisosTabla','cl-cs','AcreedorDelCompromiso','100')</v>
      </c>
    </row>
    <row r="1957" spans="1:9" x14ac:dyDescent="0.25">
      <c r="A1957" t="s">
        <v>270</v>
      </c>
      <c r="B1957" t="s">
        <v>1797</v>
      </c>
      <c r="C1957" t="str">
        <f t="shared" si="151"/>
        <v>cl-cs</v>
      </c>
      <c r="D1957" t="str">
        <f t="shared" si="152"/>
        <v>ContingenciasCompromisosTabla</v>
      </c>
      <c r="E1957" t="s">
        <v>1800</v>
      </c>
      <c r="F1957" t="str">
        <f t="shared" si="153"/>
        <v>cl-cs</v>
      </c>
      <c r="G1957" t="str">
        <f t="shared" si="150"/>
        <v>TipoActivosComprometidos</v>
      </c>
      <c r="H1957">
        <v>110</v>
      </c>
      <c r="I1957" t="str">
        <f t="shared" si="154"/>
        <v>insert into dbax_dime_conc (codi_dein, pref_dime, codi_dime, pref_conc, codi_conc, orde_conc) values ('pre_cl-cs_nota-42_role-858000(2013)','cl-cs','ContingenciasCompromisosTabla','cl-cs','TipoActivosComprometidos','110')</v>
      </c>
    </row>
    <row r="1958" spans="1:9" x14ac:dyDescent="0.25">
      <c r="A1958" t="s">
        <v>270</v>
      </c>
      <c r="B1958" t="s">
        <v>1797</v>
      </c>
      <c r="C1958" t="str">
        <f t="shared" si="151"/>
        <v>cl-cs</v>
      </c>
      <c r="D1958" t="str">
        <f t="shared" si="152"/>
        <v>ContingenciasCompromisosTabla</v>
      </c>
      <c r="E1958" t="s">
        <v>1801</v>
      </c>
      <c r="F1958" t="str">
        <f t="shared" si="153"/>
        <v>cl-cs</v>
      </c>
      <c r="G1958" t="str">
        <f t="shared" si="150"/>
        <v>ValorContableActivosComprometidos</v>
      </c>
      <c r="H1958">
        <v>120</v>
      </c>
      <c r="I1958" t="str">
        <f t="shared" si="154"/>
        <v>insert into dbax_dime_conc (codi_dein, pref_dime, codi_dime, pref_conc, codi_conc, orde_conc) values ('pre_cl-cs_nota-42_role-858000(2013)','cl-cs','ContingenciasCompromisosTabla','cl-cs','ValorContableActivosComprometidos','120')</v>
      </c>
    </row>
    <row r="1959" spans="1:9" x14ac:dyDescent="0.25">
      <c r="A1959" t="s">
        <v>270</v>
      </c>
      <c r="B1959" t="s">
        <v>1797</v>
      </c>
      <c r="C1959" t="str">
        <f t="shared" si="151"/>
        <v>cl-cs</v>
      </c>
      <c r="D1959" t="str">
        <f t="shared" si="152"/>
        <v>ContingenciasCompromisosTabla</v>
      </c>
      <c r="E1959" t="s">
        <v>1802</v>
      </c>
      <c r="F1959" t="str">
        <f t="shared" si="153"/>
        <v>cl-cs</v>
      </c>
      <c r="G1959" t="str">
        <f t="shared" si="150"/>
        <v>SaldoPendientePagoFechaCierreEEFF</v>
      </c>
      <c r="H1959">
        <v>130</v>
      </c>
      <c r="I1959" t="str">
        <f t="shared" si="154"/>
        <v>insert into dbax_dime_conc (codi_dein, pref_dime, codi_dime, pref_conc, codi_conc, orde_conc) values ('pre_cl-cs_nota-42_role-858000(2013)','cl-cs','ContingenciasCompromisosTabla','cl-cs','SaldoPendientePagoFechaCierreEEFF','130')</v>
      </c>
    </row>
    <row r="1960" spans="1:9" x14ac:dyDescent="0.25">
      <c r="A1960" t="s">
        <v>270</v>
      </c>
      <c r="B1960" t="s">
        <v>1797</v>
      </c>
      <c r="C1960" t="str">
        <f t="shared" si="151"/>
        <v>cl-cs</v>
      </c>
      <c r="D1960" t="str">
        <f t="shared" si="152"/>
        <v>ContingenciasCompromisosTabla</v>
      </c>
      <c r="E1960" t="s">
        <v>1803</v>
      </c>
      <c r="F1960" t="str">
        <f t="shared" si="153"/>
        <v>cl-cs</v>
      </c>
      <c r="G1960" t="str">
        <f t="shared" si="150"/>
        <v>FechaLiberacionCompromiso</v>
      </c>
      <c r="H1960">
        <v>140</v>
      </c>
      <c r="I1960" t="str">
        <f t="shared" si="154"/>
        <v>insert into dbax_dime_conc (codi_dein, pref_dime, codi_dime, pref_conc, codi_conc, orde_conc) values ('pre_cl-cs_nota-42_role-858000(2013)','cl-cs','ContingenciasCompromisosTabla','cl-cs','FechaLiberacionCompromiso','140')</v>
      </c>
    </row>
    <row r="1961" spans="1:9" x14ac:dyDescent="0.25">
      <c r="A1961" t="s">
        <v>270</v>
      </c>
      <c r="B1961" t="s">
        <v>1797</v>
      </c>
      <c r="C1961" t="str">
        <f t="shared" si="151"/>
        <v>cl-cs</v>
      </c>
      <c r="D1961" t="str">
        <f t="shared" si="152"/>
        <v>ContingenciasCompromisosTabla</v>
      </c>
      <c r="E1961" t="s">
        <v>1804</v>
      </c>
      <c r="F1961" t="str">
        <f t="shared" si="153"/>
        <v>cl-cs</v>
      </c>
      <c r="G1961" t="str">
        <f t="shared" si="150"/>
        <v>MontoLiberacionCompromiso</v>
      </c>
      <c r="H1961">
        <v>150</v>
      </c>
      <c r="I1961" t="str">
        <f t="shared" si="154"/>
        <v>insert into dbax_dime_conc (codi_dein, pref_dime, codi_dime, pref_conc, codi_conc, orde_conc) values ('pre_cl-cs_nota-42_role-858000(2013)','cl-cs','ContingenciasCompromisosTabla','cl-cs','MontoLiberacionCompromiso','150')</v>
      </c>
    </row>
    <row r="1962" spans="1:9" x14ac:dyDescent="0.25">
      <c r="A1962" t="s">
        <v>270</v>
      </c>
      <c r="B1962" t="s">
        <v>1797</v>
      </c>
      <c r="C1962" t="str">
        <f t="shared" si="151"/>
        <v>cl-cs</v>
      </c>
      <c r="D1962" t="str">
        <f t="shared" si="152"/>
        <v>ContingenciasCompromisosTabla</v>
      </c>
      <c r="E1962" t="s">
        <v>1805</v>
      </c>
      <c r="F1962" t="str">
        <f t="shared" si="153"/>
        <v>cl-cs</v>
      </c>
      <c r="G1962" t="str">
        <f t="shared" si="150"/>
        <v>Observaciones</v>
      </c>
      <c r="H1962">
        <v>160</v>
      </c>
      <c r="I1962" t="str">
        <f t="shared" si="154"/>
        <v>insert into dbax_dime_conc (codi_dein, pref_dime, codi_dime, pref_conc, codi_conc, orde_conc) values ('pre_cl-cs_nota-42_role-858000(2013)','cl-cs','ContingenciasCompromisosTabla','cl-cs','Observaciones','160')</v>
      </c>
    </row>
    <row r="1963" spans="1:9" x14ac:dyDescent="0.25">
      <c r="A1963" t="s">
        <v>272</v>
      </c>
      <c r="B1963" t="s">
        <v>1806</v>
      </c>
      <c r="C1963" t="str">
        <f t="shared" si="151"/>
        <v>cl-cs</v>
      </c>
      <c r="D1963" t="str">
        <f t="shared" si="152"/>
        <v>MargenContribucionOperacionesSegurosEnMonedaExtranjeraTabla</v>
      </c>
      <c r="E1963" t="s">
        <v>1807</v>
      </c>
      <c r="F1963" t="str">
        <f t="shared" si="153"/>
        <v>cl-cs</v>
      </c>
      <c r="G1963" t="str">
        <f t="shared" si="150"/>
        <v>PrimaDirectaEnMonedaExtranjera</v>
      </c>
      <c r="H1963">
        <v>480</v>
      </c>
      <c r="I1963" t="str">
        <f t="shared" si="154"/>
        <v>insert into dbax_dime_conc (codi_dein, pref_dime, codi_dime, pref_conc, codi_conc, orde_conc) values ('pre_cl-cs_nota-44_role-860000(2013)','cl-cs','MargenContribucionOperacionesSegurosEnMonedaExtranjeraTabla','cl-cs','PrimaDirectaEnMonedaExtranjera','480')</v>
      </c>
    </row>
    <row r="1964" spans="1:9" x14ac:dyDescent="0.25">
      <c r="A1964" t="s">
        <v>272</v>
      </c>
      <c r="B1964" t="s">
        <v>1806</v>
      </c>
      <c r="C1964" t="str">
        <f t="shared" si="151"/>
        <v>cl-cs</v>
      </c>
      <c r="D1964" t="str">
        <f t="shared" si="152"/>
        <v>MargenContribucionOperacionesSegurosEnMonedaExtranjeraTabla</v>
      </c>
      <c r="E1964" t="s">
        <v>1808</v>
      </c>
      <c r="F1964" t="str">
        <f t="shared" si="153"/>
        <v>cl-cs</v>
      </c>
      <c r="G1964" t="str">
        <f t="shared" si="150"/>
        <v>PrimaCedidaEnMonedaExtranjera</v>
      </c>
      <c r="H1964">
        <v>490</v>
      </c>
      <c r="I1964" t="str">
        <f t="shared" si="154"/>
        <v>insert into dbax_dime_conc (codi_dein, pref_dime, codi_dime, pref_conc, codi_conc, orde_conc) values ('pre_cl-cs_nota-44_role-860000(2013)','cl-cs','MargenContribucionOperacionesSegurosEnMonedaExtranjeraTabla','cl-cs','PrimaCedidaEnMonedaExtranjera','490')</v>
      </c>
    </row>
    <row r="1965" spans="1:9" x14ac:dyDescent="0.25">
      <c r="A1965" t="s">
        <v>272</v>
      </c>
      <c r="B1965" t="s">
        <v>1806</v>
      </c>
      <c r="C1965" t="str">
        <f t="shared" si="151"/>
        <v>cl-cs</v>
      </c>
      <c r="D1965" t="str">
        <f t="shared" si="152"/>
        <v>MargenContribucionOperacionesSegurosEnMonedaExtranjeraTabla</v>
      </c>
      <c r="E1965" t="s">
        <v>1809</v>
      </c>
      <c r="F1965" t="str">
        <f t="shared" si="153"/>
        <v>cl-cs</v>
      </c>
      <c r="G1965" t="str">
        <f t="shared" si="150"/>
        <v>PrimaAceptadaEnMonedaExtranjera</v>
      </c>
      <c r="H1965">
        <v>500</v>
      </c>
      <c r="I1965" t="str">
        <f t="shared" si="154"/>
        <v>insert into dbax_dime_conc (codi_dein, pref_dime, codi_dime, pref_conc, codi_conc, orde_conc) values ('pre_cl-cs_nota-44_role-860000(2013)','cl-cs','MargenContribucionOperacionesSegurosEnMonedaExtranjeraTabla','cl-cs','PrimaAceptadaEnMonedaExtranjera','500')</v>
      </c>
    </row>
    <row r="1966" spans="1:9" x14ac:dyDescent="0.25">
      <c r="A1966" t="s">
        <v>272</v>
      </c>
      <c r="B1966" t="s">
        <v>1806</v>
      </c>
      <c r="C1966" t="str">
        <f t="shared" si="151"/>
        <v>cl-cs</v>
      </c>
      <c r="D1966" t="str">
        <f t="shared" si="152"/>
        <v>MargenContribucionOperacionesSegurosEnMonedaExtranjeraTabla</v>
      </c>
      <c r="E1966" t="s">
        <v>1810</v>
      </c>
      <c r="F1966" t="str">
        <f t="shared" si="153"/>
        <v>cl-cs</v>
      </c>
      <c r="G1966" t="str">
        <f t="shared" si="150"/>
        <v>AjusteReservaTecnicaEnMonedaExtranjera</v>
      </c>
      <c r="H1966">
        <v>510</v>
      </c>
      <c r="I1966" t="str">
        <f t="shared" si="154"/>
        <v>insert into dbax_dime_conc (codi_dein, pref_dime, codi_dime, pref_conc, codi_conc, orde_conc) values ('pre_cl-cs_nota-44_role-860000(2013)','cl-cs','MargenContribucionOperacionesSegurosEnMonedaExtranjeraTabla','cl-cs','AjusteReservaTecnicaEnMonedaExtranjera','510')</v>
      </c>
    </row>
    <row r="1967" spans="1:9" x14ac:dyDescent="0.25">
      <c r="A1967" t="s">
        <v>272</v>
      </c>
      <c r="B1967" t="s">
        <v>1806</v>
      </c>
      <c r="C1967" t="str">
        <f t="shared" si="151"/>
        <v>cl-cs</v>
      </c>
      <c r="D1967" t="str">
        <f t="shared" si="152"/>
        <v>MargenContribucionOperacionesSegurosEnMonedaExtranjeraTabla</v>
      </c>
      <c r="E1967" t="s">
        <v>1811</v>
      </c>
      <c r="F1967" t="str">
        <f t="shared" si="153"/>
        <v>cl-cs</v>
      </c>
      <c r="G1967" t="str">
        <f t="shared" si="150"/>
        <v>IngresoExplotacionEnMonedaExtranjera</v>
      </c>
      <c r="H1967">
        <v>520</v>
      </c>
      <c r="I1967" t="str">
        <f t="shared" si="154"/>
        <v>insert into dbax_dime_conc (codi_dein, pref_dime, codi_dime, pref_conc, codi_conc, orde_conc) values ('pre_cl-cs_nota-44_role-860000(2013)','cl-cs','MargenContribucionOperacionesSegurosEnMonedaExtranjeraTabla','cl-cs','IngresoExplotacionEnMonedaExtranjera','520')</v>
      </c>
    </row>
    <row r="1968" spans="1:9" x14ac:dyDescent="0.25">
      <c r="A1968" t="s">
        <v>272</v>
      </c>
      <c r="B1968" t="s">
        <v>1806</v>
      </c>
      <c r="C1968" t="str">
        <f t="shared" si="151"/>
        <v>cl-cs</v>
      </c>
      <c r="D1968" t="str">
        <f t="shared" si="152"/>
        <v>MargenContribucionOperacionesSegurosEnMonedaExtranjeraTabla</v>
      </c>
      <c r="E1968" t="s">
        <v>1812</v>
      </c>
      <c r="F1968" t="str">
        <f t="shared" si="153"/>
        <v>cl-cs</v>
      </c>
      <c r="G1968" t="str">
        <f t="shared" si="150"/>
        <v>CostoIntermediacionEnMonedaExtranjera</v>
      </c>
      <c r="H1968">
        <v>530</v>
      </c>
      <c r="I1968" t="str">
        <f t="shared" si="154"/>
        <v>insert into dbax_dime_conc (codi_dein, pref_dime, codi_dime, pref_conc, codi_conc, orde_conc) values ('pre_cl-cs_nota-44_role-860000(2013)','cl-cs','MargenContribucionOperacionesSegurosEnMonedaExtranjeraTabla','cl-cs','CostoIntermediacionEnMonedaExtranjera','530')</v>
      </c>
    </row>
    <row r="1969" spans="1:9" x14ac:dyDescent="0.25">
      <c r="A1969" t="s">
        <v>272</v>
      </c>
      <c r="B1969" t="s">
        <v>1806</v>
      </c>
      <c r="C1969" t="str">
        <f t="shared" si="151"/>
        <v>cl-cs</v>
      </c>
      <c r="D1969" t="str">
        <f t="shared" si="152"/>
        <v>MargenContribucionOperacionesSegurosEnMonedaExtranjeraTabla</v>
      </c>
      <c r="E1969" t="s">
        <v>1813</v>
      </c>
      <c r="F1969" t="str">
        <f t="shared" si="153"/>
        <v>cl-cs</v>
      </c>
      <c r="G1969" t="str">
        <f t="shared" si="150"/>
        <v>CostoSiniestrosEnMonedaExtranjera</v>
      </c>
      <c r="H1969">
        <v>540</v>
      </c>
      <c r="I1969" t="str">
        <f t="shared" si="154"/>
        <v>insert into dbax_dime_conc (codi_dein, pref_dime, codi_dime, pref_conc, codi_conc, orde_conc) values ('pre_cl-cs_nota-44_role-860000(2013)','cl-cs','MargenContribucionOperacionesSegurosEnMonedaExtranjeraTabla','cl-cs','CostoSiniestrosEnMonedaExtranjera','540')</v>
      </c>
    </row>
    <row r="1970" spans="1:9" x14ac:dyDescent="0.25">
      <c r="A1970" t="s">
        <v>272</v>
      </c>
      <c r="B1970" t="s">
        <v>1806</v>
      </c>
      <c r="C1970" t="str">
        <f t="shared" si="151"/>
        <v>cl-cs</v>
      </c>
      <c r="D1970" t="str">
        <f t="shared" si="152"/>
        <v>MargenContribucionOperacionesSegurosEnMonedaExtranjeraTabla</v>
      </c>
      <c r="E1970" t="s">
        <v>1814</v>
      </c>
      <c r="F1970" t="str">
        <f t="shared" si="153"/>
        <v>cl-cs</v>
      </c>
      <c r="G1970" t="str">
        <f t="shared" si="150"/>
        <v>CostoAdministracionEnMonedaExtranjera</v>
      </c>
      <c r="H1970">
        <v>550</v>
      </c>
      <c r="I1970" t="str">
        <f t="shared" si="154"/>
        <v>insert into dbax_dime_conc (codi_dein, pref_dime, codi_dime, pref_conc, codi_conc, orde_conc) values ('pre_cl-cs_nota-44_role-860000(2013)','cl-cs','MargenContribucionOperacionesSegurosEnMonedaExtranjeraTabla','cl-cs','CostoAdministracionEnMonedaExtranjera','550')</v>
      </c>
    </row>
    <row r="1971" spans="1:9" x14ac:dyDescent="0.25">
      <c r="A1971" t="s">
        <v>272</v>
      </c>
      <c r="B1971" t="s">
        <v>1806</v>
      </c>
      <c r="C1971" t="str">
        <f t="shared" si="151"/>
        <v>cl-cs</v>
      </c>
      <c r="D1971" t="str">
        <f t="shared" si="152"/>
        <v>MargenContribucionOperacionesSegurosEnMonedaExtranjeraTabla</v>
      </c>
      <c r="E1971" t="s">
        <v>1815</v>
      </c>
      <c r="F1971" t="str">
        <f t="shared" si="153"/>
        <v>cl-cs</v>
      </c>
      <c r="G1971" t="str">
        <f t="shared" si="150"/>
        <v>CostoExplotacionEnMonedaExtranjera</v>
      </c>
      <c r="H1971">
        <v>560</v>
      </c>
      <c r="I1971" t="str">
        <f t="shared" si="154"/>
        <v>insert into dbax_dime_conc (codi_dein, pref_dime, codi_dime, pref_conc, codi_conc, orde_conc) values ('pre_cl-cs_nota-44_role-860000(2013)','cl-cs','MargenContribucionOperacionesSegurosEnMonedaExtranjeraTabla','cl-cs','CostoExplotacionEnMonedaExtranjera','560')</v>
      </c>
    </row>
    <row r="1972" spans="1:9" x14ac:dyDescent="0.25">
      <c r="A1972" t="s">
        <v>272</v>
      </c>
      <c r="B1972" t="s">
        <v>1806</v>
      </c>
      <c r="C1972" t="str">
        <f t="shared" si="151"/>
        <v>cl-cs</v>
      </c>
      <c r="D1972" t="str">
        <f t="shared" si="152"/>
        <v>MargenContribucionOperacionesSegurosEnMonedaExtranjeraTabla</v>
      </c>
      <c r="E1972" t="s">
        <v>1816</v>
      </c>
      <c r="F1972" t="str">
        <f t="shared" si="153"/>
        <v>cl-cs</v>
      </c>
      <c r="G1972" t="str">
        <f t="shared" si="150"/>
        <v>ProductoInversionesEnMonedaExtranjera</v>
      </c>
      <c r="H1972">
        <v>570</v>
      </c>
      <c r="I1972" t="str">
        <f t="shared" si="154"/>
        <v>insert into dbax_dime_conc (codi_dein, pref_dime, codi_dime, pref_conc, codi_conc, orde_conc) values ('pre_cl-cs_nota-44_role-860000(2013)','cl-cs','MargenContribucionOperacionesSegurosEnMonedaExtranjeraTabla','cl-cs','ProductoInversionesEnMonedaExtranjera','570')</v>
      </c>
    </row>
    <row r="1973" spans="1:9" x14ac:dyDescent="0.25">
      <c r="A1973" t="s">
        <v>272</v>
      </c>
      <c r="B1973" t="s">
        <v>1806</v>
      </c>
      <c r="C1973" t="str">
        <f t="shared" si="151"/>
        <v>cl-cs</v>
      </c>
      <c r="D1973" t="str">
        <f t="shared" si="152"/>
        <v>MargenContribucionOperacionesSegurosEnMonedaExtranjeraTabla</v>
      </c>
      <c r="E1973" t="s">
        <v>1817</v>
      </c>
      <c r="F1973" t="str">
        <f t="shared" si="153"/>
        <v>cl-cs</v>
      </c>
      <c r="G1973" t="str">
        <f t="shared" si="150"/>
        <v>OtrosIngresosYEgresosEnMonedaExtranjera</v>
      </c>
      <c r="H1973">
        <v>580</v>
      </c>
      <c r="I1973" t="str">
        <f t="shared" si="154"/>
        <v>insert into dbax_dime_conc (codi_dein, pref_dime, codi_dime, pref_conc, codi_conc, orde_conc) values ('pre_cl-cs_nota-44_role-860000(2013)','cl-cs','MargenContribucionOperacionesSegurosEnMonedaExtranjeraTabla','cl-cs','OtrosIngresosYEgresosEnMonedaExtranjera','580')</v>
      </c>
    </row>
    <row r="1974" spans="1:9" x14ac:dyDescent="0.25">
      <c r="A1974" t="s">
        <v>272</v>
      </c>
      <c r="B1974" t="s">
        <v>1806</v>
      </c>
      <c r="C1974" t="str">
        <f t="shared" si="151"/>
        <v>cl-cs</v>
      </c>
      <c r="D1974" t="str">
        <f t="shared" si="152"/>
        <v>MargenContribucionOperacionesSegurosEnMonedaExtranjeraTabla</v>
      </c>
      <c r="E1974" t="s">
        <v>1818</v>
      </c>
      <c r="F1974" t="str">
        <f t="shared" si="153"/>
        <v>cl-cs</v>
      </c>
      <c r="G1974" t="str">
        <f t="shared" si="150"/>
        <v>DiferenciaCambioOperacionesSegurosMonedaExtranjera</v>
      </c>
      <c r="H1974">
        <v>590</v>
      </c>
      <c r="I1974" t="str">
        <f t="shared" si="154"/>
        <v>insert into dbax_dime_conc (codi_dein, pref_dime, codi_dime, pref_conc, codi_conc, orde_conc) values ('pre_cl-cs_nota-44_role-860000(2013)','cl-cs','MargenContribucionOperacionesSegurosEnMonedaExtranjeraTabla','cl-cs','DiferenciaCambioOperacionesSegurosMonedaExtranjera','590')</v>
      </c>
    </row>
    <row r="1975" spans="1:9" x14ac:dyDescent="0.25">
      <c r="A1975" t="s">
        <v>272</v>
      </c>
      <c r="B1975" t="s">
        <v>1806</v>
      </c>
      <c r="C1975" t="str">
        <f t="shared" si="151"/>
        <v>cl-cs</v>
      </c>
      <c r="D1975" t="str">
        <f t="shared" si="152"/>
        <v>MargenContribucionOperacionesSegurosEnMonedaExtranjeraTabla</v>
      </c>
      <c r="E1975" t="s">
        <v>1819</v>
      </c>
      <c r="F1975" t="str">
        <f t="shared" si="153"/>
        <v>cl-cs</v>
      </c>
      <c r="G1975" t="str">
        <f t="shared" si="150"/>
        <v>ResultadoAntesImpuestoEnMonedaExtranjera</v>
      </c>
      <c r="H1975">
        <v>600</v>
      </c>
      <c r="I1975" t="str">
        <f t="shared" si="154"/>
        <v>insert into dbax_dime_conc (codi_dein, pref_dime, codi_dime, pref_conc, codi_conc, orde_conc) values ('pre_cl-cs_nota-44_role-860000(2013)','cl-cs','MargenContribucionOperacionesSegurosEnMonedaExtranjeraTabla','cl-cs','ResultadoAntesImpuestoEnMonedaExtranjera','600')</v>
      </c>
    </row>
    <row r="1976" spans="1:9" x14ac:dyDescent="0.25">
      <c r="A1976" t="s">
        <v>272</v>
      </c>
      <c r="B1976" t="s">
        <v>1820</v>
      </c>
      <c r="C1976" t="str">
        <f t="shared" si="151"/>
        <v>cl-cs</v>
      </c>
      <c r="D1976" t="str">
        <f t="shared" si="152"/>
        <v>MovimientoDivisasPorConceptoReasegurosTabla</v>
      </c>
      <c r="E1976" t="s">
        <v>1821</v>
      </c>
      <c r="F1976" t="str">
        <f t="shared" si="153"/>
        <v>cl-cs</v>
      </c>
      <c r="G1976" t="str">
        <f t="shared" si="150"/>
        <v>MovimientoDivisasPorPrimas</v>
      </c>
      <c r="H1976">
        <v>390</v>
      </c>
      <c r="I1976" t="str">
        <f t="shared" si="154"/>
        <v>insert into dbax_dime_conc (codi_dein, pref_dime, codi_dime, pref_conc, codi_conc, orde_conc) values ('pre_cl-cs_nota-44_role-860000(2013)','cl-cs','MovimientoDivisasPorConceptoReasegurosTabla','cl-cs','MovimientoDivisasPorPrimas','390')</v>
      </c>
    </row>
    <row r="1977" spans="1:9" x14ac:dyDescent="0.25">
      <c r="A1977" t="s">
        <v>272</v>
      </c>
      <c r="B1977" t="s">
        <v>1820</v>
      </c>
      <c r="C1977" t="str">
        <f t="shared" si="151"/>
        <v>cl-cs</v>
      </c>
      <c r="D1977" t="str">
        <f t="shared" si="152"/>
        <v>MovimientoDivisasPorConceptoReasegurosTabla</v>
      </c>
      <c r="E1977" t="s">
        <v>1822</v>
      </c>
      <c r="F1977" t="str">
        <f t="shared" si="153"/>
        <v>cl-cs</v>
      </c>
      <c r="G1977" t="str">
        <f t="shared" si="150"/>
        <v>MovimientosDivisasPorSiniestros</v>
      </c>
      <c r="H1977">
        <v>400</v>
      </c>
      <c r="I1977" t="str">
        <f t="shared" si="154"/>
        <v>insert into dbax_dime_conc (codi_dein, pref_dime, codi_dime, pref_conc, codi_conc, orde_conc) values ('pre_cl-cs_nota-44_role-860000(2013)','cl-cs','MovimientoDivisasPorConceptoReasegurosTabla','cl-cs','MovimientosDivisasPorSiniestros','400')</v>
      </c>
    </row>
    <row r="1978" spans="1:9" x14ac:dyDescent="0.25">
      <c r="A1978" t="s">
        <v>272</v>
      </c>
      <c r="B1978" t="s">
        <v>1820</v>
      </c>
      <c r="C1978" t="str">
        <f t="shared" si="151"/>
        <v>cl-cs</v>
      </c>
      <c r="D1978" t="str">
        <f t="shared" si="152"/>
        <v>MovimientoDivisasPorConceptoReasegurosTabla</v>
      </c>
      <c r="E1978" t="s">
        <v>1823</v>
      </c>
      <c r="F1978" t="str">
        <f t="shared" si="153"/>
        <v>cl-cs</v>
      </c>
      <c r="G1978" t="str">
        <f t="shared" si="150"/>
        <v>OtrosMovimientosDivisas</v>
      </c>
      <c r="H1978">
        <v>410</v>
      </c>
      <c r="I1978" t="str">
        <f t="shared" si="154"/>
        <v>insert into dbax_dime_conc (codi_dein, pref_dime, codi_dime, pref_conc, codi_conc, orde_conc) values ('pre_cl-cs_nota-44_role-860000(2013)','cl-cs','MovimientoDivisasPorConceptoReasegurosTabla','cl-cs','OtrosMovimientosDivisas','410')</v>
      </c>
    </row>
    <row r="1979" spans="1:9" x14ac:dyDescent="0.25">
      <c r="A1979" t="s">
        <v>272</v>
      </c>
      <c r="B1979" t="s">
        <v>1820</v>
      </c>
      <c r="C1979" t="str">
        <f t="shared" si="151"/>
        <v>cl-cs</v>
      </c>
      <c r="D1979" t="str">
        <f t="shared" si="152"/>
        <v>MovimientoDivisasPorConceptoReasegurosTabla</v>
      </c>
      <c r="E1979" t="s">
        <v>1824</v>
      </c>
      <c r="F1979" t="str">
        <f t="shared" si="153"/>
        <v>cl-cs</v>
      </c>
      <c r="G1979" t="str">
        <f t="shared" si="150"/>
        <v>MovimientoNetoDivisas</v>
      </c>
      <c r="H1979">
        <v>420</v>
      </c>
      <c r="I1979" t="str">
        <f t="shared" si="154"/>
        <v>insert into dbax_dime_conc (codi_dein, pref_dime, codi_dime, pref_conc, codi_conc, orde_conc) values ('pre_cl-cs_nota-44_role-860000(2013)','cl-cs','MovimientoDivisasPorConceptoReasegurosTabla','cl-cs','MovimientoNetoDivisas','420')</v>
      </c>
    </row>
    <row r="1980" spans="1:9" x14ac:dyDescent="0.25">
      <c r="A1980" t="s">
        <v>272</v>
      </c>
      <c r="B1980" t="s">
        <v>1825</v>
      </c>
      <c r="C1980" t="str">
        <f t="shared" si="151"/>
        <v>cl-cs</v>
      </c>
      <c r="D1980" t="str">
        <f t="shared" si="152"/>
        <v>PosicionEnActivosYPasivosEnMonedaExtranjeraTabla</v>
      </c>
      <c r="E1980" t="s">
        <v>1826</v>
      </c>
      <c r="F1980" t="str">
        <f t="shared" si="153"/>
        <v>cl-cs</v>
      </c>
      <c r="G1980" t="str">
        <f t="shared" si="150"/>
        <v>ActivosEnMonedaExtranjeraSinopsis</v>
      </c>
      <c r="H1980">
        <v>70</v>
      </c>
      <c r="I1980" t="str">
        <f t="shared" si="154"/>
        <v>insert into dbax_dime_conc (codi_dein, pref_dime, codi_dime, pref_conc, codi_conc, orde_conc) values ('pre_cl-cs_nota-44_role-860000(2013)','cl-cs','PosicionEnActivosYPasivosEnMonedaExtranjeraTabla','cl-cs','ActivosEnMonedaExtranjeraSinopsis','70')</v>
      </c>
    </row>
    <row r="1981" spans="1:9" x14ac:dyDescent="0.25">
      <c r="A1981" t="s">
        <v>272</v>
      </c>
      <c r="B1981" t="s">
        <v>1825</v>
      </c>
      <c r="C1981" t="str">
        <f t="shared" si="151"/>
        <v>cl-cs</v>
      </c>
      <c r="D1981" t="str">
        <f t="shared" si="152"/>
        <v>PosicionEnActivosYPasivosEnMonedaExtranjeraTabla</v>
      </c>
      <c r="E1981" t="s">
        <v>1827</v>
      </c>
      <c r="F1981" t="str">
        <f t="shared" si="153"/>
        <v>cl-cs</v>
      </c>
      <c r="G1981" t="str">
        <f t="shared" si="150"/>
        <v>InversionesEnMonedaExtranjera</v>
      </c>
      <c r="H1981">
        <v>80</v>
      </c>
      <c r="I1981" t="str">
        <f t="shared" si="154"/>
        <v>insert into dbax_dime_conc (codi_dein, pref_dime, codi_dime, pref_conc, codi_conc, orde_conc) values ('pre_cl-cs_nota-44_role-860000(2013)','cl-cs','PosicionEnActivosYPasivosEnMonedaExtranjeraTabla','cl-cs','InversionesEnMonedaExtranjera','80')</v>
      </c>
    </row>
    <row r="1982" spans="1:9" x14ac:dyDescent="0.25">
      <c r="A1982" t="s">
        <v>272</v>
      </c>
      <c r="B1982" t="s">
        <v>1825</v>
      </c>
      <c r="C1982" t="str">
        <f t="shared" si="151"/>
        <v>cl-cs</v>
      </c>
      <c r="D1982" t="str">
        <f t="shared" si="152"/>
        <v>PosicionEnActivosYPasivosEnMonedaExtranjeraTabla</v>
      </c>
      <c r="E1982" t="s">
        <v>1828</v>
      </c>
      <c r="F1982" t="str">
        <f t="shared" si="153"/>
        <v>cl-cs</v>
      </c>
      <c r="G1982" t="str">
        <f t="shared" si="150"/>
        <v>DepositosEnMonedaExtranjera</v>
      </c>
      <c r="H1982">
        <v>90</v>
      </c>
      <c r="I1982" t="str">
        <f t="shared" si="154"/>
        <v>insert into dbax_dime_conc (codi_dein, pref_dime, codi_dime, pref_conc, codi_conc, orde_conc) values ('pre_cl-cs_nota-44_role-860000(2013)','cl-cs','PosicionEnActivosYPasivosEnMonedaExtranjeraTabla','cl-cs','DepositosEnMonedaExtranjera','90')</v>
      </c>
    </row>
    <row r="1983" spans="1:9" x14ac:dyDescent="0.25">
      <c r="A1983" t="s">
        <v>272</v>
      </c>
      <c r="B1983" t="s">
        <v>1825</v>
      </c>
      <c r="C1983" t="str">
        <f t="shared" si="151"/>
        <v>cl-cs</v>
      </c>
      <c r="D1983" t="str">
        <f t="shared" si="152"/>
        <v>PosicionEnActivosYPasivosEnMonedaExtranjeraTabla</v>
      </c>
      <c r="E1983" t="s">
        <v>1829</v>
      </c>
      <c r="F1983" t="str">
        <f t="shared" si="153"/>
        <v>cl-cs</v>
      </c>
      <c r="G1983" t="str">
        <f t="shared" si="150"/>
        <v>OtrasInversionesEnMonedaExtranjera</v>
      </c>
      <c r="H1983">
        <v>100</v>
      </c>
      <c r="I1983" t="str">
        <f t="shared" si="154"/>
        <v>insert into dbax_dime_conc (codi_dein, pref_dime, codi_dime, pref_conc, codi_conc, orde_conc) values ('pre_cl-cs_nota-44_role-860000(2013)','cl-cs','PosicionEnActivosYPasivosEnMonedaExtranjeraTabla','cl-cs','OtrasInversionesEnMonedaExtranjera','100')</v>
      </c>
    </row>
    <row r="1984" spans="1:9" x14ac:dyDescent="0.25">
      <c r="A1984" t="s">
        <v>272</v>
      </c>
      <c r="B1984" t="s">
        <v>1825</v>
      </c>
      <c r="C1984" t="str">
        <f t="shared" si="151"/>
        <v>cl-cs</v>
      </c>
      <c r="D1984" t="str">
        <f t="shared" si="152"/>
        <v>PosicionEnActivosYPasivosEnMonedaExtranjeraTabla</v>
      </c>
      <c r="E1984" t="s">
        <v>1830</v>
      </c>
      <c r="F1984" t="str">
        <f t="shared" si="153"/>
        <v>cl-cs</v>
      </c>
      <c r="G1984" t="str">
        <f t="shared" si="150"/>
        <v>DeudoresPorPrimasEnMonedaExtranjera</v>
      </c>
      <c r="H1984">
        <v>110</v>
      </c>
      <c r="I1984" t="str">
        <f t="shared" si="154"/>
        <v>insert into dbax_dime_conc (codi_dein, pref_dime, codi_dime, pref_conc, codi_conc, orde_conc) values ('pre_cl-cs_nota-44_role-860000(2013)','cl-cs','PosicionEnActivosYPasivosEnMonedaExtranjeraTabla','cl-cs','DeudoresPorPrimasEnMonedaExtranjera','110')</v>
      </c>
    </row>
    <row r="1985" spans="1:9" x14ac:dyDescent="0.25">
      <c r="A1985" t="s">
        <v>272</v>
      </c>
      <c r="B1985" t="s">
        <v>1825</v>
      </c>
      <c r="C1985" t="str">
        <f t="shared" si="151"/>
        <v>cl-cs</v>
      </c>
      <c r="D1985" t="str">
        <f t="shared" si="152"/>
        <v>PosicionEnActivosYPasivosEnMonedaExtranjeraTabla</v>
      </c>
      <c r="E1985" t="s">
        <v>1831</v>
      </c>
      <c r="F1985" t="str">
        <f t="shared" si="153"/>
        <v>cl-cs</v>
      </c>
      <c r="G1985" t="str">
        <f t="shared" ref="G1985:G2048" si="155">MID(E1985,FIND("_",E1985)+1,1000)</f>
        <v>DeudoresPorPrimasAseguradosEnMonedaExtranjera</v>
      </c>
      <c r="H1985">
        <v>120</v>
      </c>
      <c r="I1985" t="str">
        <f t="shared" si="154"/>
        <v>insert into dbax_dime_conc (codi_dein, pref_dime, codi_dime, pref_conc, codi_conc, orde_conc) values ('pre_cl-cs_nota-44_role-860000(2013)','cl-cs','PosicionEnActivosYPasivosEnMonedaExtranjeraTabla','cl-cs','DeudoresPorPrimasAseguradosEnMonedaExtranjera','120')</v>
      </c>
    </row>
    <row r="1986" spans="1:9" x14ac:dyDescent="0.25">
      <c r="A1986" t="s">
        <v>272</v>
      </c>
      <c r="B1986" t="s">
        <v>1825</v>
      </c>
      <c r="C1986" t="str">
        <f t="shared" ref="C1986:C2049" si="156">MID(B1986,1,FIND("_",B1986)-1)</f>
        <v>cl-cs</v>
      </c>
      <c r="D1986" t="str">
        <f t="shared" ref="D1986:D2049" si="157">MID(B1986,FIND("_",B1986)+1,1000)</f>
        <v>PosicionEnActivosYPasivosEnMonedaExtranjeraTabla</v>
      </c>
      <c r="E1986" t="s">
        <v>1832</v>
      </c>
      <c r="F1986" t="str">
        <f t="shared" ref="F1986:F2049" si="158">MID(E1986,1,FIND("_",E1986)-1)</f>
        <v>cl-cs</v>
      </c>
      <c r="G1986" t="str">
        <f t="shared" si="155"/>
        <v>DeudoresPorPrimasReaseguradoresEnMonedaExtranjera</v>
      </c>
      <c r="H1986">
        <v>130</v>
      </c>
      <c r="I1986" t="str">
        <f t="shared" ref="I1986:I2049" si="159">CONCATENATE("insert into dbax_dime_conc (codi_dein, pref_dime, codi_dime, pref_conc, codi_conc, orde_conc) values ('",A1986,"','",C1986,"','",D1986,"','",F1986,"','",G1986,"','",H1986,"')")</f>
        <v>insert into dbax_dime_conc (codi_dein, pref_dime, codi_dime, pref_conc, codi_conc, orde_conc) values ('pre_cl-cs_nota-44_role-860000(2013)','cl-cs','PosicionEnActivosYPasivosEnMonedaExtranjeraTabla','cl-cs','DeudoresPorPrimasReaseguradoresEnMonedaExtranjera','130')</v>
      </c>
    </row>
    <row r="1987" spans="1:9" x14ac:dyDescent="0.25">
      <c r="A1987" t="s">
        <v>272</v>
      </c>
      <c r="B1987" t="s">
        <v>1825</v>
      </c>
      <c r="C1987" t="str">
        <f t="shared" si="156"/>
        <v>cl-cs</v>
      </c>
      <c r="D1987" t="str">
        <f t="shared" si="157"/>
        <v>PosicionEnActivosYPasivosEnMonedaExtranjeraTabla</v>
      </c>
      <c r="E1987" t="s">
        <v>1833</v>
      </c>
      <c r="F1987" t="str">
        <f t="shared" si="158"/>
        <v>cl-cs</v>
      </c>
      <c r="G1987" t="str">
        <f t="shared" si="155"/>
        <v>DeudoresPorSiniestrosEnMonedaExtranjera</v>
      </c>
      <c r="H1987">
        <v>140</v>
      </c>
      <c r="I1987" t="str">
        <f t="shared" si="159"/>
        <v>insert into dbax_dime_conc (codi_dein, pref_dime, codi_dime, pref_conc, codi_conc, orde_conc) values ('pre_cl-cs_nota-44_role-860000(2013)','cl-cs','PosicionEnActivosYPasivosEnMonedaExtranjeraTabla','cl-cs','DeudoresPorSiniestrosEnMonedaExtranjera','140')</v>
      </c>
    </row>
    <row r="1988" spans="1:9" x14ac:dyDescent="0.25">
      <c r="A1988" t="s">
        <v>272</v>
      </c>
      <c r="B1988" t="s">
        <v>1825</v>
      </c>
      <c r="C1988" t="str">
        <f t="shared" si="156"/>
        <v>cl-cs</v>
      </c>
      <c r="D1988" t="str">
        <f t="shared" si="157"/>
        <v>PosicionEnActivosYPasivosEnMonedaExtranjeraTabla</v>
      </c>
      <c r="E1988" t="s">
        <v>1834</v>
      </c>
      <c r="F1988" t="str">
        <f t="shared" si="158"/>
        <v>cl-cs</v>
      </c>
      <c r="G1988" t="str">
        <f t="shared" si="155"/>
        <v>OtrosDeudoresEnMonedaExtranjera</v>
      </c>
      <c r="H1988">
        <v>150</v>
      </c>
      <c r="I1988" t="str">
        <f t="shared" si="159"/>
        <v>insert into dbax_dime_conc (codi_dein, pref_dime, codi_dime, pref_conc, codi_conc, orde_conc) values ('pre_cl-cs_nota-44_role-860000(2013)','cl-cs','PosicionEnActivosYPasivosEnMonedaExtranjeraTabla','cl-cs','OtrosDeudoresEnMonedaExtranjera','150')</v>
      </c>
    </row>
    <row r="1989" spans="1:9" x14ac:dyDescent="0.25">
      <c r="A1989" t="s">
        <v>272</v>
      </c>
      <c r="B1989" t="s">
        <v>1825</v>
      </c>
      <c r="C1989" t="str">
        <f t="shared" si="156"/>
        <v>cl-cs</v>
      </c>
      <c r="D1989" t="str">
        <f t="shared" si="157"/>
        <v>PosicionEnActivosYPasivosEnMonedaExtranjeraTabla</v>
      </c>
      <c r="E1989" t="s">
        <v>1835</v>
      </c>
      <c r="F1989" t="str">
        <f t="shared" si="158"/>
        <v>cl-cs</v>
      </c>
      <c r="G1989" t="str">
        <f t="shared" si="155"/>
        <v>OtrosActivosEnMonedaExtranjera</v>
      </c>
      <c r="H1989">
        <v>160</v>
      </c>
      <c r="I1989" t="str">
        <f t="shared" si="159"/>
        <v>insert into dbax_dime_conc (codi_dein, pref_dime, codi_dime, pref_conc, codi_conc, orde_conc) values ('pre_cl-cs_nota-44_role-860000(2013)','cl-cs','PosicionEnActivosYPasivosEnMonedaExtranjeraTabla','cl-cs','OtrosActivosEnMonedaExtranjera','160')</v>
      </c>
    </row>
    <row r="1990" spans="1:9" x14ac:dyDescent="0.25">
      <c r="A1990" t="s">
        <v>272</v>
      </c>
      <c r="B1990" t="s">
        <v>1825</v>
      </c>
      <c r="C1990" t="str">
        <f t="shared" si="156"/>
        <v>cl-cs</v>
      </c>
      <c r="D1990" t="str">
        <f t="shared" si="157"/>
        <v>PosicionEnActivosYPasivosEnMonedaExtranjeraTabla</v>
      </c>
      <c r="E1990" t="s">
        <v>1836</v>
      </c>
      <c r="F1990" t="str">
        <f t="shared" si="158"/>
        <v>cl-cs</v>
      </c>
      <c r="G1990" t="str">
        <f t="shared" si="155"/>
        <v>ActivosEnMonedaExtranjera</v>
      </c>
      <c r="H1990">
        <v>170</v>
      </c>
      <c r="I1990" t="str">
        <f t="shared" si="159"/>
        <v>insert into dbax_dime_conc (codi_dein, pref_dime, codi_dime, pref_conc, codi_conc, orde_conc) values ('pre_cl-cs_nota-44_role-860000(2013)','cl-cs','PosicionEnActivosYPasivosEnMonedaExtranjeraTabla','cl-cs','ActivosEnMonedaExtranjera','170')</v>
      </c>
    </row>
    <row r="1991" spans="1:9" x14ac:dyDescent="0.25">
      <c r="A1991" t="s">
        <v>272</v>
      </c>
      <c r="B1991" t="s">
        <v>1825</v>
      </c>
      <c r="C1991" t="str">
        <f t="shared" si="156"/>
        <v>cl-cs</v>
      </c>
      <c r="D1991" t="str">
        <f t="shared" si="157"/>
        <v>PosicionEnActivosYPasivosEnMonedaExtranjeraTabla</v>
      </c>
      <c r="E1991" t="s">
        <v>1837</v>
      </c>
      <c r="F1991" t="str">
        <f t="shared" si="158"/>
        <v>cl-cs</v>
      </c>
      <c r="G1991" t="str">
        <f t="shared" si="155"/>
        <v>PasivosEnMonedaExtranjeraSinopsis</v>
      </c>
      <c r="H1991">
        <v>180</v>
      </c>
      <c r="I1991" t="str">
        <f t="shared" si="159"/>
        <v>insert into dbax_dime_conc (codi_dein, pref_dime, codi_dime, pref_conc, codi_conc, orde_conc) values ('pre_cl-cs_nota-44_role-860000(2013)','cl-cs','PosicionEnActivosYPasivosEnMonedaExtranjeraTabla','cl-cs','PasivosEnMonedaExtranjeraSinopsis','180')</v>
      </c>
    </row>
    <row r="1992" spans="1:9" x14ac:dyDescent="0.25">
      <c r="A1992" t="s">
        <v>272</v>
      </c>
      <c r="B1992" t="s">
        <v>1825</v>
      </c>
      <c r="C1992" t="str">
        <f t="shared" si="156"/>
        <v>cl-cs</v>
      </c>
      <c r="D1992" t="str">
        <f t="shared" si="157"/>
        <v>PosicionEnActivosYPasivosEnMonedaExtranjeraTabla</v>
      </c>
      <c r="E1992" t="s">
        <v>1838</v>
      </c>
      <c r="F1992" t="str">
        <f t="shared" si="158"/>
        <v>cl-cs</v>
      </c>
      <c r="G1992" t="str">
        <f t="shared" si="155"/>
        <v>ReservasEnMonedaExtranjera</v>
      </c>
      <c r="H1992">
        <v>190</v>
      </c>
      <c r="I1992" t="str">
        <f t="shared" si="159"/>
        <v>insert into dbax_dime_conc (codi_dein, pref_dime, codi_dime, pref_conc, codi_conc, orde_conc) values ('pre_cl-cs_nota-44_role-860000(2013)','cl-cs','PosicionEnActivosYPasivosEnMonedaExtranjeraTabla','cl-cs','ReservasEnMonedaExtranjera','190')</v>
      </c>
    </row>
    <row r="1993" spans="1:9" x14ac:dyDescent="0.25">
      <c r="A1993" t="s">
        <v>272</v>
      </c>
      <c r="B1993" t="s">
        <v>1825</v>
      </c>
      <c r="C1993" t="str">
        <f t="shared" si="156"/>
        <v>cl-cs</v>
      </c>
      <c r="D1993" t="str">
        <f t="shared" si="157"/>
        <v>PosicionEnActivosYPasivosEnMonedaExtranjeraTabla</v>
      </c>
      <c r="E1993" t="s">
        <v>1839</v>
      </c>
      <c r="F1993" t="str">
        <f t="shared" si="158"/>
        <v>cl-cs</v>
      </c>
      <c r="G1993" t="str">
        <f t="shared" si="155"/>
        <v>ReservaRiesgoEnCursoEnMonedaExtranjera</v>
      </c>
      <c r="H1993">
        <v>200</v>
      </c>
      <c r="I1993" t="str">
        <f t="shared" si="159"/>
        <v>insert into dbax_dime_conc (codi_dein, pref_dime, codi_dime, pref_conc, codi_conc, orde_conc) values ('pre_cl-cs_nota-44_role-860000(2013)','cl-cs','PosicionEnActivosYPasivosEnMonedaExtranjeraTabla','cl-cs','ReservaRiesgoEnCursoEnMonedaExtranjera','200')</v>
      </c>
    </row>
    <row r="1994" spans="1:9" x14ac:dyDescent="0.25">
      <c r="A1994" t="s">
        <v>272</v>
      </c>
      <c r="B1994" t="s">
        <v>1825</v>
      </c>
      <c r="C1994" t="str">
        <f t="shared" si="156"/>
        <v>cl-cs</v>
      </c>
      <c r="D1994" t="str">
        <f t="shared" si="157"/>
        <v>PosicionEnActivosYPasivosEnMonedaExtranjeraTabla</v>
      </c>
      <c r="E1994" t="s">
        <v>1840</v>
      </c>
      <c r="F1994" t="str">
        <f t="shared" si="158"/>
        <v>cl-cs</v>
      </c>
      <c r="G1994" t="str">
        <f t="shared" si="155"/>
        <v>ReservaMatematicaEnMonedaExtranjera</v>
      </c>
      <c r="H1994">
        <v>210</v>
      </c>
      <c r="I1994" t="str">
        <f t="shared" si="159"/>
        <v>insert into dbax_dime_conc (codi_dein, pref_dime, codi_dime, pref_conc, codi_conc, orde_conc) values ('pre_cl-cs_nota-44_role-860000(2013)','cl-cs','PosicionEnActivosYPasivosEnMonedaExtranjeraTabla','cl-cs','ReservaMatematicaEnMonedaExtranjera','210')</v>
      </c>
    </row>
    <row r="1995" spans="1:9" x14ac:dyDescent="0.25">
      <c r="A1995" t="s">
        <v>272</v>
      </c>
      <c r="B1995" t="s">
        <v>1825</v>
      </c>
      <c r="C1995" t="str">
        <f t="shared" si="156"/>
        <v>cl-cs</v>
      </c>
      <c r="D1995" t="str">
        <f t="shared" si="157"/>
        <v>PosicionEnActivosYPasivosEnMonedaExtranjeraTabla</v>
      </c>
      <c r="E1995" t="s">
        <v>1841</v>
      </c>
      <c r="F1995" t="str">
        <f t="shared" si="158"/>
        <v>cl-cs</v>
      </c>
      <c r="G1995" t="str">
        <f t="shared" si="155"/>
        <v>SiniestrosPorPagarEnMonedaExtranjera</v>
      </c>
      <c r="H1995">
        <v>220</v>
      </c>
      <c r="I1995" t="str">
        <f t="shared" si="159"/>
        <v>insert into dbax_dime_conc (codi_dein, pref_dime, codi_dime, pref_conc, codi_conc, orde_conc) values ('pre_cl-cs_nota-44_role-860000(2013)','cl-cs','PosicionEnActivosYPasivosEnMonedaExtranjeraTabla','cl-cs','SiniestrosPorPagarEnMonedaExtranjera','220')</v>
      </c>
    </row>
    <row r="1996" spans="1:9" x14ac:dyDescent="0.25">
      <c r="A1996" t="s">
        <v>272</v>
      </c>
      <c r="B1996" t="s">
        <v>1825</v>
      </c>
      <c r="C1996" t="str">
        <f t="shared" si="156"/>
        <v>cl-cs</v>
      </c>
      <c r="D1996" t="str">
        <f t="shared" si="157"/>
        <v>PosicionEnActivosYPasivosEnMonedaExtranjeraTabla</v>
      </c>
      <c r="E1996" t="s">
        <v>1842</v>
      </c>
      <c r="F1996" t="str">
        <f t="shared" si="158"/>
        <v>cl-cs</v>
      </c>
      <c r="G1996" t="str">
        <f t="shared" si="155"/>
        <v>PrimasPorPagarEnMonedaExtranjera</v>
      </c>
      <c r="H1996">
        <v>230</v>
      </c>
      <c r="I1996" t="str">
        <f t="shared" si="159"/>
        <v>insert into dbax_dime_conc (codi_dein, pref_dime, codi_dime, pref_conc, codi_conc, orde_conc) values ('pre_cl-cs_nota-44_role-860000(2013)','cl-cs','PosicionEnActivosYPasivosEnMonedaExtranjeraTabla','cl-cs','PrimasPorPagarEnMonedaExtranjera','230')</v>
      </c>
    </row>
    <row r="1997" spans="1:9" x14ac:dyDescent="0.25">
      <c r="A1997" t="s">
        <v>272</v>
      </c>
      <c r="B1997" t="s">
        <v>1825</v>
      </c>
      <c r="C1997" t="str">
        <f t="shared" si="156"/>
        <v>cl-cs</v>
      </c>
      <c r="D1997" t="str">
        <f t="shared" si="157"/>
        <v>PosicionEnActivosYPasivosEnMonedaExtranjeraTabla</v>
      </c>
      <c r="E1997" t="s">
        <v>1843</v>
      </c>
      <c r="F1997" t="str">
        <f t="shared" si="158"/>
        <v>cl-cs</v>
      </c>
      <c r="G1997" t="str">
        <f t="shared" si="155"/>
        <v>PrimasPorPagarAseguradosEnMonedaExtranjera</v>
      </c>
      <c r="H1997">
        <v>240</v>
      </c>
      <c r="I1997" t="str">
        <f t="shared" si="159"/>
        <v>insert into dbax_dime_conc (codi_dein, pref_dime, codi_dime, pref_conc, codi_conc, orde_conc) values ('pre_cl-cs_nota-44_role-860000(2013)','cl-cs','PosicionEnActivosYPasivosEnMonedaExtranjeraTabla','cl-cs','PrimasPorPagarAseguradosEnMonedaExtranjera','240')</v>
      </c>
    </row>
    <row r="1998" spans="1:9" x14ac:dyDescent="0.25">
      <c r="A1998" t="s">
        <v>272</v>
      </c>
      <c r="B1998" t="s">
        <v>1825</v>
      </c>
      <c r="C1998" t="str">
        <f t="shared" si="156"/>
        <v>cl-cs</v>
      </c>
      <c r="D1998" t="str">
        <f t="shared" si="157"/>
        <v>PosicionEnActivosYPasivosEnMonedaExtranjeraTabla</v>
      </c>
      <c r="E1998" t="s">
        <v>1844</v>
      </c>
      <c r="F1998" t="str">
        <f t="shared" si="158"/>
        <v>cl-cs</v>
      </c>
      <c r="G1998" t="str">
        <f t="shared" si="155"/>
        <v>PrimasPorPagarReaseguradoresEnMonedaExtranjera</v>
      </c>
      <c r="H1998">
        <v>250</v>
      </c>
      <c r="I1998" t="str">
        <f t="shared" si="159"/>
        <v>insert into dbax_dime_conc (codi_dein, pref_dime, codi_dime, pref_conc, codi_conc, orde_conc) values ('pre_cl-cs_nota-44_role-860000(2013)','cl-cs','PosicionEnActivosYPasivosEnMonedaExtranjeraTabla','cl-cs','PrimasPorPagarReaseguradoresEnMonedaExtranjera','250')</v>
      </c>
    </row>
    <row r="1999" spans="1:9" x14ac:dyDescent="0.25">
      <c r="A1999" t="s">
        <v>272</v>
      </c>
      <c r="B1999" t="s">
        <v>1825</v>
      </c>
      <c r="C1999" t="str">
        <f t="shared" si="156"/>
        <v>cl-cs</v>
      </c>
      <c r="D1999" t="str">
        <f t="shared" si="157"/>
        <v>PosicionEnActivosYPasivosEnMonedaExtranjeraTabla</v>
      </c>
      <c r="E1999" t="s">
        <v>1845</v>
      </c>
      <c r="F1999" t="str">
        <f t="shared" si="158"/>
        <v>cl-cs</v>
      </c>
      <c r="G1999" t="str">
        <f t="shared" si="155"/>
        <v>DeudasConInstitucionesFinancierasEnMonedaExtranjera</v>
      </c>
      <c r="H1999">
        <v>260</v>
      </c>
      <c r="I1999" t="str">
        <f t="shared" si="159"/>
        <v>insert into dbax_dime_conc (codi_dein, pref_dime, codi_dime, pref_conc, codi_conc, orde_conc) values ('pre_cl-cs_nota-44_role-860000(2013)','cl-cs','PosicionEnActivosYPasivosEnMonedaExtranjeraTabla','cl-cs','DeudasConInstitucionesFinancierasEnMonedaExtranjera','260')</v>
      </c>
    </row>
    <row r="2000" spans="1:9" x14ac:dyDescent="0.25">
      <c r="A2000" t="s">
        <v>272</v>
      </c>
      <c r="B2000" t="s">
        <v>1825</v>
      </c>
      <c r="C2000" t="str">
        <f t="shared" si="156"/>
        <v>cl-cs</v>
      </c>
      <c r="D2000" t="str">
        <f t="shared" si="157"/>
        <v>PosicionEnActivosYPasivosEnMonedaExtranjeraTabla</v>
      </c>
      <c r="E2000" t="s">
        <v>1846</v>
      </c>
      <c r="F2000" t="str">
        <f t="shared" si="158"/>
        <v>cl-cs</v>
      </c>
      <c r="G2000" t="str">
        <f t="shared" si="155"/>
        <v>OtrosPasivosEnMonedaExtranjera</v>
      </c>
      <c r="H2000">
        <v>270</v>
      </c>
      <c r="I2000" t="str">
        <f t="shared" si="159"/>
        <v>insert into dbax_dime_conc (codi_dein, pref_dime, codi_dime, pref_conc, codi_conc, orde_conc) values ('pre_cl-cs_nota-44_role-860000(2013)','cl-cs','PosicionEnActivosYPasivosEnMonedaExtranjeraTabla','cl-cs','OtrosPasivosEnMonedaExtranjera','270')</v>
      </c>
    </row>
    <row r="2001" spans="1:9" x14ac:dyDescent="0.25">
      <c r="A2001" t="s">
        <v>272</v>
      </c>
      <c r="B2001" t="s">
        <v>1825</v>
      </c>
      <c r="C2001" t="str">
        <f t="shared" si="156"/>
        <v>cl-cs</v>
      </c>
      <c r="D2001" t="str">
        <f t="shared" si="157"/>
        <v>PosicionEnActivosYPasivosEnMonedaExtranjeraTabla</v>
      </c>
      <c r="E2001" t="s">
        <v>1847</v>
      </c>
      <c r="F2001" t="str">
        <f t="shared" si="158"/>
        <v>cl-cs</v>
      </c>
      <c r="G2001" t="str">
        <f t="shared" si="155"/>
        <v>PasivosEnMonedaExtranjera</v>
      </c>
      <c r="H2001">
        <v>280</v>
      </c>
      <c r="I2001" t="str">
        <f t="shared" si="159"/>
        <v>insert into dbax_dime_conc (codi_dein, pref_dime, codi_dime, pref_conc, codi_conc, orde_conc) values ('pre_cl-cs_nota-44_role-860000(2013)','cl-cs','PosicionEnActivosYPasivosEnMonedaExtranjeraTabla','cl-cs','PasivosEnMonedaExtranjera','280')</v>
      </c>
    </row>
    <row r="2002" spans="1:9" x14ac:dyDescent="0.25">
      <c r="A2002" t="s">
        <v>272</v>
      </c>
      <c r="B2002" t="s">
        <v>1825</v>
      </c>
      <c r="C2002" t="str">
        <f t="shared" si="156"/>
        <v>cl-cs</v>
      </c>
      <c r="D2002" t="str">
        <f t="shared" si="157"/>
        <v>PosicionEnActivosYPasivosEnMonedaExtranjeraTabla</v>
      </c>
      <c r="E2002" t="s">
        <v>1848</v>
      </c>
      <c r="F2002" t="str">
        <f t="shared" si="158"/>
        <v>cl-cs</v>
      </c>
      <c r="G2002" t="str">
        <f t="shared" si="155"/>
        <v>PosicionNetaEnMonedaExtranjera</v>
      </c>
      <c r="H2002">
        <v>290</v>
      </c>
      <c r="I2002" t="str">
        <f t="shared" si="159"/>
        <v>insert into dbax_dime_conc (codi_dein, pref_dime, codi_dime, pref_conc, codi_conc, orde_conc) values ('pre_cl-cs_nota-44_role-860000(2013)','cl-cs','PosicionEnActivosYPasivosEnMonedaExtranjeraTabla','cl-cs','PosicionNetaEnMonedaExtranjera','290')</v>
      </c>
    </row>
    <row r="2003" spans="1:9" x14ac:dyDescent="0.25">
      <c r="A2003" t="s">
        <v>272</v>
      </c>
      <c r="B2003" t="s">
        <v>1825</v>
      </c>
      <c r="C2003" t="str">
        <f t="shared" si="156"/>
        <v>cl-cs</v>
      </c>
      <c r="D2003" t="str">
        <f t="shared" si="157"/>
        <v>PosicionEnActivosYPasivosEnMonedaExtranjeraTabla</v>
      </c>
      <c r="E2003" t="s">
        <v>1849</v>
      </c>
      <c r="F2003" t="str">
        <f t="shared" si="158"/>
        <v>cl-cs</v>
      </c>
      <c r="G2003" t="str">
        <f t="shared" si="155"/>
        <v>PosicionNetaMonedaOrigen</v>
      </c>
      <c r="H2003">
        <v>291</v>
      </c>
      <c r="I2003" t="str">
        <f t="shared" si="159"/>
        <v>insert into dbax_dime_conc (codi_dein, pref_dime, codi_dime, pref_conc, codi_conc, orde_conc) values ('pre_cl-cs_nota-44_role-860000(2013)','cl-cs','PosicionEnActivosYPasivosEnMonedaExtranjeraTabla','cl-cs','PosicionNetaMonedaOrigen','291')</v>
      </c>
    </row>
    <row r="2004" spans="1:9" x14ac:dyDescent="0.25">
      <c r="A2004" t="s">
        <v>272</v>
      </c>
      <c r="B2004" t="s">
        <v>1825</v>
      </c>
      <c r="C2004" t="str">
        <f t="shared" si="156"/>
        <v>cl-cs</v>
      </c>
      <c r="D2004" t="str">
        <f t="shared" si="157"/>
        <v>PosicionEnActivosYPasivosEnMonedaExtranjeraTabla</v>
      </c>
      <c r="E2004" t="s">
        <v>1850</v>
      </c>
      <c r="F2004" t="str">
        <f t="shared" si="158"/>
        <v>cl-cs</v>
      </c>
      <c r="G2004" t="str">
        <f t="shared" si="155"/>
        <v>TiposCambiosCierreFechaInformacion</v>
      </c>
      <c r="H2004">
        <v>292</v>
      </c>
      <c r="I2004" t="str">
        <f t="shared" si="159"/>
        <v>insert into dbax_dime_conc (codi_dein, pref_dime, codi_dime, pref_conc, codi_conc, orde_conc) values ('pre_cl-cs_nota-44_role-860000(2013)','cl-cs','PosicionEnActivosYPasivosEnMonedaExtranjeraTabla','cl-cs','TiposCambiosCierreFechaInformacion','292')</v>
      </c>
    </row>
    <row r="2005" spans="1:9" x14ac:dyDescent="0.25">
      <c r="A2005" t="s">
        <v>276</v>
      </c>
      <c r="B2005" t="s">
        <v>1851</v>
      </c>
      <c r="C2005" t="str">
        <f t="shared" si="156"/>
        <v>cl-cs</v>
      </c>
      <c r="D2005" t="str">
        <f t="shared" si="157"/>
        <v>CuadroVentasPorRegionesSegurosGeneralesTabla</v>
      </c>
      <c r="E2005" t="s">
        <v>1852</v>
      </c>
      <c r="F2005" t="str">
        <f t="shared" si="158"/>
        <v>cl-cs</v>
      </c>
      <c r="G2005" t="str">
        <f t="shared" si="155"/>
        <v>IRegionPrimaDirecta</v>
      </c>
      <c r="H2005">
        <v>140</v>
      </c>
      <c r="I2005" t="str">
        <f t="shared" si="159"/>
        <v>insert into dbax_dime_conc (codi_dein, pref_dime, codi_dime, pref_conc, codi_conc, orde_conc) values ('pre_cl-cs_nota-45_role-861000(2013)','cl-cs','CuadroVentasPorRegionesSegurosGeneralesTabla','cl-cs','IRegionPrimaDirecta','140')</v>
      </c>
    </row>
    <row r="2006" spans="1:9" x14ac:dyDescent="0.25">
      <c r="A2006" t="s">
        <v>276</v>
      </c>
      <c r="B2006" t="s">
        <v>1851</v>
      </c>
      <c r="C2006" t="str">
        <f t="shared" si="156"/>
        <v>cl-cs</v>
      </c>
      <c r="D2006" t="str">
        <f t="shared" si="157"/>
        <v>CuadroVentasPorRegionesSegurosGeneralesTabla</v>
      </c>
      <c r="E2006" t="s">
        <v>1853</v>
      </c>
      <c r="F2006" t="str">
        <f t="shared" si="158"/>
        <v>cl-cs</v>
      </c>
      <c r="G2006" t="str">
        <f t="shared" si="155"/>
        <v>IIRegionPrimaDirecta</v>
      </c>
      <c r="H2006">
        <v>150</v>
      </c>
      <c r="I2006" t="str">
        <f t="shared" si="159"/>
        <v>insert into dbax_dime_conc (codi_dein, pref_dime, codi_dime, pref_conc, codi_conc, orde_conc) values ('pre_cl-cs_nota-45_role-861000(2013)','cl-cs','CuadroVentasPorRegionesSegurosGeneralesTabla','cl-cs','IIRegionPrimaDirecta','150')</v>
      </c>
    </row>
    <row r="2007" spans="1:9" x14ac:dyDescent="0.25">
      <c r="A2007" t="s">
        <v>276</v>
      </c>
      <c r="B2007" t="s">
        <v>1851</v>
      </c>
      <c r="C2007" t="str">
        <f t="shared" si="156"/>
        <v>cl-cs</v>
      </c>
      <c r="D2007" t="str">
        <f t="shared" si="157"/>
        <v>CuadroVentasPorRegionesSegurosGeneralesTabla</v>
      </c>
      <c r="E2007" t="s">
        <v>1854</v>
      </c>
      <c r="F2007" t="str">
        <f t="shared" si="158"/>
        <v>cl-cs</v>
      </c>
      <c r="G2007" t="str">
        <f t="shared" si="155"/>
        <v>IIIRegionPrimaDirecta</v>
      </c>
      <c r="H2007">
        <v>160</v>
      </c>
      <c r="I2007" t="str">
        <f t="shared" si="159"/>
        <v>insert into dbax_dime_conc (codi_dein, pref_dime, codi_dime, pref_conc, codi_conc, orde_conc) values ('pre_cl-cs_nota-45_role-861000(2013)','cl-cs','CuadroVentasPorRegionesSegurosGeneralesTabla','cl-cs','IIIRegionPrimaDirecta','160')</v>
      </c>
    </row>
    <row r="2008" spans="1:9" x14ac:dyDescent="0.25">
      <c r="A2008" t="s">
        <v>276</v>
      </c>
      <c r="B2008" t="s">
        <v>1851</v>
      </c>
      <c r="C2008" t="str">
        <f t="shared" si="156"/>
        <v>cl-cs</v>
      </c>
      <c r="D2008" t="str">
        <f t="shared" si="157"/>
        <v>CuadroVentasPorRegionesSegurosGeneralesTabla</v>
      </c>
      <c r="E2008" t="s">
        <v>1855</v>
      </c>
      <c r="F2008" t="str">
        <f t="shared" si="158"/>
        <v>cl-cs</v>
      </c>
      <c r="G2008" t="str">
        <f t="shared" si="155"/>
        <v>IVRegionPrimaDirecta</v>
      </c>
      <c r="H2008">
        <v>170</v>
      </c>
      <c r="I2008" t="str">
        <f t="shared" si="159"/>
        <v>insert into dbax_dime_conc (codi_dein, pref_dime, codi_dime, pref_conc, codi_conc, orde_conc) values ('pre_cl-cs_nota-45_role-861000(2013)','cl-cs','CuadroVentasPorRegionesSegurosGeneralesTabla','cl-cs','IVRegionPrimaDirecta','170')</v>
      </c>
    </row>
    <row r="2009" spans="1:9" x14ac:dyDescent="0.25">
      <c r="A2009" t="s">
        <v>276</v>
      </c>
      <c r="B2009" t="s">
        <v>1851</v>
      </c>
      <c r="C2009" t="str">
        <f t="shared" si="156"/>
        <v>cl-cs</v>
      </c>
      <c r="D2009" t="str">
        <f t="shared" si="157"/>
        <v>CuadroVentasPorRegionesSegurosGeneralesTabla</v>
      </c>
      <c r="E2009" t="s">
        <v>1856</v>
      </c>
      <c r="F2009" t="str">
        <f t="shared" si="158"/>
        <v>cl-cs</v>
      </c>
      <c r="G2009" t="str">
        <f t="shared" si="155"/>
        <v>VRegionPrimaDirecta</v>
      </c>
      <c r="H2009">
        <v>180</v>
      </c>
      <c r="I2009" t="str">
        <f t="shared" si="159"/>
        <v>insert into dbax_dime_conc (codi_dein, pref_dime, codi_dime, pref_conc, codi_conc, orde_conc) values ('pre_cl-cs_nota-45_role-861000(2013)','cl-cs','CuadroVentasPorRegionesSegurosGeneralesTabla','cl-cs','VRegionPrimaDirecta','180')</v>
      </c>
    </row>
    <row r="2010" spans="1:9" x14ac:dyDescent="0.25">
      <c r="A2010" t="s">
        <v>276</v>
      </c>
      <c r="B2010" t="s">
        <v>1851</v>
      </c>
      <c r="C2010" t="str">
        <f t="shared" si="156"/>
        <v>cl-cs</v>
      </c>
      <c r="D2010" t="str">
        <f t="shared" si="157"/>
        <v>CuadroVentasPorRegionesSegurosGeneralesTabla</v>
      </c>
      <c r="E2010" t="s">
        <v>1857</v>
      </c>
      <c r="F2010" t="str">
        <f t="shared" si="158"/>
        <v>cl-cs</v>
      </c>
      <c r="G2010" t="str">
        <f t="shared" si="155"/>
        <v>VIRegionPrimaDirecta</v>
      </c>
      <c r="H2010">
        <v>190</v>
      </c>
      <c r="I2010" t="str">
        <f t="shared" si="159"/>
        <v>insert into dbax_dime_conc (codi_dein, pref_dime, codi_dime, pref_conc, codi_conc, orde_conc) values ('pre_cl-cs_nota-45_role-861000(2013)','cl-cs','CuadroVentasPorRegionesSegurosGeneralesTabla','cl-cs','VIRegionPrimaDirecta','190')</v>
      </c>
    </row>
    <row r="2011" spans="1:9" x14ac:dyDescent="0.25">
      <c r="A2011" t="s">
        <v>276</v>
      </c>
      <c r="B2011" t="s">
        <v>1851</v>
      </c>
      <c r="C2011" t="str">
        <f t="shared" si="156"/>
        <v>cl-cs</v>
      </c>
      <c r="D2011" t="str">
        <f t="shared" si="157"/>
        <v>CuadroVentasPorRegionesSegurosGeneralesTabla</v>
      </c>
      <c r="E2011" t="s">
        <v>1858</v>
      </c>
      <c r="F2011" t="str">
        <f t="shared" si="158"/>
        <v>cl-cs</v>
      </c>
      <c r="G2011" t="str">
        <f t="shared" si="155"/>
        <v>VIIRegionPrimaDirecta</v>
      </c>
      <c r="H2011">
        <v>200</v>
      </c>
      <c r="I2011" t="str">
        <f t="shared" si="159"/>
        <v>insert into dbax_dime_conc (codi_dein, pref_dime, codi_dime, pref_conc, codi_conc, orde_conc) values ('pre_cl-cs_nota-45_role-861000(2013)','cl-cs','CuadroVentasPorRegionesSegurosGeneralesTabla','cl-cs','VIIRegionPrimaDirecta','200')</v>
      </c>
    </row>
    <row r="2012" spans="1:9" x14ac:dyDescent="0.25">
      <c r="A2012" t="s">
        <v>276</v>
      </c>
      <c r="B2012" t="s">
        <v>1851</v>
      </c>
      <c r="C2012" t="str">
        <f t="shared" si="156"/>
        <v>cl-cs</v>
      </c>
      <c r="D2012" t="str">
        <f t="shared" si="157"/>
        <v>CuadroVentasPorRegionesSegurosGeneralesTabla</v>
      </c>
      <c r="E2012" t="s">
        <v>1859</v>
      </c>
      <c r="F2012" t="str">
        <f t="shared" si="158"/>
        <v>cl-cs</v>
      </c>
      <c r="G2012" t="str">
        <f t="shared" si="155"/>
        <v>VIIIRegionPrimaDirecta</v>
      </c>
      <c r="H2012">
        <v>210</v>
      </c>
      <c r="I2012" t="str">
        <f t="shared" si="159"/>
        <v>insert into dbax_dime_conc (codi_dein, pref_dime, codi_dime, pref_conc, codi_conc, orde_conc) values ('pre_cl-cs_nota-45_role-861000(2013)','cl-cs','CuadroVentasPorRegionesSegurosGeneralesTabla','cl-cs','VIIIRegionPrimaDirecta','210')</v>
      </c>
    </row>
    <row r="2013" spans="1:9" x14ac:dyDescent="0.25">
      <c r="A2013" t="s">
        <v>276</v>
      </c>
      <c r="B2013" t="s">
        <v>1851</v>
      </c>
      <c r="C2013" t="str">
        <f t="shared" si="156"/>
        <v>cl-cs</v>
      </c>
      <c r="D2013" t="str">
        <f t="shared" si="157"/>
        <v>CuadroVentasPorRegionesSegurosGeneralesTabla</v>
      </c>
      <c r="E2013" t="s">
        <v>1860</v>
      </c>
      <c r="F2013" t="str">
        <f t="shared" si="158"/>
        <v>cl-cs</v>
      </c>
      <c r="G2013" t="str">
        <f t="shared" si="155"/>
        <v>IXRegionPrimaDirecta</v>
      </c>
      <c r="H2013">
        <v>220</v>
      </c>
      <c r="I2013" t="str">
        <f t="shared" si="159"/>
        <v>insert into dbax_dime_conc (codi_dein, pref_dime, codi_dime, pref_conc, codi_conc, orde_conc) values ('pre_cl-cs_nota-45_role-861000(2013)','cl-cs','CuadroVentasPorRegionesSegurosGeneralesTabla','cl-cs','IXRegionPrimaDirecta','220')</v>
      </c>
    </row>
    <row r="2014" spans="1:9" x14ac:dyDescent="0.25">
      <c r="A2014" t="s">
        <v>276</v>
      </c>
      <c r="B2014" t="s">
        <v>1851</v>
      </c>
      <c r="C2014" t="str">
        <f t="shared" si="156"/>
        <v>cl-cs</v>
      </c>
      <c r="D2014" t="str">
        <f t="shared" si="157"/>
        <v>CuadroVentasPorRegionesSegurosGeneralesTabla</v>
      </c>
      <c r="E2014" t="s">
        <v>1861</v>
      </c>
      <c r="F2014" t="str">
        <f t="shared" si="158"/>
        <v>cl-cs</v>
      </c>
      <c r="G2014" t="str">
        <f t="shared" si="155"/>
        <v>XRegionPrimaDirecta</v>
      </c>
      <c r="H2014">
        <v>230</v>
      </c>
      <c r="I2014" t="str">
        <f t="shared" si="159"/>
        <v>insert into dbax_dime_conc (codi_dein, pref_dime, codi_dime, pref_conc, codi_conc, orde_conc) values ('pre_cl-cs_nota-45_role-861000(2013)','cl-cs','CuadroVentasPorRegionesSegurosGeneralesTabla','cl-cs','XRegionPrimaDirecta','230')</v>
      </c>
    </row>
    <row r="2015" spans="1:9" x14ac:dyDescent="0.25">
      <c r="A2015" t="s">
        <v>276</v>
      </c>
      <c r="B2015" t="s">
        <v>1851</v>
      </c>
      <c r="C2015" t="str">
        <f t="shared" si="156"/>
        <v>cl-cs</v>
      </c>
      <c r="D2015" t="str">
        <f t="shared" si="157"/>
        <v>CuadroVentasPorRegionesSegurosGeneralesTabla</v>
      </c>
      <c r="E2015" t="s">
        <v>1862</v>
      </c>
      <c r="F2015" t="str">
        <f t="shared" si="158"/>
        <v>cl-cs</v>
      </c>
      <c r="G2015" t="str">
        <f t="shared" si="155"/>
        <v>XIRegionPrimaDirecta</v>
      </c>
      <c r="H2015">
        <v>240</v>
      </c>
      <c r="I2015" t="str">
        <f t="shared" si="159"/>
        <v>insert into dbax_dime_conc (codi_dein, pref_dime, codi_dime, pref_conc, codi_conc, orde_conc) values ('pre_cl-cs_nota-45_role-861000(2013)','cl-cs','CuadroVentasPorRegionesSegurosGeneralesTabla','cl-cs','XIRegionPrimaDirecta','240')</v>
      </c>
    </row>
    <row r="2016" spans="1:9" x14ac:dyDescent="0.25">
      <c r="A2016" t="s">
        <v>276</v>
      </c>
      <c r="B2016" t="s">
        <v>1851</v>
      </c>
      <c r="C2016" t="str">
        <f t="shared" si="156"/>
        <v>cl-cs</v>
      </c>
      <c r="D2016" t="str">
        <f t="shared" si="157"/>
        <v>CuadroVentasPorRegionesSegurosGeneralesTabla</v>
      </c>
      <c r="E2016" t="s">
        <v>1863</v>
      </c>
      <c r="F2016" t="str">
        <f t="shared" si="158"/>
        <v>cl-cs</v>
      </c>
      <c r="G2016" t="str">
        <f t="shared" si="155"/>
        <v>XIIRegionPrimaDirecta</v>
      </c>
      <c r="H2016">
        <v>250</v>
      </c>
      <c r="I2016" t="str">
        <f t="shared" si="159"/>
        <v>insert into dbax_dime_conc (codi_dein, pref_dime, codi_dime, pref_conc, codi_conc, orde_conc) values ('pre_cl-cs_nota-45_role-861000(2013)','cl-cs','CuadroVentasPorRegionesSegurosGeneralesTabla','cl-cs','XIIRegionPrimaDirecta','250')</v>
      </c>
    </row>
    <row r="2017" spans="1:9" x14ac:dyDescent="0.25">
      <c r="A2017" t="s">
        <v>276</v>
      </c>
      <c r="B2017" t="s">
        <v>1851</v>
      </c>
      <c r="C2017" t="str">
        <f t="shared" si="156"/>
        <v>cl-cs</v>
      </c>
      <c r="D2017" t="str">
        <f t="shared" si="157"/>
        <v>CuadroVentasPorRegionesSegurosGeneralesTabla</v>
      </c>
      <c r="E2017" t="s">
        <v>1864</v>
      </c>
      <c r="F2017" t="str">
        <f t="shared" si="158"/>
        <v>cl-cs</v>
      </c>
      <c r="G2017" t="str">
        <f t="shared" si="155"/>
        <v>XIVRegionPrimaDirecta</v>
      </c>
      <c r="H2017">
        <v>260</v>
      </c>
      <c r="I2017" t="str">
        <f t="shared" si="159"/>
        <v>insert into dbax_dime_conc (codi_dein, pref_dime, codi_dime, pref_conc, codi_conc, orde_conc) values ('pre_cl-cs_nota-45_role-861000(2013)','cl-cs','CuadroVentasPorRegionesSegurosGeneralesTabla','cl-cs','XIVRegionPrimaDirecta','260')</v>
      </c>
    </row>
    <row r="2018" spans="1:9" x14ac:dyDescent="0.25">
      <c r="A2018" t="s">
        <v>276</v>
      </c>
      <c r="B2018" t="s">
        <v>1851</v>
      </c>
      <c r="C2018" t="str">
        <f t="shared" si="156"/>
        <v>cl-cs</v>
      </c>
      <c r="D2018" t="str">
        <f t="shared" si="157"/>
        <v>CuadroVentasPorRegionesSegurosGeneralesTabla</v>
      </c>
      <c r="E2018" t="s">
        <v>1865</v>
      </c>
      <c r="F2018" t="str">
        <f t="shared" si="158"/>
        <v>cl-cs</v>
      </c>
      <c r="G2018" t="str">
        <f t="shared" si="155"/>
        <v>XVRegionPrimaDirecta</v>
      </c>
      <c r="H2018">
        <v>270</v>
      </c>
      <c r="I2018" t="str">
        <f t="shared" si="159"/>
        <v>insert into dbax_dime_conc (codi_dein, pref_dime, codi_dime, pref_conc, codi_conc, orde_conc) values ('pre_cl-cs_nota-45_role-861000(2013)','cl-cs','CuadroVentasPorRegionesSegurosGeneralesTabla','cl-cs','XVRegionPrimaDirecta','270')</v>
      </c>
    </row>
    <row r="2019" spans="1:9" x14ac:dyDescent="0.25">
      <c r="A2019" t="s">
        <v>276</v>
      </c>
      <c r="B2019" t="s">
        <v>1851</v>
      </c>
      <c r="C2019" t="str">
        <f t="shared" si="156"/>
        <v>cl-cs</v>
      </c>
      <c r="D2019" t="str">
        <f t="shared" si="157"/>
        <v>CuadroVentasPorRegionesSegurosGeneralesTabla</v>
      </c>
      <c r="E2019" t="s">
        <v>1866</v>
      </c>
      <c r="F2019" t="str">
        <f t="shared" si="158"/>
        <v>cl-cs</v>
      </c>
      <c r="G2019" t="str">
        <f t="shared" si="155"/>
        <v>RegionMetropolitanaPrimaDirecta</v>
      </c>
      <c r="H2019">
        <v>280</v>
      </c>
      <c r="I2019" t="str">
        <f t="shared" si="159"/>
        <v>insert into dbax_dime_conc (codi_dein, pref_dime, codi_dime, pref_conc, codi_conc, orde_conc) values ('pre_cl-cs_nota-45_role-861000(2013)','cl-cs','CuadroVentasPorRegionesSegurosGeneralesTabla','cl-cs','RegionMetropolitanaPrimaDirecta','280')</v>
      </c>
    </row>
    <row r="2020" spans="1:9" x14ac:dyDescent="0.25">
      <c r="A2020" t="s">
        <v>276</v>
      </c>
      <c r="B2020" t="s">
        <v>1851</v>
      </c>
      <c r="C2020" t="str">
        <f t="shared" si="156"/>
        <v>cl-cs</v>
      </c>
      <c r="D2020" t="str">
        <f t="shared" si="157"/>
        <v>CuadroVentasPorRegionesSegurosGeneralesTabla</v>
      </c>
      <c r="E2020" t="s">
        <v>924</v>
      </c>
      <c r="F2020" t="str">
        <f t="shared" si="158"/>
        <v>cl-cs</v>
      </c>
      <c r="G2020" t="str">
        <f t="shared" si="155"/>
        <v>PrimasDirectas</v>
      </c>
      <c r="H2020">
        <v>290</v>
      </c>
      <c r="I2020" t="str">
        <f t="shared" si="159"/>
        <v>insert into dbax_dime_conc (codi_dein, pref_dime, codi_dime, pref_conc, codi_conc, orde_conc) values ('pre_cl-cs_nota-45_role-861000(2013)','cl-cs','CuadroVentasPorRegionesSegurosGeneralesTabla','cl-cs','PrimasDirectas','290')</v>
      </c>
    </row>
    <row r="2021" spans="1:9" x14ac:dyDescent="0.25">
      <c r="A2021" t="s">
        <v>278</v>
      </c>
      <c r="B2021" t="s">
        <v>1867</v>
      </c>
      <c r="C2021" t="str">
        <f t="shared" si="156"/>
        <v>cl-cs</v>
      </c>
      <c r="D2021" t="str">
        <f t="shared" si="157"/>
        <v>MargenSolvenciaGeneralesTabla</v>
      </c>
      <c r="E2021" t="s">
        <v>1868</v>
      </c>
      <c r="F2021" t="str">
        <f t="shared" si="158"/>
        <v>cl-cs</v>
      </c>
      <c r="G2021" t="str">
        <f t="shared" si="155"/>
        <v>TotalEnFuncionDeLasPrimasResumen</v>
      </c>
      <c r="H2021">
        <v>660</v>
      </c>
      <c r="I2021" t="str">
        <f t="shared" si="159"/>
        <v>insert into dbax_dime_conc (codi_dein, pref_dime, codi_dime, pref_conc, codi_conc, orde_conc) values ('pre_cl-cs_nota-46_role-862100(2013)','cl-cs','MargenSolvenciaGeneralesTabla','cl-cs','TotalEnFuncionDeLasPrimasResumen','660')</v>
      </c>
    </row>
    <row r="2022" spans="1:9" x14ac:dyDescent="0.25">
      <c r="A2022" t="s">
        <v>278</v>
      </c>
      <c r="B2022" t="s">
        <v>1867</v>
      </c>
      <c r="C2022" t="str">
        <f t="shared" si="156"/>
        <v>cl-cs</v>
      </c>
      <c r="D2022" t="str">
        <f t="shared" si="157"/>
        <v>MargenSolvenciaGeneralesTabla</v>
      </c>
      <c r="E2022" t="s">
        <v>1869</v>
      </c>
      <c r="F2022" t="str">
        <f t="shared" si="158"/>
        <v>cl-cs</v>
      </c>
      <c r="G2022" t="str">
        <f t="shared" si="155"/>
        <v>FPResumen</v>
      </c>
      <c r="H2022">
        <v>670</v>
      </c>
      <c r="I2022" t="str">
        <f t="shared" si="159"/>
        <v>insert into dbax_dime_conc (codi_dein, pref_dime, codi_dime, pref_conc, codi_conc, orde_conc) values ('pre_cl-cs_nota-46_role-862100(2013)','cl-cs','MargenSolvenciaGeneralesTabla','cl-cs','FPResumen','670')</v>
      </c>
    </row>
    <row r="2023" spans="1:9" x14ac:dyDescent="0.25">
      <c r="A2023" t="s">
        <v>278</v>
      </c>
      <c r="B2023" t="s">
        <v>1867</v>
      </c>
      <c r="C2023" t="str">
        <f t="shared" si="156"/>
        <v>cl-cs</v>
      </c>
      <c r="D2023" t="str">
        <f t="shared" si="157"/>
        <v>MargenSolvenciaGeneralesTabla</v>
      </c>
      <c r="E2023" t="s">
        <v>1870</v>
      </c>
      <c r="F2023" t="str">
        <f t="shared" si="158"/>
        <v>cl-cs</v>
      </c>
      <c r="G2023" t="str">
        <f t="shared" si="155"/>
        <v>PrimasResumen</v>
      </c>
      <c r="H2023">
        <v>680</v>
      </c>
      <c r="I2023" t="str">
        <f t="shared" si="159"/>
        <v>insert into dbax_dime_conc (codi_dein, pref_dime, codi_dime, pref_conc, codi_conc, orde_conc) values ('pre_cl-cs_nota-46_role-862100(2013)','cl-cs','MargenSolvenciaGeneralesTabla','cl-cs','PrimasResumen','680')</v>
      </c>
    </row>
    <row r="2024" spans="1:9" x14ac:dyDescent="0.25">
      <c r="A2024" t="s">
        <v>278</v>
      </c>
      <c r="B2024" t="s">
        <v>1867</v>
      </c>
      <c r="C2024" t="str">
        <f t="shared" si="156"/>
        <v>cl-cs</v>
      </c>
      <c r="D2024" t="str">
        <f t="shared" si="157"/>
        <v>MargenSolvenciaGeneralesTabla</v>
      </c>
      <c r="E2024" t="s">
        <v>1871</v>
      </c>
      <c r="F2024" t="str">
        <f t="shared" si="158"/>
        <v>cl-cs</v>
      </c>
      <c r="G2024" t="str">
        <f t="shared" si="155"/>
        <v>FRPrimasResumenSinopsis</v>
      </c>
      <c r="H2024">
        <v>690</v>
      </c>
      <c r="I2024" t="str">
        <f t="shared" si="159"/>
        <v>insert into dbax_dime_conc (codi_dein, pref_dime, codi_dime, pref_conc, codi_conc, orde_conc) values ('pre_cl-cs_nota-46_role-862100(2013)','cl-cs','MargenSolvenciaGeneralesTabla','cl-cs','FRPrimasResumenSinopsis','690')</v>
      </c>
    </row>
    <row r="2025" spans="1:9" x14ac:dyDescent="0.25">
      <c r="A2025" t="s">
        <v>278</v>
      </c>
      <c r="B2025" t="s">
        <v>1867</v>
      </c>
      <c r="C2025" t="str">
        <f t="shared" si="156"/>
        <v>cl-cs</v>
      </c>
      <c r="D2025" t="str">
        <f t="shared" si="157"/>
        <v>MargenSolvenciaGeneralesTabla</v>
      </c>
      <c r="E2025" t="s">
        <v>1872</v>
      </c>
      <c r="F2025" t="str">
        <f t="shared" si="158"/>
        <v>cl-cs</v>
      </c>
      <c r="G2025" t="str">
        <f t="shared" si="155"/>
        <v>FRPrimasCompañiaResumen</v>
      </c>
      <c r="H2025">
        <v>700</v>
      </c>
      <c r="I2025" t="str">
        <f t="shared" si="159"/>
        <v>insert into dbax_dime_conc (codi_dein, pref_dime, codi_dime, pref_conc, codi_conc, orde_conc) values ('pre_cl-cs_nota-46_role-862100(2013)','cl-cs','MargenSolvenciaGeneralesTabla','cl-cs','FRPrimasCompañiaResumen','700')</v>
      </c>
    </row>
    <row r="2026" spans="1:9" x14ac:dyDescent="0.25">
      <c r="A2026" t="s">
        <v>278</v>
      </c>
      <c r="B2026" t="s">
        <v>1867</v>
      </c>
      <c r="C2026" t="str">
        <f t="shared" si="156"/>
        <v>cl-cs</v>
      </c>
      <c r="D2026" t="str">
        <f t="shared" si="157"/>
        <v>MargenSolvenciaGeneralesTabla</v>
      </c>
      <c r="E2026" t="s">
        <v>1873</v>
      </c>
      <c r="F2026" t="str">
        <f t="shared" si="158"/>
        <v>cl-cs</v>
      </c>
      <c r="G2026" t="str">
        <f t="shared" si="155"/>
        <v>FRSVSResumen</v>
      </c>
      <c r="H2026">
        <v>710</v>
      </c>
      <c r="I2026" t="str">
        <f t="shared" si="159"/>
        <v>insert into dbax_dime_conc (codi_dein, pref_dime, codi_dime, pref_conc, codi_conc, orde_conc) values ('pre_cl-cs_nota-46_role-862100(2013)','cl-cs','MargenSolvenciaGeneralesTabla','cl-cs','FRSVSResumen','710')</v>
      </c>
    </row>
    <row r="2027" spans="1:9" x14ac:dyDescent="0.25">
      <c r="A2027" t="s">
        <v>278</v>
      </c>
      <c r="B2027" t="s">
        <v>1867</v>
      </c>
      <c r="C2027" t="str">
        <f t="shared" si="156"/>
        <v>cl-cs</v>
      </c>
      <c r="D2027" t="str">
        <f t="shared" si="157"/>
        <v>MargenSolvenciaGeneralesTabla</v>
      </c>
      <c r="E2027" t="s">
        <v>1874</v>
      </c>
      <c r="F2027" t="str">
        <f t="shared" si="158"/>
        <v>cl-cs</v>
      </c>
      <c r="G2027" t="str">
        <f t="shared" si="155"/>
        <v>TotalEnFuncionDeLosSiniestrosResumen</v>
      </c>
      <c r="H2027">
        <v>720</v>
      </c>
      <c r="I2027" t="str">
        <f t="shared" si="159"/>
        <v>insert into dbax_dime_conc (codi_dein, pref_dime, codi_dime, pref_conc, codi_conc, orde_conc) values ('pre_cl-cs_nota-46_role-862100(2013)','cl-cs','MargenSolvenciaGeneralesTabla','cl-cs','TotalEnFuncionDeLosSiniestrosResumen','720')</v>
      </c>
    </row>
    <row r="2028" spans="1:9" x14ac:dyDescent="0.25">
      <c r="A2028" t="s">
        <v>278</v>
      </c>
      <c r="B2028" t="s">
        <v>1867</v>
      </c>
      <c r="C2028" t="str">
        <f t="shared" si="156"/>
        <v>cl-cs</v>
      </c>
      <c r="D2028" t="str">
        <f t="shared" si="157"/>
        <v>MargenSolvenciaGeneralesTabla</v>
      </c>
      <c r="E2028" t="s">
        <v>1875</v>
      </c>
      <c r="F2028" t="str">
        <f t="shared" si="158"/>
        <v>cl-cs</v>
      </c>
      <c r="G2028" t="str">
        <f t="shared" si="155"/>
        <v>FSResumen</v>
      </c>
      <c r="H2028">
        <v>730</v>
      </c>
      <c r="I2028" t="str">
        <f t="shared" si="159"/>
        <v>insert into dbax_dime_conc (codi_dein, pref_dime, codi_dime, pref_conc, codi_conc, orde_conc) values ('pre_cl-cs_nota-46_role-862100(2013)','cl-cs','MargenSolvenciaGeneralesTabla','cl-cs','FSResumen','730')</v>
      </c>
    </row>
    <row r="2029" spans="1:9" x14ac:dyDescent="0.25">
      <c r="A2029" t="s">
        <v>278</v>
      </c>
      <c r="B2029" t="s">
        <v>1867</v>
      </c>
      <c r="C2029" t="str">
        <f t="shared" si="156"/>
        <v>cl-cs</v>
      </c>
      <c r="D2029" t="str">
        <f t="shared" si="157"/>
        <v>MargenSolvenciaGeneralesTabla</v>
      </c>
      <c r="E2029" t="s">
        <v>1876</v>
      </c>
      <c r="F2029" t="str">
        <f t="shared" si="158"/>
        <v>cl-cs</v>
      </c>
      <c r="G2029" t="str">
        <f t="shared" si="155"/>
        <v>SiniestrosResumen</v>
      </c>
      <c r="H2029">
        <v>740</v>
      </c>
      <c r="I2029" t="str">
        <f t="shared" si="159"/>
        <v>insert into dbax_dime_conc (codi_dein, pref_dime, codi_dime, pref_conc, codi_conc, orde_conc) values ('pre_cl-cs_nota-46_role-862100(2013)','cl-cs','MargenSolvenciaGeneralesTabla','cl-cs','SiniestrosResumen','740')</v>
      </c>
    </row>
    <row r="2030" spans="1:9" x14ac:dyDescent="0.25">
      <c r="A2030" t="s">
        <v>278</v>
      </c>
      <c r="B2030" t="s">
        <v>1867</v>
      </c>
      <c r="C2030" t="str">
        <f t="shared" si="156"/>
        <v>cl-cs</v>
      </c>
      <c r="D2030" t="str">
        <f t="shared" si="157"/>
        <v>MargenSolvenciaGeneralesTabla</v>
      </c>
      <c r="E2030" t="s">
        <v>1877</v>
      </c>
      <c r="F2030" t="str">
        <f t="shared" si="158"/>
        <v>cl-cs</v>
      </c>
      <c r="G2030" t="str">
        <f t="shared" si="155"/>
        <v>FRSiniestrosResumenSinopsis</v>
      </c>
      <c r="H2030">
        <v>750</v>
      </c>
      <c r="I2030" t="str">
        <f t="shared" si="159"/>
        <v>insert into dbax_dime_conc (codi_dein, pref_dime, codi_dime, pref_conc, codi_conc, orde_conc) values ('pre_cl-cs_nota-46_role-862100(2013)','cl-cs','MargenSolvenciaGeneralesTabla','cl-cs','FRSiniestrosResumenSinopsis','750')</v>
      </c>
    </row>
    <row r="2031" spans="1:9" x14ac:dyDescent="0.25">
      <c r="A2031" t="s">
        <v>278</v>
      </c>
      <c r="B2031" t="s">
        <v>1867</v>
      </c>
      <c r="C2031" t="str">
        <f t="shared" si="156"/>
        <v>cl-cs</v>
      </c>
      <c r="D2031" t="str">
        <f t="shared" si="157"/>
        <v>MargenSolvenciaGeneralesTabla</v>
      </c>
      <c r="E2031" t="s">
        <v>1878</v>
      </c>
      <c r="F2031" t="str">
        <f t="shared" si="158"/>
        <v>cl-cs</v>
      </c>
      <c r="G2031" t="str">
        <f t="shared" si="155"/>
        <v>FRSiniestrosCompañiaResumen</v>
      </c>
      <c r="H2031">
        <v>760</v>
      </c>
      <c r="I2031" t="str">
        <f t="shared" si="159"/>
        <v>insert into dbax_dime_conc (codi_dein, pref_dime, codi_dime, pref_conc, codi_conc, orde_conc) values ('pre_cl-cs_nota-46_role-862100(2013)','cl-cs','MargenSolvenciaGeneralesTabla','cl-cs','FRSiniestrosCompañiaResumen','760')</v>
      </c>
    </row>
    <row r="2032" spans="1:9" x14ac:dyDescent="0.25">
      <c r="A2032" t="s">
        <v>278</v>
      </c>
      <c r="B2032" t="s">
        <v>1867</v>
      </c>
      <c r="C2032" t="str">
        <f t="shared" si="156"/>
        <v>cl-cs</v>
      </c>
      <c r="D2032" t="str">
        <f t="shared" si="157"/>
        <v>MargenSolvenciaGeneralesTabla</v>
      </c>
      <c r="E2032" t="s">
        <v>1873</v>
      </c>
      <c r="F2032" t="str">
        <f t="shared" si="158"/>
        <v>cl-cs</v>
      </c>
      <c r="G2032" t="str">
        <f t="shared" si="155"/>
        <v>FRSVSResumen</v>
      </c>
      <c r="H2032">
        <v>770</v>
      </c>
      <c r="I2032" t="str">
        <f t="shared" si="159"/>
        <v>insert into dbax_dime_conc (codi_dein, pref_dime, codi_dime, pref_conc, codi_conc, orde_conc) values ('pre_cl-cs_nota-46_role-862100(2013)','cl-cs','MargenSolvenciaGeneralesTabla','cl-cs','FRSVSResumen','770')</v>
      </c>
    </row>
    <row r="2033" spans="1:9" x14ac:dyDescent="0.25">
      <c r="A2033" t="s">
        <v>278</v>
      </c>
      <c r="B2033" t="s">
        <v>1867</v>
      </c>
      <c r="C2033" t="str">
        <f t="shared" si="156"/>
        <v>cl-cs</v>
      </c>
      <c r="D2033" t="str">
        <f t="shared" si="157"/>
        <v>MargenSolvenciaGeneralesTabla</v>
      </c>
      <c r="E2033" t="s">
        <v>1879</v>
      </c>
      <c r="F2033" t="str">
        <f t="shared" si="158"/>
        <v>cl-cs</v>
      </c>
      <c r="G2033" t="str">
        <f t="shared" si="155"/>
        <v>MargenDeSolvencia</v>
      </c>
      <c r="H2033">
        <v>780</v>
      </c>
      <c r="I2033" t="str">
        <f t="shared" si="159"/>
        <v>insert into dbax_dime_conc (codi_dein, pref_dime, codi_dime, pref_conc, codi_conc, orde_conc) values ('pre_cl-cs_nota-46_role-862100(2013)','cl-cs','MargenSolvenciaGeneralesTabla','cl-cs','MargenDeSolvencia','780')</v>
      </c>
    </row>
    <row r="2034" spans="1:9" x14ac:dyDescent="0.25">
      <c r="A2034" t="s">
        <v>278</v>
      </c>
      <c r="B2034" t="s">
        <v>1880</v>
      </c>
      <c r="C2034" t="str">
        <f t="shared" si="156"/>
        <v>cl-cs</v>
      </c>
      <c r="D2034" t="str">
        <f t="shared" si="157"/>
        <v>PrimasYFactorReaseguroTabla</v>
      </c>
      <c r="E2034" t="s">
        <v>1881</v>
      </c>
      <c r="F2034" t="str">
        <f t="shared" si="158"/>
        <v>cl-cs</v>
      </c>
      <c r="G2034" t="str">
        <f t="shared" si="155"/>
        <v>TotalPrimaPI</v>
      </c>
      <c r="H2034">
        <v>120</v>
      </c>
      <c r="I2034" t="str">
        <f t="shared" si="159"/>
        <v>insert into dbax_dime_conc (codi_dein, pref_dime, codi_dime, pref_conc, codi_conc, orde_conc) values ('pre_cl-cs_nota-46_role-862100(2013)','cl-cs','PrimasYFactorReaseguroTabla','cl-cs','TotalPrimaPI','120')</v>
      </c>
    </row>
    <row r="2035" spans="1:9" x14ac:dyDescent="0.25">
      <c r="A2035" t="s">
        <v>278</v>
      </c>
      <c r="B2035" t="s">
        <v>1880</v>
      </c>
      <c r="C2035" t="str">
        <f t="shared" si="156"/>
        <v>cl-cs</v>
      </c>
      <c r="D2035" t="str">
        <f t="shared" si="157"/>
        <v>PrimasYFactorReaseguroTabla</v>
      </c>
      <c r="E2035" t="s">
        <v>1882</v>
      </c>
      <c r="F2035" t="str">
        <f t="shared" si="158"/>
        <v>cl-cs</v>
      </c>
      <c r="G2035" t="str">
        <f t="shared" si="155"/>
        <v>TotalPrimaDirectaPI</v>
      </c>
      <c r="H2035">
        <v>130</v>
      </c>
      <c r="I2035" t="str">
        <f t="shared" si="159"/>
        <v>insert into dbax_dime_conc (codi_dein, pref_dime, codi_dime, pref_conc, codi_conc, orde_conc) values ('pre_cl-cs_nota-46_role-862100(2013)','cl-cs','PrimasYFactorReaseguroTabla','cl-cs','TotalPrimaDirectaPI','130')</v>
      </c>
    </row>
    <row r="2036" spans="1:9" x14ac:dyDescent="0.25">
      <c r="A2036" t="s">
        <v>278</v>
      </c>
      <c r="B2036" t="s">
        <v>1880</v>
      </c>
      <c r="C2036" t="str">
        <f t="shared" si="156"/>
        <v>cl-cs</v>
      </c>
      <c r="D2036" t="str">
        <f t="shared" si="157"/>
        <v>PrimasYFactorReaseguroTabla</v>
      </c>
      <c r="E2036" t="s">
        <v>1883</v>
      </c>
      <c r="F2036" t="str">
        <f t="shared" si="158"/>
        <v>cl-cs</v>
      </c>
      <c r="G2036" t="str">
        <f t="shared" si="155"/>
        <v>PrimaDirectaPI</v>
      </c>
      <c r="H2036">
        <v>140</v>
      </c>
      <c r="I2036" t="str">
        <f t="shared" si="159"/>
        <v>insert into dbax_dime_conc (codi_dein, pref_dime, codi_dime, pref_conc, codi_conc, orde_conc) values ('pre_cl-cs_nota-46_role-862100(2013)','cl-cs','PrimasYFactorReaseguroTabla','cl-cs','PrimaDirectaPI','140')</v>
      </c>
    </row>
    <row r="2037" spans="1:9" x14ac:dyDescent="0.25">
      <c r="A2037" t="s">
        <v>278</v>
      </c>
      <c r="B2037" t="s">
        <v>1880</v>
      </c>
      <c r="C2037" t="str">
        <f t="shared" si="156"/>
        <v>cl-cs</v>
      </c>
      <c r="D2037" t="str">
        <f t="shared" si="157"/>
        <v>PrimasYFactorReaseguroTabla</v>
      </c>
      <c r="E2037" t="s">
        <v>1884</v>
      </c>
      <c r="F2037" t="str">
        <f t="shared" si="158"/>
        <v>cl-cs</v>
      </c>
      <c r="G2037" t="str">
        <f t="shared" si="155"/>
        <v>PrimaDirectaDicMenosUno</v>
      </c>
      <c r="H2037">
        <v>150</v>
      </c>
      <c r="I2037" t="str">
        <f t="shared" si="159"/>
        <v>insert into dbax_dime_conc (codi_dein, pref_dime, codi_dime, pref_conc, codi_conc, orde_conc) values ('pre_cl-cs_nota-46_role-862100(2013)','cl-cs','PrimasYFactorReaseguroTabla','cl-cs','PrimaDirectaDicMenosUno','150')</v>
      </c>
    </row>
    <row r="2038" spans="1:9" x14ac:dyDescent="0.25">
      <c r="A2038" t="s">
        <v>278</v>
      </c>
      <c r="B2038" t="s">
        <v>1880</v>
      </c>
      <c r="C2038" t="str">
        <f t="shared" si="156"/>
        <v>cl-cs</v>
      </c>
      <c r="D2038" t="str">
        <f t="shared" si="157"/>
        <v>PrimasYFactorReaseguroTabla</v>
      </c>
      <c r="E2038" t="s">
        <v>1885</v>
      </c>
      <c r="F2038" t="str">
        <f t="shared" si="158"/>
        <v>cl-cs</v>
      </c>
      <c r="G2038" t="str">
        <f t="shared" si="155"/>
        <v>PrimaDirectaPIMenosUno</v>
      </c>
      <c r="H2038">
        <v>160</v>
      </c>
      <c r="I2038" t="str">
        <f t="shared" si="159"/>
        <v>insert into dbax_dime_conc (codi_dein, pref_dime, codi_dime, pref_conc, codi_conc, orde_conc) values ('pre_cl-cs_nota-46_role-862100(2013)','cl-cs','PrimasYFactorReaseguroTabla','cl-cs','PrimaDirectaPIMenosUno','160')</v>
      </c>
    </row>
    <row r="2039" spans="1:9" x14ac:dyDescent="0.25">
      <c r="A2039" t="s">
        <v>278</v>
      </c>
      <c r="B2039" t="s">
        <v>1880</v>
      </c>
      <c r="C2039" t="str">
        <f t="shared" si="156"/>
        <v>cl-cs</v>
      </c>
      <c r="D2039" t="str">
        <f t="shared" si="157"/>
        <v>PrimasYFactorReaseguroTabla</v>
      </c>
      <c r="E2039" t="s">
        <v>1886</v>
      </c>
      <c r="F2039" t="str">
        <f t="shared" si="158"/>
        <v>cl-cs</v>
      </c>
      <c r="G2039" t="str">
        <f t="shared" si="155"/>
        <v>TotalPrimaAceptadaPI</v>
      </c>
      <c r="H2039">
        <v>170</v>
      </c>
      <c r="I2039" t="str">
        <f t="shared" si="159"/>
        <v>insert into dbax_dime_conc (codi_dein, pref_dime, codi_dime, pref_conc, codi_conc, orde_conc) values ('pre_cl-cs_nota-46_role-862100(2013)','cl-cs','PrimasYFactorReaseguroTabla','cl-cs','TotalPrimaAceptadaPI','170')</v>
      </c>
    </row>
    <row r="2040" spans="1:9" x14ac:dyDescent="0.25">
      <c r="A2040" t="s">
        <v>278</v>
      </c>
      <c r="B2040" t="s">
        <v>1880</v>
      </c>
      <c r="C2040" t="str">
        <f t="shared" si="156"/>
        <v>cl-cs</v>
      </c>
      <c r="D2040" t="str">
        <f t="shared" si="157"/>
        <v>PrimasYFactorReaseguroTabla</v>
      </c>
      <c r="E2040" t="s">
        <v>1887</v>
      </c>
      <c r="F2040" t="str">
        <f t="shared" si="158"/>
        <v>cl-cs</v>
      </c>
      <c r="G2040" t="str">
        <f t="shared" si="155"/>
        <v>PrimaAceptadaPI</v>
      </c>
      <c r="H2040">
        <v>180</v>
      </c>
      <c r="I2040" t="str">
        <f t="shared" si="159"/>
        <v>insert into dbax_dime_conc (codi_dein, pref_dime, codi_dime, pref_conc, codi_conc, orde_conc) values ('pre_cl-cs_nota-46_role-862100(2013)','cl-cs','PrimasYFactorReaseguroTabla','cl-cs','PrimaAceptadaPI','180')</v>
      </c>
    </row>
    <row r="2041" spans="1:9" x14ac:dyDescent="0.25">
      <c r="A2041" t="s">
        <v>278</v>
      </c>
      <c r="B2041" t="s">
        <v>1880</v>
      </c>
      <c r="C2041" t="str">
        <f t="shared" si="156"/>
        <v>cl-cs</v>
      </c>
      <c r="D2041" t="str">
        <f t="shared" si="157"/>
        <v>PrimasYFactorReaseguroTabla</v>
      </c>
      <c r="E2041" t="s">
        <v>1888</v>
      </c>
      <c r="F2041" t="str">
        <f t="shared" si="158"/>
        <v>cl-cs</v>
      </c>
      <c r="G2041" t="str">
        <f t="shared" si="155"/>
        <v>PrimaAceptadaDicMenosUno</v>
      </c>
      <c r="H2041">
        <v>190</v>
      </c>
      <c r="I2041" t="str">
        <f t="shared" si="159"/>
        <v>insert into dbax_dime_conc (codi_dein, pref_dime, codi_dime, pref_conc, codi_conc, orde_conc) values ('pre_cl-cs_nota-46_role-862100(2013)','cl-cs','PrimasYFactorReaseguroTabla','cl-cs','PrimaAceptadaDicMenosUno','190')</v>
      </c>
    </row>
    <row r="2042" spans="1:9" x14ac:dyDescent="0.25">
      <c r="A2042" t="s">
        <v>278</v>
      </c>
      <c r="B2042" t="s">
        <v>1880</v>
      </c>
      <c r="C2042" t="str">
        <f t="shared" si="156"/>
        <v>cl-cs</v>
      </c>
      <c r="D2042" t="str">
        <f t="shared" si="157"/>
        <v>PrimasYFactorReaseguroTabla</v>
      </c>
      <c r="E2042" t="s">
        <v>1889</v>
      </c>
      <c r="F2042" t="str">
        <f t="shared" si="158"/>
        <v>cl-cs</v>
      </c>
      <c r="G2042" t="str">
        <f t="shared" si="155"/>
        <v>PrimaAceptadaPIMenosUno</v>
      </c>
      <c r="H2042">
        <v>200</v>
      </c>
      <c r="I2042" t="str">
        <f t="shared" si="159"/>
        <v>insert into dbax_dime_conc (codi_dein, pref_dime, codi_dime, pref_conc, codi_conc, orde_conc) values ('pre_cl-cs_nota-46_role-862100(2013)','cl-cs','PrimasYFactorReaseguroTabla','cl-cs','PrimaAceptadaPIMenosUno','200')</v>
      </c>
    </row>
    <row r="2043" spans="1:9" x14ac:dyDescent="0.25">
      <c r="A2043" t="s">
        <v>278</v>
      </c>
      <c r="B2043" t="s">
        <v>1880</v>
      </c>
      <c r="C2043" t="str">
        <f t="shared" si="156"/>
        <v>cl-cs</v>
      </c>
      <c r="D2043" t="str">
        <f t="shared" si="157"/>
        <v>PrimasYFactorReaseguroTabla</v>
      </c>
      <c r="E2043" t="s">
        <v>1890</v>
      </c>
      <c r="F2043" t="str">
        <f t="shared" si="158"/>
        <v>cl-cs</v>
      </c>
      <c r="G2043" t="str">
        <f t="shared" si="155"/>
        <v>FactorReaseguroPI</v>
      </c>
      <c r="H2043">
        <v>210</v>
      </c>
      <c r="I2043" t="str">
        <f t="shared" si="159"/>
        <v>insert into dbax_dime_conc (codi_dein, pref_dime, codi_dime, pref_conc, codi_conc, orde_conc) values ('pre_cl-cs_nota-46_role-862100(2013)','cl-cs','PrimasYFactorReaseguroTabla','cl-cs','FactorReaseguroPI','210')</v>
      </c>
    </row>
    <row r="2044" spans="1:9" x14ac:dyDescent="0.25">
      <c r="A2044" t="s">
        <v>278</v>
      </c>
      <c r="B2044" t="s">
        <v>1880</v>
      </c>
      <c r="C2044" t="str">
        <f t="shared" si="156"/>
        <v>cl-cs</v>
      </c>
      <c r="D2044" t="str">
        <f t="shared" si="157"/>
        <v>PrimasYFactorReaseguroTabla</v>
      </c>
      <c r="E2044" t="s">
        <v>1891</v>
      </c>
      <c r="F2044" t="str">
        <f t="shared" si="158"/>
        <v>cl-cs</v>
      </c>
      <c r="G2044" t="str">
        <f t="shared" si="155"/>
        <v>TotalCostoSiniestosPI</v>
      </c>
      <c r="H2044">
        <v>220</v>
      </c>
      <c r="I2044" t="str">
        <f t="shared" si="159"/>
        <v>insert into dbax_dime_conc (codi_dein, pref_dime, codi_dime, pref_conc, codi_conc, orde_conc) values ('pre_cl-cs_nota-46_role-862100(2013)','cl-cs','PrimasYFactorReaseguroTabla','cl-cs','TotalCostoSiniestosPI','220')</v>
      </c>
    </row>
    <row r="2045" spans="1:9" x14ac:dyDescent="0.25">
      <c r="A2045" t="s">
        <v>278</v>
      </c>
      <c r="B2045" t="s">
        <v>1880</v>
      </c>
      <c r="C2045" t="str">
        <f t="shared" si="156"/>
        <v>cl-cs</v>
      </c>
      <c r="D2045" t="str">
        <f t="shared" si="157"/>
        <v>PrimasYFactorReaseguroTabla</v>
      </c>
      <c r="E2045" t="s">
        <v>1892</v>
      </c>
      <c r="F2045" t="str">
        <f t="shared" si="158"/>
        <v>cl-cs</v>
      </c>
      <c r="G2045" t="str">
        <f t="shared" si="155"/>
        <v>CostoSiniestosPI</v>
      </c>
      <c r="H2045">
        <v>230</v>
      </c>
      <c r="I2045" t="str">
        <f t="shared" si="159"/>
        <v>insert into dbax_dime_conc (codi_dein, pref_dime, codi_dime, pref_conc, codi_conc, orde_conc) values ('pre_cl-cs_nota-46_role-862100(2013)','cl-cs','PrimasYFactorReaseguroTabla','cl-cs','CostoSiniestosPI','230')</v>
      </c>
    </row>
    <row r="2046" spans="1:9" x14ac:dyDescent="0.25">
      <c r="A2046" t="s">
        <v>278</v>
      </c>
      <c r="B2046" t="s">
        <v>1880</v>
      </c>
      <c r="C2046" t="str">
        <f t="shared" si="156"/>
        <v>cl-cs</v>
      </c>
      <c r="D2046" t="str">
        <f t="shared" si="157"/>
        <v>PrimasYFactorReaseguroTabla</v>
      </c>
      <c r="E2046" t="s">
        <v>1893</v>
      </c>
      <c r="F2046" t="str">
        <f t="shared" si="158"/>
        <v>cl-cs</v>
      </c>
      <c r="G2046" t="str">
        <f t="shared" si="155"/>
        <v>CostoSiniestosDicMenosUno</v>
      </c>
      <c r="H2046">
        <v>240</v>
      </c>
      <c r="I2046" t="str">
        <f t="shared" si="159"/>
        <v>insert into dbax_dime_conc (codi_dein, pref_dime, codi_dime, pref_conc, codi_conc, orde_conc) values ('pre_cl-cs_nota-46_role-862100(2013)','cl-cs','PrimasYFactorReaseguroTabla','cl-cs','CostoSiniestosDicMenosUno','240')</v>
      </c>
    </row>
    <row r="2047" spans="1:9" x14ac:dyDescent="0.25">
      <c r="A2047" t="s">
        <v>278</v>
      </c>
      <c r="B2047" t="s">
        <v>1880</v>
      </c>
      <c r="C2047" t="str">
        <f t="shared" si="156"/>
        <v>cl-cs</v>
      </c>
      <c r="D2047" t="str">
        <f t="shared" si="157"/>
        <v>PrimasYFactorReaseguroTabla</v>
      </c>
      <c r="E2047" t="s">
        <v>1894</v>
      </c>
      <c r="F2047" t="str">
        <f t="shared" si="158"/>
        <v>cl-cs</v>
      </c>
      <c r="G2047" t="str">
        <f t="shared" si="155"/>
        <v>CostoSiniestosPIMenosUno</v>
      </c>
      <c r="H2047">
        <v>250</v>
      </c>
      <c r="I2047" t="str">
        <f t="shared" si="159"/>
        <v>insert into dbax_dime_conc (codi_dein, pref_dime, codi_dime, pref_conc, codi_conc, orde_conc) values ('pre_cl-cs_nota-46_role-862100(2013)','cl-cs','PrimasYFactorReaseguroTabla','cl-cs','CostoSiniestosPIMenosUno','250')</v>
      </c>
    </row>
    <row r="2048" spans="1:9" x14ac:dyDescent="0.25">
      <c r="A2048" t="s">
        <v>278</v>
      </c>
      <c r="B2048" t="s">
        <v>1880</v>
      </c>
      <c r="C2048" t="str">
        <f t="shared" si="156"/>
        <v>cl-cs</v>
      </c>
      <c r="D2048" t="str">
        <f t="shared" si="157"/>
        <v>PrimasYFactorReaseguroTabla</v>
      </c>
      <c r="E2048" t="s">
        <v>1895</v>
      </c>
      <c r="F2048" t="str">
        <f t="shared" si="158"/>
        <v>cl-cs</v>
      </c>
      <c r="G2048" t="str">
        <f t="shared" si="155"/>
        <v>TotalCostoSiniestrosDirectosPI</v>
      </c>
      <c r="H2048">
        <v>260</v>
      </c>
      <c r="I2048" t="str">
        <f t="shared" si="159"/>
        <v>insert into dbax_dime_conc (codi_dein, pref_dime, codi_dime, pref_conc, codi_conc, orde_conc) values ('pre_cl-cs_nota-46_role-862100(2013)','cl-cs','PrimasYFactorReaseguroTabla','cl-cs','TotalCostoSiniestrosDirectosPI','260')</v>
      </c>
    </row>
    <row r="2049" spans="1:9" x14ac:dyDescent="0.25">
      <c r="A2049" t="s">
        <v>278</v>
      </c>
      <c r="B2049" t="s">
        <v>1880</v>
      </c>
      <c r="C2049" t="str">
        <f t="shared" si="156"/>
        <v>cl-cs</v>
      </c>
      <c r="D2049" t="str">
        <f t="shared" si="157"/>
        <v>PrimasYFactorReaseguroTabla</v>
      </c>
      <c r="E2049" t="s">
        <v>1896</v>
      </c>
      <c r="F2049" t="str">
        <f t="shared" si="158"/>
        <v>cl-cs</v>
      </c>
      <c r="G2049" t="str">
        <f t="shared" ref="G2049:G2112" si="160">MID(E2049,FIND("_",E2049)+1,1000)</f>
        <v>CostoSiniestrosDirectosPI</v>
      </c>
      <c r="H2049">
        <v>270</v>
      </c>
      <c r="I2049" t="str">
        <f t="shared" si="159"/>
        <v>insert into dbax_dime_conc (codi_dein, pref_dime, codi_dime, pref_conc, codi_conc, orde_conc) values ('pre_cl-cs_nota-46_role-862100(2013)','cl-cs','PrimasYFactorReaseguroTabla','cl-cs','CostoSiniestrosDirectosPI','270')</v>
      </c>
    </row>
    <row r="2050" spans="1:9" x14ac:dyDescent="0.25">
      <c r="A2050" t="s">
        <v>278</v>
      </c>
      <c r="B2050" t="s">
        <v>1880</v>
      </c>
      <c r="C2050" t="str">
        <f t="shared" ref="C2050:C2113" si="161">MID(B2050,1,FIND("_",B2050)-1)</f>
        <v>cl-cs</v>
      </c>
      <c r="D2050" t="str">
        <f t="shared" ref="D2050:D2113" si="162">MID(B2050,FIND("_",B2050)+1,1000)</f>
        <v>PrimasYFactorReaseguroTabla</v>
      </c>
      <c r="E2050" t="s">
        <v>1897</v>
      </c>
      <c r="F2050" t="str">
        <f t="shared" ref="F2050:F2113" si="163">MID(E2050,1,FIND("_",E2050)-1)</f>
        <v>cl-cs</v>
      </c>
      <c r="G2050" t="str">
        <f t="shared" si="160"/>
        <v>CostoSiniestrosDirectosDicMenosUno</v>
      </c>
      <c r="H2050">
        <v>280</v>
      </c>
      <c r="I2050" t="str">
        <f t="shared" ref="I2050:I2113" si="164">CONCATENATE("insert into dbax_dime_conc (codi_dein, pref_dime, codi_dime, pref_conc, codi_conc, orde_conc) values ('",A2050,"','",C2050,"','",D2050,"','",F2050,"','",G2050,"','",H2050,"')")</f>
        <v>insert into dbax_dime_conc (codi_dein, pref_dime, codi_dime, pref_conc, codi_conc, orde_conc) values ('pre_cl-cs_nota-46_role-862100(2013)','cl-cs','PrimasYFactorReaseguroTabla','cl-cs','CostoSiniestrosDirectosDicMenosUno','280')</v>
      </c>
    </row>
    <row r="2051" spans="1:9" x14ac:dyDescent="0.25">
      <c r="A2051" t="s">
        <v>278</v>
      </c>
      <c r="B2051" t="s">
        <v>1880</v>
      </c>
      <c r="C2051" t="str">
        <f t="shared" si="161"/>
        <v>cl-cs</v>
      </c>
      <c r="D2051" t="str">
        <f t="shared" si="162"/>
        <v>PrimasYFactorReaseguroTabla</v>
      </c>
      <c r="E2051" t="s">
        <v>1898</v>
      </c>
      <c r="F2051" t="str">
        <f t="shared" si="163"/>
        <v>cl-cs</v>
      </c>
      <c r="G2051" t="str">
        <f t="shared" si="160"/>
        <v>CostoSiniestrosDirectosPIMenosUno</v>
      </c>
      <c r="H2051">
        <v>290</v>
      </c>
      <c r="I2051" t="str">
        <f t="shared" si="164"/>
        <v>insert into dbax_dime_conc (codi_dein, pref_dime, codi_dime, pref_conc, codi_conc, orde_conc) values ('pre_cl-cs_nota-46_role-862100(2013)','cl-cs','PrimasYFactorReaseguroTabla','cl-cs','CostoSiniestrosDirectosPIMenosUno','290')</v>
      </c>
    </row>
    <row r="2052" spans="1:9" x14ac:dyDescent="0.25">
      <c r="A2052" t="s">
        <v>278</v>
      </c>
      <c r="B2052" t="s">
        <v>1880</v>
      </c>
      <c r="C2052" t="str">
        <f t="shared" si="161"/>
        <v>cl-cs</v>
      </c>
      <c r="D2052" t="str">
        <f t="shared" si="162"/>
        <v>PrimasYFactorReaseguroTabla</v>
      </c>
      <c r="E2052" t="s">
        <v>1899</v>
      </c>
      <c r="F2052" t="str">
        <f t="shared" si="163"/>
        <v>cl-cs</v>
      </c>
      <c r="G2052" t="str">
        <f t="shared" si="160"/>
        <v>TotalCostoSiniestrosAceptadosPI</v>
      </c>
      <c r="H2052">
        <v>300</v>
      </c>
      <c r="I2052" t="str">
        <f t="shared" si="164"/>
        <v>insert into dbax_dime_conc (codi_dein, pref_dime, codi_dime, pref_conc, codi_conc, orde_conc) values ('pre_cl-cs_nota-46_role-862100(2013)','cl-cs','PrimasYFactorReaseguroTabla','cl-cs','TotalCostoSiniestrosAceptadosPI','300')</v>
      </c>
    </row>
    <row r="2053" spans="1:9" x14ac:dyDescent="0.25">
      <c r="A2053" t="s">
        <v>278</v>
      </c>
      <c r="B2053" t="s">
        <v>1880</v>
      </c>
      <c r="C2053" t="str">
        <f t="shared" si="161"/>
        <v>cl-cs</v>
      </c>
      <c r="D2053" t="str">
        <f t="shared" si="162"/>
        <v>PrimasYFactorReaseguroTabla</v>
      </c>
      <c r="E2053" t="s">
        <v>1900</v>
      </c>
      <c r="F2053" t="str">
        <f t="shared" si="163"/>
        <v>cl-cs</v>
      </c>
      <c r="G2053" t="str">
        <f t="shared" si="160"/>
        <v>CostoSiniestrosAceptadosPI</v>
      </c>
      <c r="H2053">
        <v>310</v>
      </c>
      <c r="I2053" t="str">
        <f t="shared" si="164"/>
        <v>insert into dbax_dime_conc (codi_dein, pref_dime, codi_dime, pref_conc, codi_conc, orde_conc) values ('pre_cl-cs_nota-46_role-862100(2013)','cl-cs','PrimasYFactorReaseguroTabla','cl-cs','CostoSiniestrosAceptadosPI','310')</v>
      </c>
    </row>
    <row r="2054" spans="1:9" x14ac:dyDescent="0.25">
      <c r="A2054" t="s">
        <v>278</v>
      </c>
      <c r="B2054" t="s">
        <v>1880</v>
      </c>
      <c r="C2054" t="str">
        <f t="shared" si="161"/>
        <v>cl-cs</v>
      </c>
      <c r="D2054" t="str">
        <f t="shared" si="162"/>
        <v>PrimasYFactorReaseguroTabla</v>
      </c>
      <c r="E2054" t="s">
        <v>1901</v>
      </c>
      <c r="F2054" t="str">
        <f t="shared" si="163"/>
        <v>cl-cs</v>
      </c>
      <c r="G2054" t="str">
        <f t="shared" si="160"/>
        <v>CostoSiniestrosAceptadosDicMenosUno</v>
      </c>
      <c r="H2054">
        <v>320</v>
      </c>
      <c r="I2054" t="str">
        <f t="shared" si="164"/>
        <v>insert into dbax_dime_conc (codi_dein, pref_dime, codi_dime, pref_conc, codi_conc, orde_conc) values ('pre_cl-cs_nota-46_role-862100(2013)','cl-cs','PrimasYFactorReaseguroTabla','cl-cs','CostoSiniestrosAceptadosDicMenosUno','320')</v>
      </c>
    </row>
    <row r="2055" spans="1:9" x14ac:dyDescent="0.25">
      <c r="A2055" t="s">
        <v>278</v>
      </c>
      <c r="B2055" t="s">
        <v>1880</v>
      </c>
      <c r="C2055" t="str">
        <f t="shared" si="161"/>
        <v>cl-cs</v>
      </c>
      <c r="D2055" t="str">
        <f t="shared" si="162"/>
        <v>PrimasYFactorReaseguroTabla</v>
      </c>
      <c r="E2055" t="s">
        <v>1902</v>
      </c>
      <c r="F2055" t="str">
        <f t="shared" si="163"/>
        <v>cl-cs</v>
      </c>
      <c r="G2055" t="str">
        <f t="shared" si="160"/>
        <v>CostoSiniestrosAceptadosPIMenosUno</v>
      </c>
      <c r="H2055">
        <v>330</v>
      </c>
      <c r="I2055" t="str">
        <f t="shared" si="164"/>
        <v>insert into dbax_dime_conc (codi_dein, pref_dime, codi_dime, pref_conc, codi_conc, orde_conc) values ('pre_cl-cs_nota-46_role-862100(2013)','cl-cs','PrimasYFactorReaseguroTabla','cl-cs','CostoSiniestrosAceptadosPIMenosUno','330')</v>
      </c>
    </row>
    <row r="2056" spans="1:9" x14ac:dyDescent="0.25">
      <c r="A2056" t="s">
        <v>278</v>
      </c>
      <c r="B2056" t="s">
        <v>1903</v>
      </c>
      <c r="C2056" t="str">
        <f t="shared" si="161"/>
        <v>cl-cs</v>
      </c>
      <c r="D2056" t="str">
        <f t="shared" si="162"/>
        <v>SiniestrosUltimosTresAñosTabla</v>
      </c>
      <c r="E2056" t="s">
        <v>1904</v>
      </c>
      <c r="F2056" t="str">
        <f t="shared" si="163"/>
        <v>cl-cs</v>
      </c>
      <c r="G2056" t="str">
        <f t="shared" si="160"/>
        <v>PromedioSiniestrosUltimosTresAños</v>
      </c>
      <c r="H2056">
        <v>440</v>
      </c>
      <c r="I2056" t="str">
        <f t="shared" si="164"/>
        <v>insert into dbax_dime_conc (codi_dein, pref_dime, codi_dime, pref_conc, codi_conc, orde_conc) values ('pre_cl-cs_nota-46_role-862100(2013)','cl-cs','SiniestrosUltimosTresAñosTabla','cl-cs','PromedioSiniestrosUltimosTresAños','440')</v>
      </c>
    </row>
    <row r="2057" spans="1:9" x14ac:dyDescent="0.25">
      <c r="A2057" t="s">
        <v>278</v>
      </c>
      <c r="B2057" t="s">
        <v>1903</v>
      </c>
      <c r="C2057" t="str">
        <f t="shared" si="161"/>
        <v>cl-cs</v>
      </c>
      <c r="D2057" t="str">
        <f t="shared" si="162"/>
        <v>SiniestrosUltimosTresAñosTabla</v>
      </c>
      <c r="E2057" t="s">
        <v>1905</v>
      </c>
      <c r="F2057" t="str">
        <f t="shared" si="163"/>
        <v>cl-cs</v>
      </c>
      <c r="G2057" t="str">
        <f t="shared" si="160"/>
        <v>CostoSiniestrosDirectosUltimosTresAños</v>
      </c>
      <c r="H2057">
        <v>450</v>
      </c>
      <c r="I2057" t="str">
        <f t="shared" si="164"/>
        <v>insert into dbax_dime_conc (codi_dein, pref_dime, codi_dime, pref_conc, codi_conc, orde_conc) values ('pre_cl-cs_nota-46_role-862100(2013)','cl-cs','SiniestrosUltimosTresAñosTabla','cl-cs','CostoSiniestrosDirectosUltimosTresAños','450')</v>
      </c>
    </row>
    <row r="2058" spans="1:9" x14ac:dyDescent="0.25">
      <c r="A2058" t="s">
        <v>278</v>
      </c>
      <c r="B2058" t="s">
        <v>1903</v>
      </c>
      <c r="C2058" t="str">
        <f t="shared" si="161"/>
        <v>cl-cs</v>
      </c>
      <c r="D2058" t="str">
        <f t="shared" si="162"/>
        <v>SiniestrosUltimosTresAñosTabla</v>
      </c>
      <c r="E2058" t="s">
        <v>1895</v>
      </c>
      <c r="F2058" t="str">
        <f t="shared" si="163"/>
        <v>cl-cs</v>
      </c>
      <c r="G2058" t="str">
        <f t="shared" si="160"/>
        <v>TotalCostoSiniestrosDirectosPI</v>
      </c>
      <c r="H2058">
        <v>460</v>
      </c>
      <c r="I2058" t="str">
        <f t="shared" si="164"/>
        <v>insert into dbax_dime_conc (codi_dein, pref_dime, codi_dime, pref_conc, codi_conc, orde_conc) values ('pre_cl-cs_nota-46_role-862100(2013)','cl-cs','SiniestrosUltimosTresAñosTabla','cl-cs','TotalCostoSiniestrosDirectosPI','460')</v>
      </c>
    </row>
    <row r="2059" spans="1:9" x14ac:dyDescent="0.25">
      <c r="A2059" t="s">
        <v>278</v>
      </c>
      <c r="B2059" t="s">
        <v>1903</v>
      </c>
      <c r="C2059" t="str">
        <f t="shared" si="161"/>
        <v>cl-cs</v>
      </c>
      <c r="D2059" t="str">
        <f t="shared" si="162"/>
        <v>SiniestrosUltimosTresAñosTabla</v>
      </c>
      <c r="E2059" t="s">
        <v>1896</v>
      </c>
      <c r="F2059" t="str">
        <f t="shared" si="163"/>
        <v>cl-cs</v>
      </c>
      <c r="G2059" t="str">
        <f t="shared" si="160"/>
        <v>CostoSiniestrosDirectosPI</v>
      </c>
      <c r="H2059">
        <v>470</v>
      </c>
      <c r="I2059" t="str">
        <f t="shared" si="164"/>
        <v>insert into dbax_dime_conc (codi_dein, pref_dime, codi_dime, pref_conc, codi_conc, orde_conc) values ('pre_cl-cs_nota-46_role-862100(2013)','cl-cs','SiniestrosUltimosTresAñosTabla','cl-cs','CostoSiniestrosDirectosPI','470')</v>
      </c>
    </row>
    <row r="2060" spans="1:9" x14ac:dyDescent="0.25">
      <c r="A2060" t="s">
        <v>278</v>
      </c>
      <c r="B2060" t="s">
        <v>1903</v>
      </c>
      <c r="C2060" t="str">
        <f t="shared" si="161"/>
        <v>cl-cs</v>
      </c>
      <c r="D2060" t="str">
        <f t="shared" si="162"/>
        <v>SiniestrosUltimosTresAñosTabla</v>
      </c>
      <c r="E2060" t="s">
        <v>1897</v>
      </c>
      <c r="F2060" t="str">
        <f t="shared" si="163"/>
        <v>cl-cs</v>
      </c>
      <c r="G2060" t="str">
        <f t="shared" si="160"/>
        <v>CostoSiniestrosDirectosDicMenosUno</v>
      </c>
      <c r="H2060">
        <v>480</v>
      </c>
      <c r="I2060" t="str">
        <f t="shared" si="164"/>
        <v>insert into dbax_dime_conc (codi_dein, pref_dime, codi_dime, pref_conc, codi_conc, orde_conc) values ('pre_cl-cs_nota-46_role-862100(2013)','cl-cs','SiniestrosUltimosTresAñosTabla','cl-cs','CostoSiniestrosDirectosDicMenosUno','480')</v>
      </c>
    </row>
    <row r="2061" spans="1:9" x14ac:dyDescent="0.25">
      <c r="A2061" t="s">
        <v>278</v>
      </c>
      <c r="B2061" t="s">
        <v>1903</v>
      </c>
      <c r="C2061" t="str">
        <f t="shared" si="161"/>
        <v>cl-cs</v>
      </c>
      <c r="D2061" t="str">
        <f t="shared" si="162"/>
        <v>SiniestrosUltimosTresAñosTabla</v>
      </c>
      <c r="E2061" t="s">
        <v>1898</v>
      </c>
      <c r="F2061" t="str">
        <f t="shared" si="163"/>
        <v>cl-cs</v>
      </c>
      <c r="G2061" t="str">
        <f t="shared" si="160"/>
        <v>CostoSiniestrosDirectosPIMenosUno</v>
      </c>
      <c r="H2061">
        <v>490</v>
      </c>
      <c r="I2061" t="str">
        <f t="shared" si="164"/>
        <v>insert into dbax_dime_conc (codi_dein, pref_dime, codi_dime, pref_conc, codi_conc, orde_conc) values ('pre_cl-cs_nota-46_role-862100(2013)','cl-cs','SiniestrosUltimosTresAñosTabla','cl-cs','CostoSiniestrosDirectosPIMenosUno','490')</v>
      </c>
    </row>
    <row r="2062" spans="1:9" x14ac:dyDescent="0.25">
      <c r="A2062" t="s">
        <v>278</v>
      </c>
      <c r="B2062" t="s">
        <v>1903</v>
      </c>
      <c r="C2062" t="str">
        <f t="shared" si="161"/>
        <v>cl-cs</v>
      </c>
      <c r="D2062" t="str">
        <f t="shared" si="162"/>
        <v>SiniestrosUltimosTresAñosTabla</v>
      </c>
      <c r="E2062" t="s">
        <v>1906</v>
      </c>
      <c r="F2062" t="str">
        <f t="shared" si="163"/>
        <v>cl-cs</v>
      </c>
      <c r="G2062" t="str">
        <f t="shared" si="160"/>
        <v>CostoSiniestrosAceptadosUltimosTresAñosSiniestrosUltimosTresAños</v>
      </c>
      <c r="H2062">
        <v>500</v>
      </c>
      <c r="I2062" t="str">
        <f t="shared" si="164"/>
        <v>insert into dbax_dime_conc (codi_dein, pref_dime, codi_dime, pref_conc, codi_conc, orde_conc) values ('pre_cl-cs_nota-46_role-862100(2013)','cl-cs','SiniestrosUltimosTresAñosTabla','cl-cs','CostoSiniestrosAceptadosUltimosTresAñosSiniestrosUltimosTresAños','500')</v>
      </c>
    </row>
    <row r="2063" spans="1:9" x14ac:dyDescent="0.25">
      <c r="A2063" t="s">
        <v>278</v>
      </c>
      <c r="B2063" t="s">
        <v>1903</v>
      </c>
      <c r="C2063" t="str">
        <f t="shared" si="161"/>
        <v>cl-cs</v>
      </c>
      <c r="D2063" t="str">
        <f t="shared" si="162"/>
        <v>SiniestrosUltimosTresAñosTabla</v>
      </c>
      <c r="E2063" t="s">
        <v>1899</v>
      </c>
      <c r="F2063" t="str">
        <f t="shared" si="163"/>
        <v>cl-cs</v>
      </c>
      <c r="G2063" t="str">
        <f t="shared" si="160"/>
        <v>TotalCostoSiniestrosAceptadosPI</v>
      </c>
      <c r="H2063">
        <v>510</v>
      </c>
      <c r="I2063" t="str">
        <f t="shared" si="164"/>
        <v>insert into dbax_dime_conc (codi_dein, pref_dime, codi_dime, pref_conc, codi_conc, orde_conc) values ('pre_cl-cs_nota-46_role-862100(2013)','cl-cs','SiniestrosUltimosTresAñosTabla','cl-cs','TotalCostoSiniestrosAceptadosPI','510')</v>
      </c>
    </row>
    <row r="2064" spans="1:9" x14ac:dyDescent="0.25">
      <c r="A2064" t="s">
        <v>278</v>
      </c>
      <c r="B2064" t="s">
        <v>1903</v>
      </c>
      <c r="C2064" t="str">
        <f t="shared" si="161"/>
        <v>cl-cs</v>
      </c>
      <c r="D2064" t="str">
        <f t="shared" si="162"/>
        <v>SiniestrosUltimosTresAñosTabla</v>
      </c>
      <c r="E2064" t="s">
        <v>1900</v>
      </c>
      <c r="F2064" t="str">
        <f t="shared" si="163"/>
        <v>cl-cs</v>
      </c>
      <c r="G2064" t="str">
        <f t="shared" si="160"/>
        <v>CostoSiniestrosAceptadosPI</v>
      </c>
      <c r="H2064">
        <v>520</v>
      </c>
      <c r="I2064" t="str">
        <f t="shared" si="164"/>
        <v>insert into dbax_dime_conc (codi_dein, pref_dime, codi_dime, pref_conc, codi_conc, orde_conc) values ('pre_cl-cs_nota-46_role-862100(2013)','cl-cs','SiniestrosUltimosTresAñosTabla','cl-cs','CostoSiniestrosAceptadosPI','520')</v>
      </c>
    </row>
    <row r="2065" spans="1:9" x14ac:dyDescent="0.25">
      <c r="A2065" t="s">
        <v>278</v>
      </c>
      <c r="B2065" t="s">
        <v>1903</v>
      </c>
      <c r="C2065" t="str">
        <f t="shared" si="161"/>
        <v>cl-cs</v>
      </c>
      <c r="D2065" t="str">
        <f t="shared" si="162"/>
        <v>SiniestrosUltimosTresAñosTabla</v>
      </c>
      <c r="E2065" t="s">
        <v>1901</v>
      </c>
      <c r="F2065" t="str">
        <f t="shared" si="163"/>
        <v>cl-cs</v>
      </c>
      <c r="G2065" t="str">
        <f t="shared" si="160"/>
        <v>CostoSiniestrosAceptadosDicMenosUno</v>
      </c>
      <c r="H2065">
        <v>530</v>
      </c>
      <c r="I2065" t="str">
        <f t="shared" si="164"/>
        <v>insert into dbax_dime_conc (codi_dein, pref_dime, codi_dime, pref_conc, codi_conc, orde_conc) values ('pre_cl-cs_nota-46_role-862100(2013)','cl-cs','SiniestrosUltimosTresAñosTabla','cl-cs','CostoSiniestrosAceptadosDicMenosUno','530')</v>
      </c>
    </row>
    <row r="2066" spans="1:9" x14ac:dyDescent="0.25">
      <c r="A2066" t="s">
        <v>278</v>
      </c>
      <c r="B2066" t="s">
        <v>1903</v>
      </c>
      <c r="C2066" t="str">
        <f t="shared" si="161"/>
        <v>cl-cs</v>
      </c>
      <c r="D2066" t="str">
        <f t="shared" si="162"/>
        <v>SiniestrosUltimosTresAñosTabla</v>
      </c>
      <c r="E2066" t="s">
        <v>1902</v>
      </c>
      <c r="F2066" t="str">
        <f t="shared" si="163"/>
        <v>cl-cs</v>
      </c>
      <c r="G2066" t="str">
        <f t="shared" si="160"/>
        <v>CostoSiniestrosAceptadosPIMenosUno</v>
      </c>
      <c r="H2066">
        <v>540</v>
      </c>
      <c r="I2066" t="str">
        <f t="shared" si="164"/>
        <v>insert into dbax_dime_conc (codi_dein, pref_dime, codi_dime, pref_conc, codi_conc, orde_conc) values ('pre_cl-cs_nota-46_role-862100(2013)','cl-cs','SiniestrosUltimosTresAñosTabla','cl-cs','CostoSiniestrosAceptadosPIMenosUno','540')</v>
      </c>
    </row>
    <row r="2067" spans="1:9" x14ac:dyDescent="0.25">
      <c r="A2067" t="s">
        <v>282</v>
      </c>
      <c r="B2067" t="s">
        <v>1907</v>
      </c>
      <c r="C2067" t="str">
        <f t="shared" si="161"/>
        <v>cl-cs</v>
      </c>
      <c r="D2067" t="str">
        <f t="shared" si="162"/>
        <v>CostoDeSiniestrosUltimosTresAñosTabla</v>
      </c>
      <c r="E2067" t="s">
        <v>1908</v>
      </c>
      <c r="F2067" t="str">
        <f t="shared" si="163"/>
        <v>cl-cs</v>
      </c>
      <c r="G2067" t="str">
        <f t="shared" si="160"/>
        <v>CostoSiniestrosAccidentes</v>
      </c>
      <c r="H2067">
        <v>360</v>
      </c>
      <c r="I2067" t="str">
        <f t="shared" si="164"/>
        <v>insert into dbax_dime_conc (codi_dein, pref_dime, codi_dime, pref_conc, codi_conc, orde_conc) values ('pre_cl-cs_nota-46_role-862200(2013)','cl-cs','CostoDeSiniestrosUltimosTresAñosTabla','cl-cs','CostoSiniestrosAccidentes','360')</v>
      </c>
    </row>
    <row r="2068" spans="1:9" x14ac:dyDescent="0.25">
      <c r="A2068" t="s">
        <v>282</v>
      </c>
      <c r="B2068" t="s">
        <v>1907</v>
      </c>
      <c r="C2068" t="str">
        <f t="shared" si="161"/>
        <v>cl-cs</v>
      </c>
      <c r="D2068" t="str">
        <f t="shared" si="162"/>
        <v>CostoDeSiniestrosUltimosTresAñosTabla</v>
      </c>
      <c r="E2068" t="s">
        <v>1909</v>
      </c>
      <c r="F2068" t="str">
        <f t="shared" si="163"/>
        <v>cl-cs</v>
      </c>
      <c r="G2068" t="str">
        <f t="shared" si="160"/>
        <v>CostoSiniestrosSalud</v>
      </c>
      <c r="H2068">
        <v>370</v>
      </c>
      <c r="I2068" t="str">
        <f t="shared" si="164"/>
        <v>insert into dbax_dime_conc (codi_dein, pref_dime, codi_dime, pref_conc, codi_conc, orde_conc) values ('pre_cl-cs_nota-46_role-862200(2013)','cl-cs','CostoDeSiniestrosUltimosTresAñosTabla','cl-cs','CostoSiniestrosSalud','370')</v>
      </c>
    </row>
    <row r="2069" spans="1:9" x14ac:dyDescent="0.25">
      <c r="A2069" t="s">
        <v>282</v>
      </c>
      <c r="B2069" t="s">
        <v>1907</v>
      </c>
      <c r="C2069" t="str">
        <f t="shared" si="161"/>
        <v>cl-cs</v>
      </c>
      <c r="D2069" t="str">
        <f t="shared" si="162"/>
        <v>CostoDeSiniestrosUltimosTresAñosTabla</v>
      </c>
      <c r="E2069" t="s">
        <v>1910</v>
      </c>
      <c r="F2069" t="str">
        <f t="shared" si="163"/>
        <v>cl-cs</v>
      </c>
      <c r="G2069" t="str">
        <f t="shared" si="160"/>
        <v>CostoSiniestrosAdicionales</v>
      </c>
      <c r="H2069">
        <v>380</v>
      </c>
      <c r="I2069" t="str">
        <f t="shared" si="164"/>
        <v>insert into dbax_dime_conc (codi_dein, pref_dime, codi_dime, pref_conc, codi_conc, orde_conc) values ('pre_cl-cs_nota-46_role-862200(2013)','cl-cs','CostoDeSiniestrosUltimosTresAñosTabla','cl-cs','CostoSiniestrosAdicionales','380')</v>
      </c>
    </row>
    <row r="2070" spans="1:9" x14ac:dyDescent="0.25">
      <c r="A2070" t="s">
        <v>282</v>
      </c>
      <c r="B2070" t="s">
        <v>1907</v>
      </c>
      <c r="C2070" t="str">
        <f t="shared" si="161"/>
        <v>cl-cs</v>
      </c>
      <c r="D2070" t="str">
        <f t="shared" si="162"/>
        <v>CostoDeSiniestrosUltimosTresAñosTabla</v>
      </c>
      <c r="E2070" t="s">
        <v>1911</v>
      </c>
      <c r="F2070" t="str">
        <f t="shared" si="163"/>
        <v>cl-cs</v>
      </c>
      <c r="G2070" t="str">
        <f t="shared" si="160"/>
        <v>CostoDeSiniestos</v>
      </c>
      <c r="H2070">
        <v>390</v>
      </c>
      <c r="I2070" t="str">
        <f t="shared" si="164"/>
        <v>insert into dbax_dime_conc (codi_dein, pref_dime, codi_dime, pref_conc, codi_conc, orde_conc) values ('pre_cl-cs_nota-46_role-862200(2013)','cl-cs','CostoDeSiniestrosUltimosTresAñosTabla','cl-cs','CostoDeSiniestos','390')</v>
      </c>
    </row>
    <row r="2071" spans="1:9" x14ac:dyDescent="0.25">
      <c r="A2071" t="s">
        <v>282</v>
      </c>
      <c r="B2071" t="s">
        <v>1912</v>
      </c>
      <c r="C2071" t="str">
        <f t="shared" si="161"/>
        <v>cl-cs</v>
      </c>
      <c r="D2071" t="str">
        <f t="shared" si="162"/>
        <v>InformacionGeneralMargenSolvenciaTabla</v>
      </c>
      <c r="E2071" t="s">
        <v>1913</v>
      </c>
      <c r="F2071" t="str">
        <f t="shared" si="163"/>
        <v>cl-cs</v>
      </c>
      <c r="G2071" t="str">
        <f t="shared" si="160"/>
        <v>SegurosAccidentes</v>
      </c>
      <c r="H2071">
        <v>140</v>
      </c>
      <c r="I2071" t="str">
        <f t="shared" si="164"/>
        <v>insert into dbax_dime_conc (codi_dein, pref_dime, codi_dime, pref_conc, codi_conc, orde_conc) values ('pre_cl-cs_nota-46_role-862200(2013)','cl-cs','InformacionGeneralMargenSolvenciaTabla','cl-cs','SegurosAccidentes','140')</v>
      </c>
    </row>
    <row r="2072" spans="1:9" x14ac:dyDescent="0.25">
      <c r="A2072" t="s">
        <v>282</v>
      </c>
      <c r="B2072" t="s">
        <v>1912</v>
      </c>
      <c r="C2072" t="str">
        <f t="shared" si="161"/>
        <v>cl-cs</v>
      </c>
      <c r="D2072" t="str">
        <f t="shared" si="162"/>
        <v>InformacionGeneralMargenSolvenciaTabla</v>
      </c>
      <c r="E2072" t="s">
        <v>1914</v>
      </c>
      <c r="F2072" t="str">
        <f t="shared" si="163"/>
        <v>cl-cs</v>
      </c>
      <c r="G2072" t="str">
        <f t="shared" si="160"/>
        <v>SegurosSalud</v>
      </c>
      <c r="H2072">
        <v>150</v>
      </c>
      <c r="I2072" t="str">
        <f t="shared" si="164"/>
        <v>insert into dbax_dime_conc (codi_dein, pref_dime, codi_dime, pref_conc, codi_conc, orde_conc) values ('pre_cl-cs_nota-46_role-862200(2013)','cl-cs','InformacionGeneralMargenSolvenciaTabla','cl-cs','SegurosSalud','150')</v>
      </c>
    </row>
    <row r="2073" spans="1:9" x14ac:dyDescent="0.25">
      <c r="A2073" t="s">
        <v>282</v>
      </c>
      <c r="B2073" t="s">
        <v>1912</v>
      </c>
      <c r="C2073" t="str">
        <f t="shared" si="161"/>
        <v>cl-cs</v>
      </c>
      <c r="D2073" t="str">
        <f t="shared" si="162"/>
        <v>InformacionGeneralMargenSolvenciaTabla</v>
      </c>
      <c r="E2073" t="s">
        <v>1915</v>
      </c>
      <c r="F2073" t="str">
        <f t="shared" si="163"/>
        <v>cl-cs</v>
      </c>
      <c r="G2073" t="str">
        <f t="shared" si="160"/>
        <v>SegurosAdicionales</v>
      </c>
      <c r="H2073">
        <v>160</v>
      </c>
      <c r="I2073" t="str">
        <f t="shared" si="164"/>
        <v>insert into dbax_dime_conc (codi_dein, pref_dime, codi_dime, pref_conc, codi_conc, orde_conc) values ('pre_cl-cs_nota-46_role-862200(2013)','cl-cs','InformacionGeneralMargenSolvenciaTabla','cl-cs','SegurosAdicionales','160')</v>
      </c>
    </row>
    <row r="2074" spans="1:9" x14ac:dyDescent="0.25">
      <c r="A2074" t="s">
        <v>282</v>
      </c>
      <c r="B2074" t="s">
        <v>1912</v>
      </c>
      <c r="C2074" t="str">
        <f t="shared" si="161"/>
        <v>cl-cs</v>
      </c>
      <c r="D2074" t="str">
        <f t="shared" si="162"/>
        <v>InformacionGeneralMargenSolvenciaTabla</v>
      </c>
      <c r="E2074" t="s">
        <v>1916</v>
      </c>
      <c r="F2074" t="str">
        <f t="shared" si="163"/>
        <v>cl-cs</v>
      </c>
      <c r="G2074" t="str">
        <f t="shared" si="160"/>
        <v>SubtotalSeguros</v>
      </c>
      <c r="H2074">
        <v>170</v>
      </c>
      <c r="I2074" t="str">
        <f t="shared" si="164"/>
        <v>insert into dbax_dime_conc (codi_dein, pref_dime, codi_dime, pref_conc, codi_conc, orde_conc) values ('pre_cl-cs_nota-46_role-862200(2013)','cl-cs','InformacionGeneralMargenSolvenciaTabla','cl-cs','SubtotalSeguros','170')</v>
      </c>
    </row>
    <row r="2075" spans="1:9" x14ac:dyDescent="0.25">
      <c r="A2075" t="s">
        <v>282</v>
      </c>
      <c r="B2075" t="s">
        <v>1912</v>
      </c>
      <c r="C2075" t="str">
        <f t="shared" si="161"/>
        <v>cl-cs</v>
      </c>
      <c r="D2075" t="str">
        <f t="shared" si="162"/>
        <v>InformacionGeneralMargenSolvenciaTabla</v>
      </c>
      <c r="E2075" t="s">
        <v>1917</v>
      </c>
      <c r="F2075" t="str">
        <f t="shared" si="163"/>
        <v>cl-cs</v>
      </c>
      <c r="G2075" t="str">
        <f t="shared" si="160"/>
        <v>SinResMatemRrcSinAdicionales</v>
      </c>
      <c r="H2075">
        <v>180</v>
      </c>
      <c r="I2075" t="str">
        <f t="shared" si="164"/>
        <v>insert into dbax_dime_conc (codi_dein, pref_dime, codi_dime, pref_conc, codi_conc, orde_conc) values ('pre_cl-cs_nota-46_role-862200(2013)','cl-cs','InformacionGeneralMargenSolvenciaTabla','cl-cs','SinResMatemRrcSinAdicionales','180')</v>
      </c>
    </row>
    <row r="2076" spans="1:9" x14ac:dyDescent="0.25">
      <c r="A2076" t="s">
        <v>282</v>
      </c>
      <c r="B2076" t="s">
        <v>1912</v>
      </c>
      <c r="C2076" t="str">
        <f t="shared" si="161"/>
        <v>cl-cs</v>
      </c>
      <c r="D2076" t="str">
        <f t="shared" si="162"/>
        <v>InformacionGeneralMargenSolvenciaTabla</v>
      </c>
      <c r="E2076" t="s">
        <v>1918</v>
      </c>
      <c r="F2076" t="str">
        <f t="shared" si="163"/>
        <v>cl-cs</v>
      </c>
      <c r="G2076" t="str">
        <f t="shared" si="160"/>
        <v>ConResMatemRrcSinAdicionales</v>
      </c>
      <c r="H2076">
        <v>190</v>
      </c>
      <c r="I2076" t="str">
        <f t="shared" si="164"/>
        <v>insert into dbax_dime_conc (codi_dein, pref_dime, codi_dime, pref_conc, codi_conc, orde_conc) values ('pre_cl-cs_nota-46_role-862200(2013)','cl-cs','InformacionGeneralMargenSolvenciaTabla','cl-cs','ConResMatemRrcSinAdicionales','190')</v>
      </c>
    </row>
    <row r="2077" spans="1:9" x14ac:dyDescent="0.25">
      <c r="A2077" t="s">
        <v>282</v>
      </c>
      <c r="B2077" t="s">
        <v>1912</v>
      </c>
      <c r="C2077" t="str">
        <f t="shared" si="161"/>
        <v>cl-cs</v>
      </c>
      <c r="D2077" t="str">
        <f t="shared" si="162"/>
        <v>InformacionGeneralMargenSolvenciaTabla</v>
      </c>
      <c r="E2077" t="s">
        <v>1919</v>
      </c>
      <c r="F2077" t="str">
        <f t="shared" si="163"/>
        <v>cl-cs</v>
      </c>
      <c r="G2077" t="str">
        <f t="shared" si="160"/>
        <v>DelDl3500Sinopsis</v>
      </c>
      <c r="H2077">
        <v>200</v>
      </c>
      <c r="I2077" t="str">
        <f t="shared" si="164"/>
        <v>insert into dbax_dime_conc (codi_dein, pref_dime, codi_dime, pref_conc, codi_conc, orde_conc) values ('pre_cl-cs_nota-46_role-862200(2013)','cl-cs','InformacionGeneralMargenSolvenciaTabla','cl-cs','DelDl3500Sinopsis','200')</v>
      </c>
    </row>
    <row r="2078" spans="1:9" x14ac:dyDescent="0.25">
      <c r="A2078" t="s">
        <v>282</v>
      </c>
      <c r="B2078" t="s">
        <v>1912</v>
      </c>
      <c r="C2078" t="str">
        <f t="shared" si="161"/>
        <v>cl-cs</v>
      </c>
      <c r="D2078" t="str">
        <f t="shared" si="162"/>
        <v>InformacionGeneralMargenSolvenciaTabla</v>
      </c>
      <c r="E2078" t="s">
        <v>1920</v>
      </c>
      <c r="F2078" t="str">
        <f t="shared" si="163"/>
        <v>cl-cs</v>
      </c>
      <c r="G2078" t="str">
        <f t="shared" si="160"/>
        <v>SegurosAFP</v>
      </c>
      <c r="H2078">
        <v>210</v>
      </c>
      <c r="I2078" t="str">
        <f t="shared" si="164"/>
        <v>insert into dbax_dime_conc (codi_dein, pref_dime, codi_dime, pref_conc, codi_conc, orde_conc) values ('pre_cl-cs_nota-46_role-862200(2013)','cl-cs','InformacionGeneralMargenSolvenciaTabla','cl-cs','SegurosAFP','210')</v>
      </c>
    </row>
    <row r="2079" spans="1:9" x14ac:dyDescent="0.25">
      <c r="A2079" t="s">
        <v>282</v>
      </c>
      <c r="B2079" t="s">
        <v>1912</v>
      </c>
      <c r="C2079" t="str">
        <f t="shared" si="161"/>
        <v>cl-cs</v>
      </c>
      <c r="D2079" t="str">
        <f t="shared" si="162"/>
        <v>InformacionGeneralMargenSolvenciaTabla</v>
      </c>
      <c r="E2079" t="s">
        <v>1921</v>
      </c>
      <c r="F2079" t="str">
        <f t="shared" si="163"/>
        <v>cl-cs</v>
      </c>
      <c r="G2079" t="str">
        <f t="shared" si="160"/>
        <v>InvalidezYSobrevivencia</v>
      </c>
      <c r="H2079">
        <v>220</v>
      </c>
      <c r="I2079" t="str">
        <f t="shared" si="164"/>
        <v>insert into dbax_dime_conc (codi_dein, pref_dime, codi_dime, pref_conc, codi_conc, orde_conc) values ('pre_cl-cs_nota-46_role-862200(2013)','cl-cs','InformacionGeneralMargenSolvenciaTabla','cl-cs','InvalidezYSobrevivencia','220')</v>
      </c>
    </row>
    <row r="2080" spans="1:9" x14ac:dyDescent="0.25">
      <c r="A2080" t="s">
        <v>282</v>
      </c>
      <c r="B2080" t="s">
        <v>1912</v>
      </c>
      <c r="C2080" t="str">
        <f t="shared" si="161"/>
        <v>cl-cs</v>
      </c>
      <c r="D2080" t="str">
        <f t="shared" si="162"/>
        <v>InformacionGeneralMargenSolvenciaTabla</v>
      </c>
      <c r="E2080" t="s">
        <v>1922</v>
      </c>
      <c r="F2080" t="str">
        <f t="shared" si="163"/>
        <v>cl-cs</v>
      </c>
      <c r="G2080" t="str">
        <f t="shared" si="160"/>
        <v>RentaVitalicia</v>
      </c>
      <c r="H2080">
        <v>230</v>
      </c>
      <c r="I2080" t="str">
        <f t="shared" si="164"/>
        <v>insert into dbax_dime_conc (codi_dein, pref_dime, codi_dime, pref_conc, codi_conc, orde_conc) values ('pre_cl-cs_nota-46_role-862200(2013)','cl-cs','InformacionGeneralMargenSolvenciaTabla','cl-cs','RentaVitalicia','230')</v>
      </c>
    </row>
    <row r="2081" spans="1:9" x14ac:dyDescent="0.25">
      <c r="A2081" t="s">
        <v>282</v>
      </c>
      <c r="B2081" t="s">
        <v>1912</v>
      </c>
      <c r="C2081" t="str">
        <f t="shared" si="161"/>
        <v>cl-cs</v>
      </c>
      <c r="D2081" t="str">
        <f t="shared" si="162"/>
        <v>InformacionGeneralMargenSolvenciaTabla</v>
      </c>
      <c r="E2081" t="s">
        <v>1923</v>
      </c>
      <c r="F2081" t="str">
        <f t="shared" si="163"/>
        <v>cl-cs</v>
      </c>
      <c r="G2081" t="str">
        <f t="shared" si="160"/>
        <v>SubtotalDelDL3500</v>
      </c>
      <c r="H2081">
        <v>240</v>
      </c>
      <c r="I2081" t="str">
        <f t="shared" si="164"/>
        <v>insert into dbax_dime_conc (codi_dein, pref_dime, codi_dime, pref_conc, codi_conc, orde_conc) values ('pre_cl-cs_nota-46_role-862200(2013)','cl-cs','InformacionGeneralMargenSolvenciaTabla','cl-cs','SubtotalDelDL3500','240')</v>
      </c>
    </row>
    <row r="2082" spans="1:9" x14ac:dyDescent="0.25">
      <c r="A2082" t="s">
        <v>282</v>
      </c>
      <c r="B2082" t="s">
        <v>1924</v>
      </c>
      <c r="C2082" t="str">
        <f t="shared" si="161"/>
        <v>cl-cs</v>
      </c>
      <c r="D2082" t="str">
        <f t="shared" si="162"/>
        <v>SegAccidentesSaludYAdicionalesTabla</v>
      </c>
      <c r="E2082" t="s">
        <v>1925</v>
      </c>
      <c r="F2082" t="str">
        <f t="shared" si="163"/>
        <v>cl-cs</v>
      </c>
      <c r="G2082" t="str">
        <f t="shared" si="160"/>
        <v>MargendeSolvenciaSegurosAccidentesSaludYAdicionales</v>
      </c>
      <c r="H2082">
        <v>490</v>
      </c>
      <c r="I2082" t="str">
        <f t="shared" si="164"/>
        <v>insert into dbax_dime_conc (codi_dein, pref_dime, codi_dime, pref_conc, codi_conc, orde_conc) values ('pre_cl-cs_nota-46_role-862200(2013)','cl-cs','SegAccidentesSaludYAdicionalesTabla','cl-cs','MargendeSolvenciaSegurosAccidentesSaludYAdicionales','490')</v>
      </c>
    </row>
    <row r="2083" spans="1:9" x14ac:dyDescent="0.25">
      <c r="A2083" t="s">
        <v>282</v>
      </c>
      <c r="B2083" t="s">
        <v>1924</v>
      </c>
      <c r="C2083" t="str">
        <f t="shared" si="161"/>
        <v>cl-cs</v>
      </c>
      <c r="D2083" t="str">
        <f t="shared" si="162"/>
        <v>SegAccidentesSaludYAdicionalesTabla</v>
      </c>
      <c r="E2083" t="s">
        <v>1926</v>
      </c>
      <c r="F2083" t="str">
        <f t="shared" si="163"/>
        <v>cl-cs</v>
      </c>
      <c r="G2083" t="str">
        <f t="shared" si="160"/>
        <v>SegurosAccidentesSaludYAdicionalesEnFuncionDeLasPrimas</v>
      </c>
      <c r="H2083">
        <v>500</v>
      </c>
      <c r="I2083" t="str">
        <f t="shared" si="164"/>
        <v>insert into dbax_dime_conc (codi_dein, pref_dime, codi_dime, pref_conc, codi_conc, orde_conc) values ('pre_cl-cs_nota-46_role-862200(2013)','cl-cs','SegAccidentesSaludYAdicionalesTabla','cl-cs','SegurosAccidentesSaludYAdicionalesEnFuncionDeLasPrimas','500')</v>
      </c>
    </row>
    <row r="2084" spans="1:9" x14ac:dyDescent="0.25">
      <c r="A2084" t="s">
        <v>282</v>
      </c>
      <c r="B2084" t="s">
        <v>1924</v>
      </c>
      <c r="C2084" t="str">
        <f t="shared" si="161"/>
        <v>cl-cs</v>
      </c>
      <c r="D2084" t="str">
        <f t="shared" si="162"/>
        <v>SegAccidentesSaludYAdicionalesTabla</v>
      </c>
      <c r="E2084" t="s">
        <v>1927</v>
      </c>
      <c r="F2084" t="str">
        <f t="shared" si="163"/>
        <v>cl-cs</v>
      </c>
      <c r="G2084" t="str">
        <f t="shared" si="160"/>
        <v>FPSegurosAccidentesSaludYAdicionales</v>
      </c>
      <c r="H2084">
        <v>510</v>
      </c>
      <c r="I2084" t="str">
        <f t="shared" si="164"/>
        <v>insert into dbax_dime_conc (codi_dein, pref_dime, codi_dime, pref_conc, codi_conc, orde_conc) values ('pre_cl-cs_nota-46_role-862200(2013)','cl-cs','SegAccidentesSaludYAdicionalesTabla','cl-cs','FPSegurosAccidentesSaludYAdicionales','510')</v>
      </c>
    </row>
    <row r="2085" spans="1:9" x14ac:dyDescent="0.25">
      <c r="A2085" t="s">
        <v>282</v>
      </c>
      <c r="B2085" t="s">
        <v>1924</v>
      </c>
      <c r="C2085" t="str">
        <f t="shared" si="161"/>
        <v>cl-cs</v>
      </c>
      <c r="D2085" t="str">
        <f t="shared" si="162"/>
        <v>SegAccidentesSaludYAdicionalesTabla</v>
      </c>
      <c r="E2085" t="s">
        <v>1928</v>
      </c>
      <c r="F2085" t="str">
        <f t="shared" si="163"/>
        <v>cl-cs</v>
      </c>
      <c r="G2085" t="str">
        <f t="shared" si="160"/>
        <v>PrimasSegurosAccidentesSaludYAdicionales</v>
      </c>
      <c r="H2085">
        <v>520</v>
      </c>
      <c r="I2085" t="str">
        <f t="shared" si="164"/>
        <v>insert into dbax_dime_conc (codi_dein, pref_dime, codi_dime, pref_conc, codi_conc, orde_conc) values ('pre_cl-cs_nota-46_role-862200(2013)','cl-cs','SegAccidentesSaludYAdicionalesTabla','cl-cs','PrimasSegurosAccidentesSaludYAdicionales','520')</v>
      </c>
    </row>
    <row r="2086" spans="1:9" x14ac:dyDescent="0.25">
      <c r="A2086" t="s">
        <v>282</v>
      </c>
      <c r="B2086" t="s">
        <v>1924</v>
      </c>
      <c r="C2086" t="str">
        <f t="shared" si="161"/>
        <v>cl-cs</v>
      </c>
      <c r="D2086" t="str">
        <f t="shared" si="162"/>
        <v>SegAccidentesSaludYAdicionalesTabla</v>
      </c>
      <c r="E2086" t="s">
        <v>1929</v>
      </c>
      <c r="F2086" t="str">
        <f t="shared" si="163"/>
        <v>cl-cs</v>
      </c>
      <c r="G2086" t="str">
        <f t="shared" si="160"/>
        <v>FRPrimasSegurosAccidentesSaludYAdicionalesSinopsis</v>
      </c>
      <c r="H2086">
        <v>530</v>
      </c>
      <c r="I2086" t="str">
        <f t="shared" si="164"/>
        <v>insert into dbax_dime_conc (codi_dein, pref_dime, codi_dime, pref_conc, codi_conc, orde_conc) values ('pre_cl-cs_nota-46_role-862200(2013)','cl-cs','SegAccidentesSaludYAdicionalesTabla','cl-cs','FRPrimasSegurosAccidentesSaludYAdicionalesSinopsis','530')</v>
      </c>
    </row>
    <row r="2087" spans="1:9" x14ac:dyDescent="0.25">
      <c r="A2087" t="s">
        <v>282</v>
      </c>
      <c r="B2087" t="s">
        <v>1924</v>
      </c>
      <c r="C2087" t="str">
        <f t="shared" si="161"/>
        <v>cl-cs</v>
      </c>
      <c r="D2087" t="str">
        <f t="shared" si="162"/>
        <v>SegAccidentesSaludYAdicionalesTabla</v>
      </c>
      <c r="E2087" t="s">
        <v>1930</v>
      </c>
      <c r="F2087" t="str">
        <f t="shared" si="163"/>
        <v>cl-cs</v>
      </c>
      <c r="G2087" t="str">
        <f t="shared" si="160"/>
        <v>FRPrimaCompañiaSegurosAccidentesSaludYAdicionales</v>
      </c>
      <c r="H2087">
        <v>540</v>
      </c>
      <c r="I2087" t="str">
        <f t="shared" si="164"/>
        <v>insert into dbax_dime_conc (codi_dein, pref_dime, codi_dime, pref_conc, codi_conc, orde_conc) values ('pre_cl-cs_nota-46_role-862200(2013)','cl-cs','SegAccidentesSaludYAdicionalesTabla','cl-cs','FRPrimaCompañiaSegurosAccidentesSaludYAdicionales','540')</v>
      </c>
    </row>
    <row r="2088" spans="1:9" x14ac:dyDescent="0.25">
      <c r="A2088" t="s">
        <v>282</v>
      </c>
      <c r="B2088" t="s">
        <v>1924</v>
      </c>
      <c r="C2088" t="str">
        <f t="shared" si="161"/>
        <v>cl-cs</v>
      </c>
      <c r="D2088" t="str">
        <f t="shared" si="162"/>
        <v>SegAccidentesSaludYAdicionalesTabla</v>
      </c>
      <c r="E2088" t="s">
        <v>1931</v>
      </c>
      <c r="F2088" t="str">
        <f t="shared" si="163"/>
        <v>cl-cs</v>
      </c>
      <c r="G2088" t="str">
        <f t="shared" si="160"/>
        <v>FRSVSSegurosAccidentesSaludYAdicionales</v>
      </c>
      <c r="H2088">
        <v>550</v>
      </c>
      <c r="I2088" t="str">
        <f t="shared" si="164"/>
        <v>insert into dbax_dime_conc (codi_dein, pref_dime, codi_dime, pref_conc, codi_conc, orde_conc) values ('pre_cl-cs_nota-46_role-862200(2013)','cl-cs','SegAccidentesSaludYAdicionalesTabla','cl-cs','FRSVSSegurosAccidentesSaludYAdicionales','550')</v>
      </c>
    </row>
    <row r="2089" spans="1:9" x14ac:dyDescent="0.25">
      <c r="A2089" t="s">
        <v>282</v>
      </c>
      <c r="B2089" t="s">
        <v>1924</v>
      </c>
      <c r="C2089" t="str">
        <f t="shared" si="161"/>
        <v>cl-cs</v>
      </c>
      <c r="D2089" t="str">
        <f t="shared" si="162"/>
        <v>SegAccidentesSaludYAdicionalesTabla</v>
      </c>
      <c r="E2089" t="s">
        <v>1932</v>
      </c>
      <c r="F2089" t="str">
        <f t="shared" si="163"/>
        <v>cl-cs</v>
      </c>
      <c r="G2089" t="str">
        <f t="shared" si="160"/>
        <v>SegurosAccidentesSaludYAdicionalesEnFuncionDeLosSiniestros</v>
      </c>
      <c r="H2089">
        <v>560</v>
      </c>
      <c r="I2089" t="str">
        <f t="shared" si="164"/>
        <v>insert into dbax_dime_conc (codi_dein, pref_dime, codi_dime, pref_conc, codi_conc, orde_conc) values ('pre_cl-cs_nota-46_role-862200(2013)','cl-cs','SegAccidentesSaludYAdicionalesTabla','cl-cs','SegurosAccidentesSaludYAdicionalesEnFuncionDeLosSiniestros','560')</v>
      </c>
    </row>
    <row r="2090" spans="1:9" x14ac:dyDescent="0.25">
      <c r="A2090" t="s">
        <v>282</v>
      </c>
      <c r="B2090" t="s">
        <v>1924</v>
      </c>
      <c r="C2090" t="str">
        <f t="shared" si="161"/>
        <v>cl-cs</v>
      </c>
      <c r="D2090" t="str">
        <f t="shared" si="162"/>
        <v>SegAccidentesSaludYAdicionalesTabla</v>
      </c>
      <c r="E2090" t="s">
        <v>1933</v>
      </c>
      <c r="F2090" t="str">
        <f t="shared" si="163"/>
        <v>cl-cs</v>
      </c>
      <c r="G2090" t="str">
        <f t="shared" si="160"/>
        <v>FSSegurosAccidentesSaludYAdicionales</v>
      </c>
      <c r="H2090">
        <v>570</v>
      </c>
      <c r="I2090" t="str">
        <f t="shared" si="164"/>
        <v>insert into dbax_dime_conc (codi_dein, pref_dime, codi_dime, pref_conc, codi_conc, orde_conc) values ('pre_cl-cs_nota-46_role-862200(2013)','cl-cs','SegAccidentesSaludYAdicionalesTabla','cl-cs','FSSegurosAccidentesSaludYAdicionales','570')</v>
      </c>
    </row>
    <row r="2091" spans="1:9" x14ac:dyDescent="0.25">
      <c r="A2091" t="s">
        <v>282</v>
      </c>
      <c r="B2091" t="s">
        <v>1924</v>
      </c>
      <c r="C2091" t="str">
        <f t="shared" si="161"/>
        <v>cl-cs</v>
      </c>
      <c r="D2091" t="str">
        <f t="shared" si="162"/>
        <v>SegAccidentesSaludYAdicionalesTabla</v>
      </c>
      <c r="E2091" t="s">
        <v>1934</v>
      </c>
      <c r="F2091" t="str">
        <f t="shared" si="163"/>
        <v>cl-cs</v>
      </c>
      <c r="G2091" t="str">
        <f t="shared" si="160"/>
        <v>SiniestrosSegurosAccidentesSaludYAdicionales</v>
      </c>
      <c r="H2091">
        <v>580</v>
      </c>
      <c r="I2091" t="str">
        <f t="shared" si="164"/>
        <v>insert into dbax_dime_conc (codi_dein, pref_dime, codi_dime, pref_conc, codi_conc, orde_conc) values ('pre_cl-cs_nota-46_role-862200(2013)','cl-cs','SegAccidentesSaludYAdicionalesTabla','cl-cs','SiniestrosSegurosAccidentesSaludYAdicionales','580')</v>
      </c>
    </row>
    <row r="2092" spans="1:9" x14ac:dyDescent="0.25">
      <c r="A2092" t="s">
        <v>282</v>
      </c>
      <c r="B2092" t="s">
        <v>1924</v>
      </c>
      <c r="C2092" t="str">
        <f t="shared" si="161"/>
        <v>cl-cs</v>
      </c>
      <c r="D2092" t="str">
        <f t="shared" si="162"/>
        <v>SegAccidentesSaludYAdicionalesTabla</v>
      </c>
      <c r="E2092" t="s">
        <v>1935</v>
      </c>
      <c r="F2092" t="str">
        <f t="shared" si="163"/>
        <v>cl-cs</v>
      </c>
      <c r="G2092" t="str">
        <f t="shared" si="160"/>
        <v>FRSiniestrosSegurosAccidentesSaludYAdicionalesSinopsis</v>
      </c>
      <c r="H2092">
        <v>590</v>
      </c>
      <c r="I2092" t="str">
        <f t="shared" si="164"/>
        <v>insert into dbax_dime_conc (codi_dein, pref_dime, codi_dime, pref_conc, codi_conc, orde_conc) values ('pre_cl-cs_nota-46_role-862200(2013)','cl-cs','SegAccidentesSaludYAdicionalesTabla','cl-cs','FRSiniestrosSegurosAccidentesSaludYAdicionalesSinopsis','590')</v>
      </c>
    </row>
    <row r="2093" spans="1:9" x14ac:dyDescent="0.25">
      <c r="A2093" t="s">
        <v>282</v>
      </c>
      <c r="B2093" t="s">
        <v>1924</v>
      </c>
      <c r="C2093" t="str">
        <f t="shared" si="161"/>
        <v>cl-cs</v>
      </c>
      <c r="D2093" t="str">
        <f t="shared" si="162"/>
        <v>SegAccidentesSaludYAdicionalesTabla</v>
      </c>
      <c r="E2093" t="s">
        <v>1936</v>
      </c>
      <c r="F2093" t="str">
        <f t="shared" si="163"/>
        <v>cl-cs</v>
      </c>
      <c r="G2093" t="str">
        <f t="shared" si="160"/>
        <v>FRSiniestrosCompañiaSegurosAccidentesSaludYAdicionales</v>
      </c>
      <c r="H2093">
        <v>600</v>
      </c>
      <c r="I2093" t="str">
        <f t="shared" si="164"/>
        <v>insert into dbax_dime_conc (codi_dein, pref_dime, codi_dime, pref_conc, codi_conc, orde_conc) values ('pre_cl-cs_nota-46_role-862200(2013)','cl-cs','SegAccidentesSaludYAdicionalesTabla','cl-cs','FRSiniestrosCompañiaSegurosAccidentesSaludYAdicionales','600')</v>
      </c>
    </row>
    <row r="2094" spans="1:9" x14ac:dyDescent="0.25">
      <c r="A2094" t="s">
        <v>282</v>
      </c>
      <c r="B2094" t="s">
        <v>1924</v>
      </c>
      <c r="C2094" t="str">
        <f t="shared" si="161"/>
        <v>cl-cs</v>
      </c>
      <c r="D2094" t="str">
        <f t="shared" si="162"/>
        <v>SegAccidentesSaludYAdicionalesTabla</v>
      </c>
      <c r="E2094" t="s">
        <v>1931</v>
      </c>
      <c r="F2094" t="str">
        <f t="shared" si="163"/>
        <v>cl-cs</v>
      </c>
      <c r="G2094" t="str">
        <f t="shared" si="160"/>
        <v>FRSVSSegurosAccidentesSaludYAdicionales</v>
      </c>
      <c r="H2094">
        <v>610</v>
      </c>
      <c r="I2094" t="str">
        <f t="shared" si="164"/>
        <v>insert into dbax_dime_conc (codi_dein, pref_dime, codi_dime, pref_conc, codi_conc, orde_conc) values ('pre_cl-cs_nota-46_role-862200(2013)','cl-cs','SegAccidentesSaludYAdicionalesTabla','cl-cs','FRSVSSegurosAccidentesSaludYAdicionales','610')</v>
      </c>
    </row>
    <row r="2095" spans="1:9" x14ac:dyDescent="0.25">
      <c r="A2095" t="s">
        <v>286</v>
      </c>
      <c r="B2095" t="s">
        <v>1937</v>
      </c>
      <c r="C2095" t="str">
        <f t="shared" si="161"/>
        <v>cl-cs</v>
      </c>
      <c r="D2095" t="str">
        <f t="shared" si="162"/>
        <v>CreditoDevengadoYNoDevengadoPorPolizasIndividualesTabla</v>
      </c>
      <c r="E2095" t="s">
        <v>1938</v>
      </c>
      <c r="F2095" t="str">
        <f t="shared" si="163"/>
        <v>cl-cs</v>
      </c>
      <c r="G2095" t="str">
        <f t="shared" si="160"/>
        <v>IdentificacionPolizaSinopsis</v>
      </c>
      <c r="H2095">
        <v>540</v>
      </c>
      <c r="I2095" t="str">
        <f t="shared" si="164"/>
        <v>insert into dbax_dime_conc (codi_dein, pref_dime, codi_dime, pref_conc, codi_conc, orde_conc) values ('pre_cl-cs_nota-47_role-863100(2013)','cl-cs','CreditoDevengadoYNoDevengadoPorPolizasIndividualesTabla','cl-cs','IdentificacionPolizaSinopsis','540')</v>
      </c>
    </row>
    <row r="2096" spans="1:9" x14ac:dyDescent="0.25">
      <c r="A2096" t="s">
        <v>286</v>
      </c>
      <c r="B2096" t="s">
        <v>1937</v>
      </c>
      <c r="C2096" t="str">
        <f t="shared" si="161"/>
        <v>cl-cs</v>
      </c>
      <c r="D2096" t="str">
        <f t="shared" si="162"/>
        <v>CreditoDevengadoYNoDevengadoPorPolizasIndividualesTabla</v>
      </c>
      <c r="E2096" t="s">
        <v>1939</v>
      </c>
      <c r="F2096" t="str">
        <f t="shared" si="163"/>
        <v>cl-cs</v>
      </c>
      <c r="G2096" t="str">
        <f t="shared" si="160"/>
        <v>IdentificacionAsegurado</v>
      </c>
      <c r="H2096">
        <v>550</v>
      </c>
      <c r="I2096" t="str">
        <f t="shared" si="164"/>
        <v>insert into dbax_dime_conc (codi_dein, pref_dime, codi_dime, pref_conc, codi_conc, orde_conc) values ('pre_cl-cs_nota-47_role-863100(2013)','cl-cs','CreditoDevengadoYNoDevengadoPorPolizasIndividualesTabla','cl-cs','IdentificacionAsegurado','550')</v>
      </c>
    </row>
    <row r="2097" spans="1:9" x14ac:dyDescent="0.25">
      <c r="A2097" t="s">
        <v>286</v>
      </c>
      <c r="B2097" t="s">
        <v>1937</v>
      </c>
      <c r="C2097" t="str">
        <f t="shared" si="161"/>
        <v>cl-cs</v>
      </c>
      <c r="D2097" t="str">
        <f t="shared" si="162"/>
        <v>CreditoDevengadoYNoDevengadoPorPolizasIndividualesTabla</v>
      </c>
      <c r="E2097" t="s">
        <v>1940</v>
      </c>
      <c r="F2097" t="str">
        <f t="shared" si="163"/>
        <v>cl-cs</v>
      </c>
      <c r="G2097" t="str">
        <f t="shared" si="160"/>
        <v>NumeroPoliza</v>
      </c>
      <c r="H2097">
        <v>560</v>
      </c>
      <c r="I2097" t="str">
        <f t="shared" si="164"/>
        <v>insert into dbax_dime_conc (codi_dein, pref_dime, codi_dime, pref_conc, codi_conc, orde_conc) values ('pre_cl-cs_nota-47_role-863100(2013)','cl-cs','CreditoDevengadoYNoDevengadoPorPolizasIndividualesTabla','cl-cs','NumeroPoliza','560')</v>
      </c>
    </row>
    <row r="2098" spans="1:9" x14ac:dyDescent="0.25">
      <c r="A2098" t="s">
        <v>286</v>
      </c>
      <c r="B2098" t="s">
        <v>1937</v>
      </c>
      <c r="C2098" t="str">
        <f t="shared" si="161"/>
        <v>cl-cs</v>
      </c>
      <c r="D2098" t="str">
        <f t="shared" si="162"/>
        <v>CreditoDevengadoYNoDevengadoPorPolizasIndividualesTabla</v>
      </c>
      <c r="E2098" t="s">
        <v>1941</v>
      </c>
      <c r="F2098" t="str">
        <f t="shared" si="163"/>
        <v>cl-cs</v>
      </c>
      <c r="G2098" t="str">
        <f t="shared" si="160"/>
        <v>VigenciaPolizaSinopsis</v>
      </c>
      <c r="H2098">
        <v>570</v>
      </c>
      <c r="I2098" t="str">
        <f t="shared" si="164"/>
        <v>insert into dbax_dime_conc (codi_dein, pref_dime, codi_dime, pref_conc, codi_conc, orde_conc) values ('pre_cl-cs_nota-47_role-863100(2013)','cl-cs','CreditoDevengadoYNoDevengadoPorPolizasIndividualesTabla','cl-cs','VigenciaPolizaSinopsis','570')</v>
      </c>
    </row>
    <row r="2099" spans="1:9" x14ac:dyDescent="0.25">
      <c r="A2099" t="s">
        <v>286</v>
      </c>
      <c r="B2099" t="s">
        <v>1937</v>
      </c>
      <c r="C2099" t="str">
        <f t="shared" si="161"/>
        <v>cl-cs</v>
      </c>
      <c r="D2099" t="str">
        <f t="shared" si="162"/>
        <v>CreditoDevengadoYNoDevengadoPorPolizasIndividualesTabla</v>
      </c>
      <c r="E2099" t="s">
        <v>1942</v>
      </c>
      <c r="F2099" t="str">
        <f t="shared" si="163"/>
        <v>cl-cs</v>
      </c>
      <c r="G2099" t="str">
        <f t="shared" si="160"/>
        <v>DesdeVigenciaPoliza</v>
      </c>
      <c r="H2099">
        <v>580</v>
      </c>
      <c r="I2099" t="str">
        <f t="shared" si="164"/>
        <v>insert into dbax_dime_conc (codi_dein, pref_dime, codi_dime, pref_conc, codi_conc, orde_conc) values ('pre_cl-cs_nota-47_role-863100(2013)','cl-cs','CreditoDevengadoYNoDevengadoPorPolizasIndividualesTabla','cl-cs','DesdeVigenciaPoliza','580')</v>
      </c>
    </row>
    <row r="2100" spans="1:9" x14ac:dyDescent="0.25">
      <c r="A2100" t="s">
        <v>286</v>
      </c>
      <c r="B2100" t="s">
        <v>1937</v>
      </c>
      <c r="C2100" t="str">
        <f t="shared" si="161"/>
        <v>cl-cs</v>
      </c>
      <c r="D2100" t="str">
        <f t="shared" si="162"/>
        <v>CreditoDevengadoYNoDevengadoPorPolizasIndividualesTabla</v>
      </c>
      <c r="E2100" t="s">
        <v>1943</v>
      </c>
      <c r="F2100" t="str">
        <f t="shared" si="163"/>
        <v>cl-cs</v>
      </c>
      <c r="G2100" t="str">
        <f t="shared" si="160"/>
        <v>HastaVigenciaPoliza</v>
      </c>
      <c r="H2100">
        <v>590</v>
      </c>
      <c r="I2100" t="str">
        <f t="shared" si="164"/>
        <v>insert into dbax_dime_conc (codi_dein, pref_dime, codi_dime, pref_conc, codi_conc, orde_conc) values ('pre_cl-cs_nota-47_role-863100(2013)','cl-cs','CreditoDevengadoYNoDevengadoPorPolizasIndividualesTabla','cl-cs','HastaVigenciaPoliza','590')</v>
      </c>
    </row>
    <row r="2101" spans="1:9" x14ac:dyDescent="0.25">
      <c r="A2101" t="s">
        <v>286</v>
      </c>
      <c r="B2101" t="s">
        <v>1937</v>
      </c>
      <c r="C2101" t="str">
        <f t="shared" si="161"/>
        <v>cl-cs</v>
      </c>
      <c r="D2101" t="str">
        <f t="shared" si="162"/>
        <v>CreditoDevengadoYNoDevengadoPorPolizasIndividualesTabla</v>
      </c>
      <c r="E2101" t="s">
        <v>1944</v>
      </c>
      <c r="F2101" t="str">
        <f t="shared" si="163"/>
        <v>cl-cs</v>
      </c>
      <c r="G2101" t="str">
        <f t="shared" si="160"/>
        <v>MonedaPoliza</v>
      </c>
      <c r="H2101">
        <v>600</v>
      </c>
      <c r="I2101" t="str">
        <f t="shared" si="164"/>
        <v>insert into dbax_dime_conc (codi_dein, pref_dime, codi_dime, pref_conc, codi_conc, orde_conc) values ('pre_cl-cs_nota-47_role-863100(2013)','cl-cs','CreditoDevengadoYNoDevengadoPorPolizasIndividualesTabla','cl-cs','MonedaPoliza','600')</v>
      </c>
    </row>
    <row r="2102" spans="1:9" x14ac:dyDescent="0.25">
      <c r="A2102" t="s">
        <v>286</v>
      </c>
      <c r="B2102" t="s">
        <v>1937</v>
      </c>
      <c r="C2102" t="str">
        <f t="shared" si="161"/>
        <v>cl-cs</v>
      </c>
      <c r="D2102" t="str">
        <f t="shared" si="162"/>
        <v>CreditoDevengadoYNoDevengadoPorPolizasIndividualesTabla</v>
      </c>
      <c r="E2102" t="s">
        <v>1945</v>
      </c>
      <c r="F2102" t="str">
        <f t="shared" si="163"/>
        <v>cl-cs</v>
      </c>
      <c r="G2102" t="str">
        <f t="shared" si="160"/>
        <v>PrimaDirectaNoDevengada</v>
      </c>
      <c r="H2102">
        <v>610</v>
      </c>
      <c r="I2102" t="str">
        <f t="shared" si="164"/>
        <v>insert into dbax_dime_conc (codi_dein, pref_dime, codi_dime, pref_conc, codi_conc, orde_conc) values ('pre_cl-cs_nota-47_role-863100(2013)','cl-cs','CreditoDevengadoYNoDevengadoPorPolizasIndividualesTabla','cl-cs','PrimaDirectaNoDevengada','610')</v>
      </c>
    </row>
    <row r="2103" spans="1:9" x14ac:dyDescent="0.25">
      <c r="A2103" t="s">
        <v>286</v>
      </c>
      <c r="B2103" t="s">
        <v>1937</v>
      </c>
      <c r="C2103" t="str">
        <f t="shared" si="161"/>
        <v>cl-cs</v>
      </c>
      <c r="D2103" t="str">
        <f t="shared" si="162"/>
        <v>CreditoDevengadoYNoDevengadoPorPolizasIndividualesTabla</v>
      </c>
      <c r="E2103" t="s">
        <v>1946</v>
      </c>
      <c r="F2103" t="str">
        <f t="shared" si="163"/>
        <v>cl-cs</v>
      </c>
      <c r="G2103" t="str">
        <f t="shared" si="160"/>
        <v>CreditoAseguradosSinopsis</v>
      </c>
      <c r="H2103">
        <v>620</v>
      </c>
      <c r="I2103" t="str">
        <f t="shared" si="164"/>
        <v>insert into dbax_dime_conc (codi_dein, pref_dime, codi_dime, pref_conc, codi_conc, orde_conc) values ('pre_cl-cs_nota-47_role-863100(2013)','cl-cs','CreditoDevengadoYNoDevengadoPorPolizasIndividualesTabla','cl-cs','CreditoAseguradosSinopsis','620')</v>
      </c>
    </row>
    <row r="2104" spans="1:9" x14ac:dyDescent="0.25">
      <c r="A2104" t="s">
        <v>286</v>
      </c>
      <c r="B2104" t="s">
        <v>1937</v>
      </c>
      <c r="C2104" t="str">
        <f t="shared" si="161"/>
        <v>cl-cs</v>
      </c>
      <c r="D2104" t="str">
        <f t="shared" si="162"/>
        <v>CreditoDevengadoYNoDevengadoPorPolizasIndividualesTabla</v>
      </c>
      <c r="E2104" t="s">
        <v>1947</v>
      </c>
      <c r="F2104" t="str">
        <f t="shared" si="163"/>
        <v>cl-cs</v>
      </c>
      <c r="G2104" t="str">
        <f t="shared" si="160"/>
        <v>CreditoAseguradosVencidoPolizasIndividuales</v>
      </c>
      <c r="H2104">
        <v>630</v>
      </c>
      <c r="I2104" t="str">
        <f t="shared" si="164"/>
        <v>insert into dbax_dime_conc (codi_dein, pref_dime, codi_dime, pref_conc, codi_conc, orde_conc) values ('pre_cl-cs_nota-47_role-863100(2013)','cl-cs','CreditoDevengadoYNoDevengadoPorPolizasIndividualesTabla','cl-cs','CreditoAseguradosVencidoPolizasIndividuales','630')</v>
      </c>
    </row>
    <row r="2105" spans="1:9" x14ac:dyDescent="0.25">
      <c r="A2105" t="s">
        <v>286</v>
      </c>
      <c r="B2105" t="s">
        <v>1937</v>
      </c>
      <c r="C2105" t="str">
        <f t="shared" si="161"/>
        <v>cl-cs</v>
      </c>
      <c r="D2105" t="str">
        <f t="shared" si="162"/>
        <v>CreditoDevengadoYNoDevengadoPorPolizasIndividualesTabla</v>
      </c>
      <c r="E2105" t="s">
        <v>1948</v>
      </c>
      <c r="F2105" t="str">
        <f t="shared" si="163"/>
        <v>cl-cs</v>
      </c>
      <c r="G2105" t="str">
        <f t="shared" si="160"/>
        <v>CreditoAseguradosNoVencidoPolizasIndividuales</v>
      </c>
      <c r="H2105">
        <v>640</v>
      </c>
      <c r="I2105" t="str">
        <f t="shared" si="164"/>
        <v>insert into dbax_dime_conc (codi_dein, pref_dime, codi_dime, pref_conc, codi_conc, orde_conc) values ('pre_cl-cs_nota-47_role-863100(2013)','cl-cs','CreditoDevengadoYNoDevengadoPorPolizasIndividualesTabla','cl-cs','CreditoAseguradosNoVencidoPolizasIndividuales','640')</v>
      </c>
    </row>
    <row r="2106" spans="1:9" x14ac:dyDescent="0.25">
      <c r="A2106" t="s">
        <v>286</v>
      </c>
      <c r="B2106" t="s">
        <v>1937</v>
      </c>
      <c r="C2106" t="str">
        <f t="shared" si="161"/>
        <v>cl-cs</v>
      </c>
      <c r="D2106" t="str">
        <f t="shared" si="162"/>
        <v>CreditoDevengadoYNoDevengadoPorPolizasIndividualesTabla</v>
      </c>
      <c r="E2106" t="s">
        <v>1949</v>
      </c>
      <c r="F2106" t="str">
        <f t="shared" si="163"/>
        <v>cl-cs</v>
      </c>
      <c r="G2106" t="str">
        <f t="shared" si="160"/>
        <v>CreditoAseguradoNoVencidoNoDevengado</v>
      </c>
      <c r="H2106">
        <v>650</v>
      </c>
      <c r="I2106" t="str">
        <f t="shared" si="164"/>
        <v>insert into dbax_dime_conc (codi_dein, pref_dime, codi_dime, pref_conc, codi_conc, orde_conc) values ('pre_cl-cs_nota-47_role-863100(2013)','cl-cs','CreditoDevengadoYNoDevengadoPorPolizasIndividualesTabla','cl-cs','CreditoAseguradoNoVencidoNoDevengado','650')</v>
      </c>
    </row>
    <row r="2107" spans="1:9" x14ac:dyDescent="0.25">
      <c r="A2107" t="s">
        <v>286</v>
      </c>
      <c r="B2107" t="s">
        <v>1950</v>
      </c>
      <c r="C2107" t="str">
        <f t="shared" si="161"/>
        <v>cl-cs</v>
      </c>
      <c r="D2107" t="str">
        <f t="shared" si="162"/>
        <v>DeterminacionPrimaNoDevengadaACompararConCreditoAAseguradosTabla</v>
      </c>
      <c r="E2107" t="s">
        <v>1945</v>
      </c>
      <c r="F2107" t="str">
        <f t="shared" si="163"/>
        <v>cl-cs</v>
      </c>
      <c r="G2107" t="str">
        <f t="shared" si="160"/>
        <v>PrimaDirectaNoDevengada</v>
      </c>
      <c r="H2107">
        <v>190</v>
      </c>
      <c r="I2107" t="str">
        <f t="shared" si="164"/>
        <v>insert into dbax_dime_conc (codi_dein, pref_dime, codi_dime, pref_conc, codi_conc, orde_conc) values ('pre_cl-cs_nota-47_role-863100(2013)','cl-cs','DeterminacionPrimaNoDevengadaACompararConCreditoAAseguradosTabla','cl-cs','PrimaDirectaNoDevengada','190')</v>
      </c>
    </row>
    <row r="2108" spans="1:9" x14ac:dyDescent="0.25">
      <c r="A2108" t="s">
        <v>286</v>
      </c>
      <c r="B2108" t="s">
        <v>1950</v>
      </c>
      <c r="C2108" t="str">
        <f t="shared" si="161"/>
        <v>cl-cs</v>
      </c>
      <c r="D2108" t="str">
        <f t="shared" si="162"/>
        <v>DeterminacionPrimaNoDevengadaACompararConCreditoAAseguradosTabla</v>
      </c>
      <c r="E2108" t="s">
        <v>1951</v>
      </c>
      <c r="F2108" t="str">
        <f t="shared" si="163"/>
        <v>cl-cs</v>
      </c>
      <c r="G2108" t="str">
        <f t="shared" si="160"/>
        <v>DescuentosCesionNoDevengado</v>
      </c>
      <c r="H2108">
        <v>200</v>
      </c>
      <c r="I2108" t="str">
        <f t="shared" si="164"/>
        <v>insert into dbax_dime_conc (codi_dein, pref_dime, codi_dime, pref_conc, codi_conc, orde_conc) values ('pre_cl-cs_nota-47_role-863100(2013)','cl-cs','DeterminacionPrimaNoDevengadaACompararConCreditoAAseguradosTabla','cl-cs','DescuentosCesionNoDevengado','200')</v>
      </c>
    </row>
    <row r="2109" spans="1:9" x14ac:dyDescent="0.25">
      <c r="A2109" t="s">
        <v>286</v>
      </c>
      <c r="B2109" t="s">
        <v>1950</v>
      </c>
      <c r="C2109" t="str">
        <f t="shared" si="161"/>
        <v>cl-cs</v>
      </c>
      <c r="D2109" t="str">
        <f t="shared" si="162"/>
        <v>DeterminacionPrimaNoDevengadaACompararConCreditoAAseguradosTabla</v>
      </c>
      <c r="E2109" t="s">
        <v>1952</v>
      </c>
      <c r="F2109" t="str">
        <f t="shared" si="163"/>
        <v>cl-cs</v>
      </c>
      <c r="G2109" t="str">
        <f t="shared" si="160"/>
        <v>PrimaDirectaNoGanadaNetaDeDescuento</v>
      </c>
      <c r="H2109">
        <v>210</v>
      </c>
      <c r="I2109" t="str">
        <f t="shared" si="164"/>
        <v>insert into dbax_dime_conc (codi_dein, pref_dime, codi_dime, pref_conc, codi_conc, orde_conc) values ('pre_cl-cs_nota-47_role-863100(2013)','cl-cs','DeterminacionPrimaNoDevengadaACompararConCreditoAAseguradosTabla','cl-cs','PrimaDirectaNoGanadaNetaDeDescuento','210')</v>
      </c>
    </row>
    <row r="2110" spans="1:9" x14ac:dyDescent="0.25">
      <c r="A2110" t="s">
        <v>286</v>
      </c>
      <c r="B2110" t="s">
        <v>1953</v>
      </c>
      <c r="C2110" t="str">
        <f t="shared" si="161"/>
        <v>cl-cs</v>
      </c>
      <c r="D2110" t="str">
        <f t="shared" si="162"/>
        <v>PrimaPorCobrarReaseguradosTabla</v>
      </c>
      <c r="E2110" t="s">
        <v>1954</v>
      </c>
      <c r="F2110" t="str">
        <f t="shared" si="163"/>
        <v>cl-cs</v>
      </c>
      <c r="G2110" t="str">
        <f t="shared" si="160"/>
        <v>IdentificacionEntidadCedente</v>
      </c>
      <c r="H2110">
        <v>410</v>
      </c>
      <c r="I2110" t="str">
        <f t="shared" si="164"/>
        <v>insert into dbax_dime_conc (codi_dein, pref_dime, codi_dime, pref_conc, codi_conc, orde_conc) values ('pre_cl-cs_nota-47_role-863100(2013)','cl-cs','PrimaPorCobrarReaseguradosTabla','cl-cs','IdentificacionEntidadCedente','410')</v>
      </c>
    </row>
    <row r="2111" spans="1:9" x14ac:dyDescent="0.25">
      <c r="A2111" t="s">
        <v>286</v>
      </c>
      <c r="B2111" t="s">
        <v>1953</v>
      </c>
      <c r="C2111" t="str">
        <f t="shared" si="161"/>
        <v>cl-cs</v>
      </c>
      <c r="D2111" t="str">
        <f t="shared" si="162"/>
        <v>PrimaPorCobrarReaseguradosTabla</v>
      </c>
      <c r="E2111" t="s">
        <v>1955</v>
      </c>
      <c r="F2111" t="str">
        <f t="shared" si="163"/>
        <v>cl-cs</v>
      </c>
      <c r="G2111" t="str">
        <f t="shared" si="160"/>
        <v>PrimaAceptadaNoDevengada</v>
      </c>
      <c r="H2111">
        <v>420</v>
      </c>
      <c r="I2111" t="str">
        <f t="shared" si="164"/>
        <v>insert into dbax_dime_conc (codi_dein, pref_dime, codi_dime, pref_conc, codi_conc, orde_conc) values ('pre_cl-cs_nota-47_role-863100(2013)','cl-cs','PrimaPorCobrarReaseguradosTabla','cl-cs','PrimaAceptadaNoDevengada','420')</v>
      </c>
    </row>
    <row r="2112" spans="1:9" x14ac:dyDescent="0.25">
      <c r="A2112" t="s">
        <v>286</v>
      </c>
      <c r="B2112" t="s">
        <v>1953</v>
      </c>
      <c r="C2112" t="str">
        <f t="shared" si="161"/>
        <v>cl-cs</v>
      </c>
      <c r="D2112" t="str">
        <f t="shared" si="162"/>
        <v>PrimaPorCobrarReaseguradosTabla</v>
      </c>
      <c r="E2112" t="s">
        <v>1956</v>
      </c>
      <c r="F2112" t="str">
        <f t="shared" si="163"/>
        <v>cl-cs</v>
      </c>
      <c r="G2112" t="str">
        <f t="shared" si="160"/>
        <v>DescuentoAceptacionNoDevengado</v>
      </c>
      <c r="H2112">
        <v>430</v>
      </c>
      <c r="I2112" t="str">
        <f t="shared" si="164"/>
        <v>insert into dbax_dime_conc (codi_dein, pref_dime, codi_dime, pref_conc, codi_conc, orde_conc) values ('pre_cl-cs_nota-47_role-863100(2013)','cl-cs','PrimaPorCobrarReaseguradosTabla','cl-cs','DescuentoAceptacionNoDevengado','430')</v>
      </c>
    </row>
    <row r="2113" spans="1:9" x14ac:dyDescent="0.25">
      <c r="A2113" t="s">
        <v>286</v>
      </c>
      <c r="B2113" t="s">
        <v>1953</v>
      </c>
      <c r="C2113" t="str">
        <f t="shared" si="161"/>
        <v>cl-cs</v>
      </c>
      <c r="D2113" t="str">
        <f t="shared" si="162"/>
        <v>PrimaPorCobrarReaseguradosTabla</v>
      </c>
      <c r="E2113" t="s">
        <v>1957</v>
      </c>
      <c r="F2113" t="str">
        <f t="shared" si="163"/>
        <v>cl-cs</v>
      </c>
      <c r="G2113" t="str">
        <f t="shared" ref="G2113:G2176" si="165">MID(E2113,FIND("_",E2113)+1,1000)</f>
        <v>PrimaAceptadaNoDevengadaNetaDeDescuento</v>
      </c>
      <c r="H2113">
        <v>440</v>
      </c>
      <c r="I2113" t="str">
        <f t="shared" si="164"/>
        <v>insert into dbax_dime_conc (codi_dein, pref_dime, codi_dime, pref_conc, codi_conc, orde_conc) values ('pre_cl-cs_nota-47_role-863100(2013)','cl-cs','PrimaPorCobrarReaseguradosTabla','cl-cs','PrimaAceptadaNoDevengadaNetaDeDescuento','440')</v>
      </c>
    </row>
    <row r="2114" spans="1:9" x14ac:dyDescent="0.25">
      <c r="A2114" t="s">
        <v>286</v>
      </c>
      <c r="B2114" t="s">
        <v>1953</v>
      </c>
      <c r="C2114" t="str">
        <f t="shared" ref="C2114:C2177" si="166">MID(B2114,1,FIND("_",B2114)-1)</f>
        <v>cl-cs</v>
      </c>
      <c r="D2114" t="str">
        <f t="shared" ref="D2114:D2177" si="167">MID(B2114,FIND("_",B2114)+1,1000)</f>
        <v>PrimaPorCobrarReaseguradosTabla</v>
      </c>
      <c r="E2114" t="s">
        <v>1958</v>
      </c>
      <c r="F2114" t="str">
        <f t="shared" ref="F2114:F2177" si="168">MID(E2114,1,FIND("_",E2114)-1)</f>
        <v>cl-cs</v>
      </c>
      <c r="G2114" t="str">
        <f t="shared" si="165"/>
        <v>PrimaPorCobrarNoVencida</v>
      </c>
      <c r="H2114">
        <v>450</v>
      </c>
      <c r="I2114" t="str">
        <f t="shared" ref="I2114:I2177" si="169">CONCATENATE("insert into dbax_dime_conc (codi_dein, pref_dime, codi_dime, pref_conc, codi_conc, orde_conc) values ('",A2114,"','",C2114,"','",D2114,"','",F2114,"','",G2114,"','",H2114,"')")</f>
        <v>insert into dbax_dime_conc (codi_dein, pref_dime, codi_dime, pref_conc, codi_conc, orde_conc) values ('pre_cl-cs_nota-47_role-863100(2013)','cl-cs','PrimaPorCobrarReaseguradosTabla','cl-cs','PrimaPorCobrarNoVencida','450')</v>
      </c>
    </row>
    <row r="2115" spans="1:9" x14ac:dyDescent="0.25">
      <c r="A2115" t="s">
        <v>286</v>
      </c>
      <c r="B2115" t="s">
        <v>1953</v>
      </c>
      <c r="C2115" t="str">
        <f t="shared" si="166"/>
        <v>cl-cs</v>
      </c>
      <c r="D2115" t="str">
        <f t="shared" si="167"/>
        <v>PrimaPorCobrarReaseguradosTabla</v>
      </c>
      <c r="E2115" t="s">
        <v>1959</v>
      </c>
      <c r="F2115" t="str">
        <f t="shared" si="168"/>
        <v>cl-cs</v>
      </c>
      <c r="G2115" t="str">
        <f t="shared" si="165"/>
        <v>PrimaPorCobrarVencidaNoProvisionadaRepresentativaPatrimonioLibre</v>
      </c>
      <c r="H2115">
        <v>460</v>
      </c>
      <c r="I2115" t="str">
        <f t="shared" si="169"/>
        <v>insert into dbax_dime_conc (codi_dein, pref_dime, codi_dime, pref_conc, codi_conc, orde_conc) values ('pre_cl-cs_nota-47_role-863100(2013)','cl-cs','PrimaPorCobrarReaseguradosTabla','cl-cs','PrimaPorCobrarVencidaNoProvisionadaRepresentativaPatrimonioLibre','460')</v>
      </c>
    </row>
    <row r="2116" spans="1:9" x14ac:dyDescent="0.25">
      <c r="A2116" t="s">
        <v>286</v>
      </c>
      <c r="B2116" t="s">
        <v>1953</v>
      </c>
      <c r="C2116" t="str">
        <f t="shared" si="166"/>
        <v>cl-cs</v>
      </c>
      <c r="D2116" t="str">
        <f t="shared" si="167"/>
        <v>PrimaPorCobrarReaseguradosTabla</v>
      </c>
      <c r="E2116" t="s">
        <v>1960</v>
      </c>
      <c r="F2116" t="str">
        <f t="shared" si="168"/>
        <v>cl-cs</v>
      </c>
      <c r="G2116" t="str">
        <f t="shared" si="165"/>
        <v>PrimaPorCobrarNoVencidaRepresentativaReservaRiesgoEnCurso</v>
      </c>
      <c r="H2116">
        <v>470</v>
      </c>
      <c r="I2116" t="str">
        <f t="shared" si="169"/>
        <v>insert into dbax_dime_conc (codi_dein, pref_dime, codi_dime, pref_conc, codi_conc, orde_conc) values ('pre_cl-cs_nota-47_role-863100(2013)','cl-cs','PrimaPorCobrarReaseguradosTabla','cl-cs','PrimaPorCobrarNoVencidaRepresentativaReservaRiesgoEnCurso','470')</v>
      </c>
    </row>
    <row r="2117" spans="1:9" x14ac:dyDescent="0.25">
      <c r="A2117" t="s">
        <v>286</v>
      </c>
      <c r="B2117" t="s">
        <v>1953</v>
      </c>
      <c r="C2117" t="str">
        <f t="shared" si="166"/>
        <v>cl-cs</v>
      </c>
      <c r="D2117" t="str">
        <f t="shared" si="167"/>
        <v>PrimaPorCobrarReaseguradosTabla</v>
      </c>
      <c r="E2117" t="s">
        <v>1961</v>
      </c>
      <c r="F2117" t="str">
        <f t="shared" si="168"/>
        <v>cl-cs</v>
      </c>
      <c r="G2117" t="str">
        <f t="shared" si="165"/>
        <v>PrimaPorCobrarNoVencidaRepresentativaReservaSiniestros</v>
      </c>
      <c r="H2117">
        <v>480</v>
      </c>
      <c r="I2117" t="str">
        <f t="shared" si="169"/>
        <v>insert into dbax_dime_conc (codi_dein, pref_dime, codi_dime, pref_conc, codi_conc, orde_conc) values ('pre_cl-cs_nota-47_role-863100(2013)','cl-cs','PrimaPorCobrarReaseguradosTabla','cl-cs','PrimaPorCobrarNoVencidaRepresentativaReservaSiniestros','480')</v>
      </c>
    </row>
    <row r="2118" spans="1:9" x14ac:dyDescent="0.25">
      <c r="A2118" t="s">
        <v>290</v>
      </c>
      <c r="B2118" t="s">
        <v>1937</v>
      </c>
      <c r="C2118" t="str">
        <f t="shared" si="166"/>
        <v>cl-cs</v>
      </c>
      <c r="D2118" t="str">
        <f t="shared" si="167"/>
        <v>CreditoDevengadoYNoDevengadoPorPolizasIndividualesTabla</v>
      </c>
      <c r="E2118" t="s">
        <v>1938</v>
      </c>
      <c r="F2118" t="str">
        <f t="shared" si="168"/>
        <v>cl-cs</v>
      </c>
      <c r="G2118" t="str">
        <f t="shared" si="165"/>
        <v>IdentificacionPolizaSinopsis</v>
      </c>
      <c r="H2118">
        <v>540</v>
      </c>
      <c r="I2118" t="str">
        <f t="shared" si="169"/>
        <v>insert into dbax_dime_conc (codi_dein, pref_dime, codi_dime, pref_conc, codi_conc, orde_conc) values ('pre_cl-cs_nota-47_role-863200(2013)','cl-cs','CreditoDevengadoYNoDevengadoPorPolizasIndividualesTabla','cl-cs','IdentificacionPolizaSinopsis','540')</v>
      </c>
    </row>
    <row r="2119" spans="1:9" x14ac:dyDescent="0.25">
      <c r="A2119" t="s">
        <v>290</v>
      </c>
      <c r="B2119" t="s">
        <v>1937</v>
      </c>
      <c r="C2119" t="str">
        <f t="shared" si="166"/>
        <v>cl-cs</v>
      </c>
      <c r="D2119" t="str">
        <f t="shared" si="167"/>
        <v>CreditoDevengadoYNoDevengadoPorPolizasIndividualesTabla</v>
      </c>
      <c r="E2119" t="s">
        <v>1939</v>
      </c>
      <c r="F2119" t="str">
        <f t="shared" si="168"/>
        <v>cl-cs</v>
      </c>
      <c r="G2119" t="str">
        <f t="shared" si="165"/>
        <v>IdentificacionAsegurado</v>
      </c>
      <c r="H2119">
        <v>550</v>
      </c>
      <c r="I2119" t="str">
        <f t="shared" si="169"/>
        <v>insert into dbax_dime_conc (codi_dein, pref_dime, codi_dime, pref_conc, codi_conc, orde_conc) values ('pre_cl-cs_nota-47_role-863200(2013)','cl-cs','CreditoDevengadoYNoDevengadoPorPolizasIndividualesTabla','cl-cs','IdentificacionAsegurado','550')</v>
      </c>
    </row>
    <row r="2120" spans="1:9" x14ac:dyDescent="0.25">
      <c r="A2120" t="s">
        <v>290</v>
      </c>
      <c r="B2120" t="s">
        <v>1937</v>
      </c>
      <c r="C2120" t="str">
        <f t="shared" si="166"/>
        <v>cl-cs</v>
      </c>
      <c r="D2120" t="str">
        <f t="shared" si="167"/>
        <v>CreditoDevengadoYNoDevengadoPorPolizasIndividualesTabla</v>
      </c>
      <c r="E2120" t="s">
        <v>1940</v>
      </c>
      <c r="F2120" t="str">
        <f t="shared" si="168"/>
        <v>cl-cs</v>
      </c>
      <c r="G2120" t="str">
        <f t="shared" si="165"/>
        <v>NumeroPoliza</v>
      </c>
      <c r="H2120">
        <v>560</v>
      </c>
      <c r="I2120" t="str">
        <f t="shared" si="169"/>
        <v>insert into dbax_dime_conc (codi_dein, pref_dime, codi_dime, pref_conc, codi_conc, orde_conc) values ('pre_cl-cs_nota-47_role-863200(2013)','cl-cs','CreditoDevengadoYNoDevengadoPorPolizasIndividualesTabla','cl-cs','NumeroPoliza','560')</v>
      </c>
    </row>
    <row r="2121" spans="1:9" x14ac:dyDescent="0.25">
      <c r="A2121" t="s">
        <v>290</v>
      </c>
      <c r="B2121" t="s">
        <v>1937</v>
      </c>
      <c r="C2121" t="str">
        <f t="shared" si="166"/>
        <v>cl-cs</v>
      </c>
      <c r="D2121" t="str">
        <f t="shared" si="167"/>
        <v>CreditoDevengadoYNoDevengadoPorPolizasIndividualesTabla</v>
      </c>
      <c r="E2121" t="s">
        <v>1941</v>
      </c>
      <c r="F2121" t="str">
        <f t="shared" si="168"/>
        <v>cl-cs</v>
      </c>
      <c r="G2121" t="str">
        <f t="shared" si="165"/>
        <v>VigenciaPolizaSinopsis</v>
      </c>
      <c r="H2121">
        <v>570</v>
      </c>
      <c r="I2121" t="str">
        <f t="shared" si="169"/>
        <v>insert into dbax_dime_conc (codi_dein, pref_dime, codi_dime, pref_conc, codi_conc, orde_conc) values ('pre_cl-cs_nota-47_role-863200(2013)','cl-cs','CreditoDevengadoYNoDevengadoPorPolizasIndividualesTabla','cl-cs','VigenciaPolizaSinopsis','570')</v>
      </c>
    </row>
    <row r="2122" spans="1:9" x14ac:dyDescent="0.25">
      <c r="A2122" t="s">
        <v>290</v>
      </c>
      <c r="B2122" t="s">
        <v>1937</v>
      </c>
      <c r="C2122" t="str">
        <f t="shared" si="166"/>
        <v>cl-cs</v>
      </c>
      <c r="D2122" t="str">
        <f t="shared" si="167"/>
        <v>CreditoDevengadoYNoDevengadoPorPolizasIndividualesTabla</v>
      </c>
      <c r="E2122" t="s">
        <v>1942</v>
      </c>
      <c r="F2122" t="str">
        <f t="shared" si="168"/>
        <v>cl-cs</v>
      </c>
      <c r="G2122" t="str">
        <f t="shared" si="165"/>
        <v>DesdeVigenciaPoliza</v>
      </c>
      <c r="H2122">
        <v>580</v>
      </c>
      <c r="I2122" t="str">
        <f t="shared" si="169"/>
        <v>insert into dbax_dime_conc (codi_dein, pref_dime, codi_dime, pref_conc, codi_conc, orde_conc) values ('pre_cl-cs_nota-47_role-863200(2013)','cl-cs','CreditoDevengadoYNoDevengadoPorPolizasIndividualesTabla','cl-cs','DesdeVigenciaPoliza','580')</v>
      </c>
    </row>
    <row r="2123" spans="1:9" x14ac:dyDescent="0.25">
      <c r="A2123" t="s">
        <v>290</v>
      </c>
      <c r="B2123" t="s">
        <v>1937</v>
      </c>
      <c r="C2123" t="str">
        <f t="shared" si="166"/>
        <v>cl-cs</v>
      </c>
      <c r="D2123" t="str">
        <f t="shared" si="167"/>
        <v>CreditoDevengadoYNoDevengadoPorPolizasIndividualesTabla</v>
      </c>
      <c r="E2123" t="s">
        <v>1943</v>
      </c>
      <c r="F2123" t="str">
        <f t="shared" si="168"/>
        <v>cl-cs</v>
      </c>
      <c r="G2123" t="str">
        <f t="shared" si="165"/>
        <v>HastaVigenciaPoliza</v>
      </c>
      <c r="H2123">
        <v>590</v>
      </c>
      <c r="I2123" t="str">
        <f t="shared" si="169"/>
        <v>insert into dbax_dime_conc (codi_dein, pref_dime, codi_dime, pref_conc, codi_conc, orde_conc) values ('pre_cl-cs_nota-47_role-863200(2013)','cl-cs','CreditoDevengadoYNoDevengadoPorPolizasIndividualesTabla','cl-cs','HastaVigenciaPoliza','590')</v>
      </c>
    </row>
    <row r="2124" spans="1:9" x14ac:dyDescent="0.25">
      <c r="A2124" t="s">
        <v>290</v>
      </c>
      <c r="B2124" t="s">
        <v>1937</v>
      </c>
      <c r="C2124" t="str">
        <f t="shared" si="166"/>
        <v>cl-cs</v>
      </c>
      <c r="D2124" t="str">
        <f t="shared" si="167"/>
        <v>CreditoDevengadoYNoDevengadoPorPolizasIndividualesTabla</v>
      </c>
      <c r="E2124" t="s">
        <v>1944</v>
      </c>
      <c r="F2124" t="str">
        <f t="shared" si="168"/>
        <v>cl-cs</v>
      </c>
      <c r="G2124" t="str">
        <f t="shared" si="165"/>
        <v>MonedaPoliza</v>
      </c>
      <c r="H2124">
        <v>600</v>
      </c>
      <c r="I2124" t="str">
        <f t="shared" si="169"/>
        <v>insert into dbax_dime_conc (codi_dein, pref_dime, codi_dime, pref_conc, codi_conc, orde_conc) values ('pre_cl-cs_nota-47_role-863200(2013)','cl-cs','CreditoDevengadoYNoDevengadoPorPolizasIndividualesTabla','cl-cs','MonedaPoliza','600')</v>
      </c>
    </row>
    <row r="2125" spans="1:9" x14ac:dyDescent="0.25">
      <c r="A2125" t="s">
        <v>290</v>
      </c>
      <c r="B2125" t="s">
        <v>1937</v>
      </c>
      <c r="C2125" t="str">
        <f t="shared" si="166"/>
        <v>cl-cs</v>
      </c>
      <c r="D2125" t="str">
        <f t="shared" si="167"/>
        <v>CreditoDevengadoYNoDevengadoPorPolizasIndividualesTabla</v>
      </c>
      <c r="E2125" t="s">
        <v>1945</v>
      </c>
      <c r="F2125" t="str">
        <f t="shared" si="168"/>
        <v>cl-cs</v>
      </c>
      <c r="G2125" t="str">
        <f t="shared" si="165"/>
        <v>PrimaDirectaNoDevengada</v>
      </c>
      <c r="H2125">
        <v>610</v>
      </c>
      <c r="I2125" t="str">
        <f t="shared" si="169"/>
        <v>insert into dbax_dime_conc (codi_dein, pref_dime, codi_dime, pref_conc, codi_conc, orde_conc) values ('pre_cl-cs_nota-47_role-863200(2013)','cl-cs','CreditoDevengadoYNoDevengadoPorPolizasIndividualesTabla','cl-cs','PrimaDirectaNoDevengada','610')</v>
      </c>
    </row>
    <row r="2126" spans="1:9" x14ac:dyDescent="0.25">
      <c r="A2126" t="s">
        <v>290</v>
      </c>
      <c r="B2126" t="s">
        <v>1937</v>
      </c>
      <c r="C2126" t="str">
        <f t="shared" si="166"/>
        <v>cl-cs</v>
      </c>
      <c r="D2126" t="str">
        <f t="shared" si="167"/>
        <v>CreditoDevengadoYNoDevengadoPorPolizasIndividualesTabla</v>
      </c>
      <c r="E2126" t="s">
        <v>1946</v>
      </c>
      <c r="F2126" t="str">
        <f t="shared" si="168"/>
        <v>cl-cs</v>
      </c>
      <c r="G2126" t="str">
        <f t="shared" si="165"/>
        <v>CreditoAseguradosSinopsis</v>
      </c>
      <c r="H2126">
        <v>620</v>
      </c>
      <c r="I2126" t="str">
        <f t="shared" si="169"/>
        <v>insert into dbax_dime_conc (codi_dein, pref_dime, codi_dime, pref_conc, codi_conc, orde_conc) values ('pre_cl-cs_nota-47_role-863200(2013)','cl-cs','CreditoDevengadoYNoDevengadoPorPolizasIndividualesTabla','cl-cs','CreditoAseguradosSinopsis','620')</v>
      </c>
    </row>
    <row r="2127" spans="1:9" x14ac:dyDescent="0.25">
      <c r="A2127" t="s">
        <v>290</v>
      </c>
      <c r="B2127" t="s">
        <v>1937</v>
      </c>
      <c r="C2127" t="str">
        <f t="shared" si="166"/>
        <v>cl-cs</v>
      </c>
      <c r="D2127" t="str">
        <f t="shared" si="167"/>
        <v>CreditoDevengadoYNoDevengadoPorPolizasIndividualesTabla</v>
      </c>
      <c r="E2127" t="s">
        <v>1947</v>
      </c>
      <c r="F2127" t="str">
        <f t="shared" si="168"/>
        <v>cl-cs</v>
      </c>
      <c r="G2127" t="str">
        <f t="shared" si="165"/>
        <v>CreditoAseguradosVencidoPolizasIndividuales</v>
      </c>
      <c r="H2127">
        <v>630</v>
      </c>
      <c r="I2127" t="str">
        <f t="shared" si="169"/>
        <v>insert into dbax_dime_conc (codi_dein, pref_dime, codi_dime, pref_conc, codi_conc, orde_conc) values ('pre_cl-cs_nota-47_role-863200(2013)','cl-cs','CreditoDevengadoYNoDevengadoPorPolizasIndividualesTabla','cl-cs','CreditoAseguradosVencidoPolizasIndividuales','630')</v>
      </c>
    </row>
    <row r="2128" spans="1:9" x14ac:dyDescent="0.25">
      <c r="A2128" t="s">
        <v>290</v>
      </c>
      <c r="B2128" t="s">
        <v>1937</v>
      </c>
      <c r="C2128" t="str">
        <f t="shared" si="166"/>
        <v>cl-cs</v>
      </c>
      <c r="D2128" t="str">
        <f t="shared" si="167"/>
        <v>CreditoDevengadoYNoDevengadoPorPolizasIndividualesTabla</v>
      </c>
      <c r="E2128" t="s">
        <v>1948</v>
      </c>
      <c r="F2128" t="str">
        <f t="shared" si="168"/>
        <v>cl-cs</v>
      </c>
      <c r="G2128" t="str">
        <f t="shared" si="165"/>
        <v>CreditoAseguradosNoVencidoPolizasIndividuales</v>
      </c>
      <c r="H2128">
        <v>640</v>
      </c>
      <c r="I2128" t="str">
        <f t="shared" si="169"/>
        <v>insert into dbax_dime_conc (codi_dein, pref_dime, codi_dime, pref_conc, codi_conc, orde_conc) values ('pre_cl-cs_nota-47_role-863200(2013)','cl-cs','CreditoDevengadoYNoDevengadoPorPolizasIndividualesTabla','cl-cs','CreditoAseguradosNoVencidoPolizasIndividuales','640')</v>
      </c>
    </row>
    <row r="2129" spans="1:9" x14ac:dyDescent="0.25">
      <c r="A2129" t="s">
        <v>290</v>
      </c>
      <c r="B2129" t="s">
        <v>1937</v>
      </c>
      <c r="C2129" t="str">
        <f t="shared" si="166"/>
        <v>cl-cs</v>
      </c>
      <c r="D2129" t="str">
        <f t="shared" si="167"/>
        <v>CreditoDevengadoYNoDevengadoPorPolizasIndividualesTabla</v>
      </c>
      <c r="E2129" t="s">
        <v>1949</v>
      </c>
      <c r="F2129" t="str">
        <f t="shared" si="168"/>
        <v>cl-cs</v>
      </c>
      <c r="G2129" t="str">
        <f t="shared" si="165"/>
        <v>CreditoAseguradoNoVencidoNoDevengado</v>
      </c>
      <c r="H2129">
        <v>650</v>
      </c>
      <c r="I2129" t="str">
        <f t="shared" si="169"/>
        <v>insert into dbax_dime_conc (codi_dein, pref_dime, codi_dime, pref_conc, codi_conc, orde_conc) values ('pre_cl-cs_nota-47_role-863200(2013)','cl-cs','CreditoDevengadoYNoDevengadoPorPolizasIndividualesTabla','cl-cs','CreditoAseguradoNoVencidoNoDevengado','650')</v>
      </c>
    </row>
    <row r="2130" spans="1:9" x14ac:dyDescent="0.25">
      <c r="A2130" t="s">
        <v>290</v>
      </c>
      <c r="B2130" t="s">
        <v>1950</v>
      </c>
      <c r="C2130" t="str">
        <f t="shared" si="166"/>
        <v>cl-cs</v>
      </c>
      <c r="D2130" t="str">
        <f t="shared" si="167"/>
        <v>DeterminacionPrimaNoDevengadaACompararConCreditoAAseguradosTabla</v>
      </c>
      <c r="E2130" t="s">
        <v>1945</v>
      </c>
      <c r="F2130" t="str">
        <f t="shared" si="168"/>
        <v>cl-cs</v>
      </c>
      <c r="G2130" t="str">
        <f t="shared" si="165"/>
        <v>PrimaDirectaNoDevengada</v>
      </c>
      <c r="H2130">
        <v>320</v>
      </c>
      <c r="I2130" t="str">
        <f t="shared" si="169"/>
        <v>insert into dbax_dime_conc (codi_dein, pref_dime, codi_dime, pref_conc, codi_conc, orde_conc) values ('pre_cl-cs_nota-47_role-863200(2013)','cl-cs','DeterminacionPrimaNoDevengadaACompararConCreditoAAseguradosTabla','cl-cs','PrimaDirectaNoDevengada','320')</v>
      </c>
    </row>
    <row r="2131" spans="1:9" x14ac:dyDescent="0.25">
      <c r="A2131" t="s">
        <v>290</v>
      </c>
      <c r="B2131" t="s">
        <v>1950</v>
      </c>
      <c r="C2131" t="str">
        <f t="shared" si="166"/>
        <v>cl-cs</v>
      </c>
      <c r="D2131" t="str">
        <f t="shared" si="167"/>
        <v>DeterminacionPrimaNoDevengadaACompararConCreditoAAseguradosTabla</v>
      </c>
      <c r="E2131" t="s">
        <v>1951</v>
      </c>
      <c r="F2131" t="str">
        <f t="shared" si="168"/>
        <v>cl-cs</v>
      </c>
      <c r="G2131" t="str">
        <f t="shared" si="165"/>
        <v>DescuentosCesionNoDevengado</v>
      </c>
      <c r="H2131">
        <v>330</v>
      </c>
      <c r="I2131" t="str">
        <f t="shared" si="169"/>
        <v>insert into dbax_dime_conc (codi_dein, pref_dime, codi_dime, pref_conc, codi_conc, orde_conc) values ('pre_cl-cs_nota-47_role-863200(2013)','cl-cs','DeterminacionPrimaNoDevengadaACompararConCreditoAAseguradosTabla','cl-cs','DescuentosCesionNoDevengado','330')</v>
      </c>
    </row>
    <row r="2132" spans="1:9" x14ac:dyDescent="0.25">
      <c r="A2132" t="s">
        <v>290</v>
      </c>
      <c r="B2132" t="s">
        <v>1950</v>
      </c>
      <c r="C2132" t="str">
        <f t="shared" si="166"/>
        <v>cl-cs</v>
      </c>
      <c r="D2132" t="str">
        <f t="shared" si="167"/>
        <v>DeterminacionPrimaNoDevengadaACompararConCreditoAAseguradosTabla</v>
      </c>
      <c r="E2132" t="s">
        <v>1952</v>
      </c>
      <c r="F2132" t="str">
        <f t="shared" si="168"/>
        <v>cl-cs</v>
      </c>
      <c r="G2132" t="str">
        <f t="shared" si="165"/>
        <v>PrimaDirectaNoGanadaNetaDeDescuento</v>
      </c>
      <c r="H2132">
        <v>340</v>
      </c>
      <c r="I2132" t="str">
        <f t="shared" si="169"/>
        <v>insert into dbax_dime_conc (codi_dein, pref_dime, codi_dime, pref_conc, codi_conc, orde_conc) values ('pre_cl-cs_nota-47_role-863200(2013)','cl-cs','DeterminacionPrimaNoDevengadaACompararConCreditoAAseguradosTabla','cl-cs','PrimaDirectaNoGanadaNetaDeDescuento','340')</v>
      </c>
    </row>
    <row r="2133" spans="1:9" x14ac:dyDescent="0.25">
      <c r="A2133" t="s">
        <v>290</v>
      </c>
      <c r="B2133" t="s">
        <v>1953</v>
      </c>
      <c r="C2133" t="str">
        <f t="shared" si="166"/>
        <v>cl-cs</v>
      </c>
      <c r="D2133" t="str">
        <f t="shared" si="167"/>
        <v>PrimaPorCobrarReaseguradosTabla</v>
      </c>
      <c r="E2133" t="s">
        <v>1954</v>
      </c>
      <c r="F2133" t="str">
        <f t="shared" si="168"/>
        <v>cl-cs</v>
      </c>
      <c r="G2133" t="str">
        <f t="shared" si="165"/>
        <v>IdentificacionEntidadCedente</v>
      </c>
      <c r="H2133">
        <v>410</v>
      </c>
      <c r="I2133" t="str">
        <f t="shared" si="169"/>
        <v>insert into dbax_dime_conc (codi_dein, pref_dime, codi_dime, pref_conc, codi_conc, orde_conc) values ('pre_cl-cs_nota-47_role-863200(2013)','cl-cs','PrimaPorCobrarReaseguradosTabla','cl-cs','IdentificacionEntidadCedente','410')</v>
      </c>
    </row>
    <row r="2134" spans="1:9" x14ac:dyDescent="0.25">
      <c r="A2134" t="s">
        <v>290</v>
      </c>
      <c r="B2134" t="s">
        <v>1953</v>
      </c>
      <c r="C2134" t="str">
        <f t="shared" si="166"/>
        <v>cl-cs</v>
      </c>
      <c r="D2134" t="str">
        <f t="shared" si="167"/>
        <v>PrimaPorCobrarReaseguradosTabla</v>
      </c>
      <c r="E2134" t="s">
        <v>1955</v>
      </c>
      <c r="F2134" t="str">
        <f t="shared" si="168"/>
        <v>cl-cs</v>
      </c>
      <c r="G2134" t="str">
        <f t="shared" si="165"/>
        <v>PrimaAceptadaNoDevengada</v>
      </c>
      <c r="H2134">
        <v>420</v>
      </c>
      <c r="I2134" t="str">
        <f t="shared" si="169"/>
        <v>insert into dbax_dime_conc (codi_dein, pref_dime, codi_dime, pref_conc, codi_conc, orde_conc) values ('pre_cl-cs_nota-47_role-863200(2013)','cl-cs','PrimaPorCobrarReaseguradosTabla','cl-cs','PrimaAceptadaNoDevengada','420')</v>
      </c>
    </row>
    <row r="2135" spans="1:9" x14ac:dyDescent="0.25">
      <c r="A2135" t="s">
        <v>290</v>
      </c>
      <c r="B2135" t="s">
        <v>1953</v>
      </c>
      <c r="C2135" t="str">
        <f t="shared" si="166"/>
        <v>cl-cs</v>
      </c>
      <c r="D2135" t="str">
        <f t="shared" si="167"/>
        <v>PrimaPorCobrarReaseguradosTabla</v>
      </c>
      <c r="E2135" t="s">
        <v>1956</v>
      </c>
      <c r="F2135" t="str">
        <f t="shared" si="168"/>
        <v>cl-cs</v>
      </c>
      <c r="G2135" t="str">
        <f t="shared" si="165"/>
        <v>DescuentoAceptacionNoDevengado</v>
      </c>
      <c r="H2135">
        <v>430</v>
      </c>
      <c r="I2135" t="str">
        <f t="shared" si="169"/>
        <v>insert into dbax_dime_conc (codi_dein, pref_dime, codi_dime, pref_conc, codi_conc, orde_conc) values ('pre_cl-cs_nota-47_role-863200(2013)','cl-cs','PrimaPorCobrarReaseguradosTabla','cl-cs','DescuentoAceptacionNoDevengado','430')</v>
      </c>
    </row>
    <row r="2136" spans="1:9" x14ac:dyDescent="0.25">
      <c r="A2136" t="s">
        <v>290</v>
      </c>
      <c r="B2136" t="s">
        <v>1953</v>
      </c>
      <c r="C2136" t="str">
        <f t="shared" si="166"/>
        <v>cl-cs</v>
      </c>
      <c r="D2136" t="str">
        <f t="shared" si="167"/>
        <v>PrimaPorCobrarReaseguradosTabla</v>
      </c>
      <c r="E2136" t="s">
        <v>1957</v>
      </c>
      <c r="F2136" t="str">
        <f t="shared" si="168"/>
        <v>cl-cs</v>
      </c>
      <c r="G2136" t="str">
        <f t="shared" si="165"/>
        <v>PrimaAceptadaNoDevengadaNetaDeDescuento</v>
      </c>
      <c r="H2136">
        <v>440</v>
      </c>
      <c r="I2136" t="str">
        <f t="shared" si="169"/>
        <v>insert into dbax_dime_conc (codi_dein, pref_dime, codi_dime, pref_conc, codi_conc, orde_conc) values ('pre_cl-cs_nota-47_role-863200(2013)','cl-cs','PrimaPorCobrarReaseguradosTabla','cl-cs','PrimaAceptadaNoDevengadaNetaDeDescuento','440')</v>
      </c>
    </row>
    <row r="2137" spans="1:9" x14ac:dyDescent="0.25">
      <c r="A2137" t="s">
        <v>290</v>
      </c>
      <c r="B2137" t="s">
        <v>1953</v>
      </c>
      <c r="C2137" t="str">
        <f t="shared" si="166"/>
        <v>cl-cs</v>
      </c>
      <c r="D2137" t="str">
        <f t="shared" si="167"/>
        <v>PrimaPorCobrarReaseguradosTabla</v>
      </c>
      <c r="E2137" t="s">
        <v>1958</v>
      </c>
      <c r="F2137" t="str">
        <f t="shared" si="168"/>
        <v>cl-cs</v>
      </c>
      <c r="G2137" t="str">
        <f t="shared" si="165"/>
        <v>PrimaPorCobrarNoVencida</v>
      </c>
      <c r="H2137">
        <v>450</v>
      </c>
      <c r="I2137" t="str">
        <f t="shared" si="169"/>
        <v>insert into dbax_dime_conc (codi_dein, pref_dime, codi_dime, pref_conc, codi_conc, orde_conc) values ('pre_cl-cs_nota-47_role-863200(2013)','cl-cs','PrimaPorCobrarReaseguradosTabla','cl-cs','PrimaPorCobrarNoVencida','450')</v>
      </c>
    </row>
    <row r="2138" spans="1:9" x14ac:dyDescent="0.25">
      <c r="A2138" t="s">
        <v>290</v>
      </c>
      <c r="B2138" t="s">
        <v>1953</v>
      </c>
      <c r="C2138" t="str">
        <f t="shared" si="166"/>
        <v>cl-cs</v>
      </c>
      <c r="D2138" t="str">
        <f t="shared" si="167"/>
        <v>PrimaPorCobrarReaseguradosTabla</v>
      </c>
      <c r="E2138" t="s">
        <v>1959</v>
      </c>
      <c r="F2138" t="str">
        <f t="shared" si="168"/>
        <v>cl-cs</v>
      </c>
      <c r="G2138" t="str">
        <f t="shared" si="165"/>
        <v>PrimaPorCobrarVencidaNoProvisionadaRepresentativaPatrimonioLibre</v>
      </c>
      <c r="H2138">
        <v>460</v>
      </c>
      <c r="I2138" t="str">
        <f t="shared" si="169"/>
        <v>insert into dbax_dime_conc (codi_dein, pref_dime, codi_dime, pref_conc, codi_conc, orde_conc) values ('pre_cl-cs_nota-47_role-863200(2013)','cl-cs','PrimaPorCobrarReaseguradosTabla','cl-cs','PrimaPorCobrarVencidaNoProvisionadaRepresentativaPatrimonioLibre','460')</v>
      </c>
    </row>
    <row r="2139" spans="1:9" x14ac:dyDescent="0.25">
      <c r="A2139" t="s">
        <v>290</v>
      </c>
      <c r="B2139" t="s">
        <v>1953</v>
      </c>
      <c r="C2139" t="str">
        <f t="shared" si="166"/>
        <v>cl-cs</v>
      </c>
      <c r="D2139" t="str">
        <f t="shared" si="167"/>
        <v>PrimaPorCobrarReaseguradosTabla</v>
      </c>
      <c r="E2139" t="s">
        <v>1960</v>
      </c>
      <c r="F2139" t="str">
        <f t="shared" si="168"/>
        <v>cl-cs</v>
      </c>
      <c r="G2139" t="str">
        <f t="shared" si="165"/>
        <v>PrimaPorCobrarNoVencidaRepresentativaReservaRiesgoEnCurso</v>
      </c>
      <c r="H2139">
        <v>470</v>
      </c>
      <c r="I2139" t="str">
        <f t="shared" si="169"/>
        <v>insert into dbax_dime_conc (codi_dein, pref_dime, codi_dime, pref_conc, codi_conc, orde_conc) values ('pre_cl-cs_nota-47_role-863200(2013)','cl-cs','PrimaPorCobrarReaseguradosTabla','cl-cs','PrimaPorCobrarNoVencidaRepresentativaReservaRiesgoEnCurso','470')</v>
      </c>
    </row>
    <row r="2140" spans="1:9" x14ac:dyDescent="0.25">
      <c r="A2140" t="s">
        <v>290</v>
      </c>
      <c r="B2140" t="s">
        <v>1953</v>
      </c>
      <c r="C2140" t="str">
        <f t="shared" si="166"/>
        <v>cl-cs</v>
      </c>
      <c r="D2140" t="str">
        <f t="shared" si="167"/>
        <v>PrimaPorCobrarReaseguradosTabla</v>
      </c>
      <c r="E2140" t="s">
        <v>1961</v>
      </c>
      <c r="F2140" t="str">
        <f t="shared" si="168"/>
        <v>cl-cs</v>
      </c>
      <c r="G2140" t="str">
        <f t="shared" si="165"/>
        <v>PrimaPorCobrarNoVencidaRepresentativaReservaSiniestros</v>
      </c>
      <c r="H2140">
        <v>480</v>
      </c>
      <c r="I2140" t="str">
        <f t="shared" si="169"/>
        <v>insert into dbax_dime_conc (codi_dein, pref_dime, codi_dime, pref_conc, codi_conc, orde_conc) values ('pre_cl-cs_nota-47_role-863200(2013)','cl-cs','PrimaPorCobrarReaseguradosTabla','cl-cs','PrimaPorCobrarNoVencidaRepresentativaReservaSiniestros','480')</v>
      </c>
    </row>
    <row r="2141" spans="1:9" x14ac:dyDescent="0.25">
      <c r="A2141" t="s">
        <v>291</v>
      </c>
      <c r="B2141" t="s">
        <v>1962</v>
      </c>
      <c r="C2141" t="str">
        <f t="shared" si="166"/>
        <v>cl-cs</v>
      </c>
      <c r="D2141" t="str">
        <f t="shared" si="167"/>
        <v>ActivoNoEfectivoTabla</v>
      </c>
      <c r="E2141" t="s">
        <v>1963</v>
      </c>
      <c r="F2141" t="str">
        <f t="shared" si="168"/>
        <v>cl-cs</v>
      </c>
      <c r="G2141" t="str">
        <f t="shared" si="165"/>
        <v>CuentaEstadoFinanciero</v>
      </c>
      <c r="H2141">
        <v>780</v>
      </c>
      <c r="I2141" t="str">
        <f t="shared" si="169"/>
        <v>insert into dbax_dime_conc (codi_dein, pref_dime, codi_dime, pref_conc, codi_conc, orde_conc) values ('pre_cl-cs_nota-48_role-864000(2013)','cl-cs','ActivoNoEfectivoTabla','cl-cs','CuentaEstadoFinanciero','780')</v>
      </c>
    </row>
    <row r="2142" spans="1:9" x14ac:dyDescent="0.25">
      <c r="A2142" t="s">
        <v>291</v>
      </c>
      <c r="B2142" t="s">
        <v>1962</v>
      </c>
      <c r="C2142" t="str">
        <f t="shared" si="166"/>
        <v>cl-cs</v>
      </c>
      <c r="D2142" t="str">
        <f t="shared" si="167"/>
        <v>ActivoNoEfectivoTabla</v>
      </c>
      <c r="E2142" t="s">
        <v>1964</v>
      </c>
      <c r="F2142" t="str">
        <f t="shared" si="168"/>
        <v>cl-cs</v>
      </c>
      <c r="G2142" t="str">
        <f t="shared" si="165"/>
        <v>ActivoNoEfectivo</v>
      </c>
      <c r="H2142">
        <v>790</v>
      </c>
      <c r="I2142" t="str">
        <f t="shared" si="169"/>
        <v>insert into dbax_dime_conc (codi_dein, pref_dime, codi_dime, pref_conc, codi_conc, orde_conc) values ('pre_cl-cs_nota-48_role-864000(2013)','cl-cs','ActivoNoEfectivoTabla','cl-cs','ActivoNoEfectivo','790')</v>
      </c>
    </row>
    <row r="2143" spans="1:9" x14ac:dyDescent="0.25">
      <c r="A2143" t="s">
        <v>291</v>
      </c>
      <c r="B2143" t="s">
        <v>1962</v>
      </c>
      <c r="C2143" t="str">
        <f t="shared" si="166"/>
        <v>cl-cs</v>
      </c>
      <c r="D2143" t="str">
        <f t="shared" si="167"/>
        <v>ActivoNoEfectivoTabla</v>
      </c>
      <c r="E2143" t="s">
        <v>1965</v>
      </c>
      <c r="F2143" t="str">
        <f t="shared" si="168"/>
        <v>cl-cs</v>
      </c>
      <c r="G2143" t="str">
        <f t="shared" si="165"/>
        <v>FechaGastoOrigenActivoNoEfectivo</v>
      </c>
      <c r="H2143">
        <v>800</v>
      </c>
      <c r="I2143" t="str">
        <f t="shared" si="169"/>
        <v>insert into dbax_dime_conc (codi_dein, pref_dime, codi_dime, pref_conc, codi_conc, orde_conc) values ('pre_cl-cs_nota-48_role-864000(2013)','cl-cs','ActivoNoEfectivoTabla','cl-cs','FechaGastoOrigenActivoNoEfectivo','800')</v>
      </c>
    </row>
    <row r="2144" spans="1:9" x14ac:dyDescent="0.25">
      <c r="A2144" t="s">
        <v>291</v>
      </c>
      <c r="B2144" t="s">
        <v>1962</v>
      </c>
      <c r="C2144" t="str">
        <f t="shared" si="166"/>
        <v>cl-cs</v>
      </c>
      <c r="D2144" t="str">
        <f t="shared" si="167"/>
        <v>ActivoNoEfectivoTabla</v>
      </c>
      <c r="E2144" t="s">
        <v>1964</v>
      </c>
      <c r="F2144" t="str">
        <f t="shared" si="168"/>
        <v>cl-cs</v>
      </c>
      <c r="G2144" t="str">
        <f t="shared" si="165"/>
        <v>ActivoNoEfectivo</v>
      </c>
      <c r="H2144">
        <v>810</v>
      </c>
      <c r="I2144" t="str">
        <f t="shared" si="169"/>
        <v>insert into dbax_dime_conc (codi_dein, pref_dime, codi_dime, pref_conc, codi_conc, orde_conc) values ('pre_cl-cs_nota-48_role-864000(2013)','cl-cs','ActivoNoEfectivoTabla','cl-cs','ActivoNoEfectivo','810')</v>
      </c>
    </row>
    <row r="2145" spans="1:9" x14ac:dyDescent="0.25">
      <c r="A2145" t="s">
        <v>291</v>
      </c>
      <c r="B2145" t="s">
        <v>1962</v>
      </c>
      <c r="C2145" t="str">
        <f t="shared" si="166"/>
        <v>cl-cs</v>
      </c>
      <c r="D2145" t="str">
        <f t="shared" si="167"/>
        <v>ActivoNoEfectivoTabla</v>
      </c>
      <c r="E2145" t="s">
        <v>1966</v>
      </c>
      <c r="F2145" t="str">
        <f t="shared" si="168"/>
        <v>cl-cs</v>
      </c>
      <c r="G2145" t="str">
        <f t="shared" si="165"/>
        <v>AmortizacionDelPeriodo</v>
      </c>
      <c r="H2145">
        <v>820</v>
      </c>
      <c r="I2145" t="str">
        <f t="shared" si="169"/>
        <v>insert into dbax_dime_conc (codi_dein, pref_dime, codi_dime, pref_conc, codi_conc, orde_conc) values ('pre_cl-cs_nota-48_role-864000(2013)','cl-cs','ActivoNoEfectivoTabla','cl-cs','AmortizacionDelPeriodo','820')</v>
      </c>
    </row>
    <row r="2146" spans="1:9" x14ac:dyDescent="0.25">
      <c r="A2146" t="s">
        <v>291</v>
      </c>
      <c r="B2146" t="s">
        <v>1962</v>
      </c>
      <c r="C2146" t="str">
        <f t="shared" si="166"/>
        <v>cl-cs</v>
      </c>
      <c r="D2146" t="str">
        <f t="shared" si="167"/>
        <v>ActivoNoEfectivoTabla</v>
      </c>
      <c r="E2146" t="s">
        <v>1967</v>
      </c>
      <c r="F2146" t="str">
        <f t="shared" si="168"/>
        <v>cl-cs</v>
      </c>
      <c r="G2146" t="str">
        <f t="shared" si="165"/>
        <v>PlazoAmortizacionMeses</v>
      </c>
      <c r="H2146">
        <v>830</v>
      </c>
      <c r="I2146" t="str">
        <f t="shared" si="169"/>
        <v>insert into dbax_dime_conc (codi_dein, pref_dime, codi_dime, pref_conc, codi_conc, orde_conc) values ('pre_cl-cs_nota-48_role-864000(2013)','cl-cs','ActivoNoEfectivoTabla','cl-cs','PlazoAmortizacionMeses','830')</v>
      </c>
    </row>
    <row r="2147" spans="1:9" x14ac:dyDescent="0.25">
      <c r="A2147" t="s">
        <v>293</v>
      </c>
      <c r="B2147" t="s">
        <v>1962</v>
      </c>
      <c r="C2147" t="str">
        <f t="shared" si="166"/>
        <v>cl-cs</v>
      </c>
      <c r="D2147" t="str">
        <f t="shared" si="167"/>
        <v>ActivoNoEfectivoTabla</v>
      </c>
      <c r="E2147" t="s">
        <v>1963</v>
      </c>
      <c r="F2147" t="str">
        <f t="shared" si="168"/>
        <v>cl-cs</v>
      </c>
      <c r="G2147" t="str">
        <f t="shared" si="165"/>
        <v>CuentaEstadoFinanciero</v>
      </c>
      <c r="H2147">
        <v>780</v>
      </c>
      <c r="I2147" t="str">
        <f t="shared" si="169"/>
        <v>insert into dbax_dime_conc (codi_dein, pref_dime, codi_dime, pref_conc, codi_conc, orde_conc) values ('pre_cl-cs_nota-48_role-864300(2013)','cl-cs','ActivoNoEfectivoTabla','cl-cs','CuentaEstadoFinanciero','780')</v>
      </c>
    </row>
    <row r="2148" spans="1:9" x14ac:dyDescent="0.25">
      <c r="A2148" t="s">
        <v>293</v>
      </c>
      <c r="B2148" t="s">
        <v>1962</v>
      </c>
      <c r="C2148" t="str">
        <f t="shared" si="166"/>
        <v>cl-cs</v>
      </c>
      <c r="D2148" t="str">
        <f t="shared" si="167"/>
        <v>ActivoNoEfectivoTabla</v>
      </c>
      <c r="E2148" t="s">
        <v>1964</v>
      </c>
      <c r="F2148" t="str">
        <f t="shared" si="168"/>
        <v>cl-cs</v>
      </c>
      <c r="G2148" t="str">
        <f t="shared" si="165"/>
        <v>ActivoNoEfectivo</v>
      </c>
      <c r="H2148">
        <v>790</v>
      </c>
      <c r="I2148" t="str">
        <f t="shared" si="169"/>
        <v>insert into dbax_dime_conc (codi_dein, pref_dime, codi_dime, pref_conc, codi_conc, orde_conc) values ('pre_cl-cs_nota-48_role-864300(2013)','cl-cs','ActivoNoEfectivoTabla','cl-cs','ActivoNoEfectivo','790')</v>
      </c>
    </row>
    <row r="2149" spans="1:9" x14ac:dyDescent="0.25">
      <c r="A2149" t="s">
        <v>293</v>
      </c>
      <c r="B2149" t="s">
        <v>1962</v>
      </c>
      <c r="C2149" t="str">
        <f t="shared" si="166"/>
        <v>cl-cs</v>
      </c>
      <c r="D2149" t="str">
        <f t="shared" si="167"/>
        <v>ActivoNoEfectivoTabla</v>
      </c>
      <c r="E2149" t="s">
        <v>1965</v>
      </c>
      <c r="F2149" t="str">
        <f t="shared" si="168"/>
        <v>cl-cs</v>
      </c>
      <c r="G2149" t="str">
        <f t="shared" si="165"/>
        <v>FechaGastoOrigenActivoNoEfectivo</v>
      </c>
      <c r="H2149">
        <v>800</v>
      </c>
      <c r="I2149" t="str">
        <f t="shared" si="169"/>
        <v>insert into dbax_dime_conc (codi_dein, pref_dime, codi_dime, pref_conc, codi_conc, orde_conc) values ('pre_cl-cs_nota-48_role-864300(2013)','cl-cs','ActivoNoEfectivoTabla','cl-cs','FechaGastoOrigenActivoNoEfectivo','800')</v>
      </c>
    </row>
    <row r="2150" spans="1:9" x14ac:dyDescent="0.25">
      <c r="A2150" t="s">
        <v>293</v>
      </c>
      <c r="B2150" t="s">
        <v>1962</v>
      </c>
      <c r="C2150" t="str">
        <f t="shared" si="166"/>
        <v>cl-cs</v>
      </c>
      <c r="D2150" t="str">
        <f t="shared" si="167"/>
        <v>ActivoNoEfectivoTabla</v>
      </c>
      <c r="E2150" t="s">
        <v>1964</v>
      </c>
      <c r="F2150" t="str">
        <f t="shared" si="168"/>
        <v>cl-cs</v>
      </c>
      <c r="G2150" t="str">
        <f t="shared" si="165"/>
        <v>ActivoNoEfectivo</v>
      </c>
      <c r="H2150">
        <v>810</v>
      </c>
      <c r="I2150" t="str">
        <f t="shared" si="169"/>
        <v>insert into dbax_dime_conc (codi_dein, pref_dime, codi_dime, pref_conc, codi_conc, orde_conc) values ('pre_cl-cs_nota-48_role-864300(2013)','cl-cs','ActivoNoEfectivoTabla','cl-cs','ActivoNoEfectivo','810')</v>
      </c>
    </row>
    <row r="2151" spans="1:9" x14ac:dyDescent="0.25">
      <c r="A2151" t="s">
        <v>293</v>
      </c>
      <c r="B2151" t="s">
        <v>1962</v>
      </c>
      <c r="C2151" t="str">
        <f t="shared" si="166"/>
        <v>cl-cs</v>
      </c>
      <c r="D2151" t="str">
        <f t="shared" si="167"/>
        <v>ActivoNoEfectivoTabla</v>
      </c>
      <c r="E2151" t="s">
        <v>1966</v>
      </c>
      <c r="F2151" t="str">
        <f t="shared" si="168"/>
        <v>cl-cs</v>
      </c>
      <c r="G2151" t="str">
        <f t="shared" si="165"/>
        <v>AmortizacionDelPeriodo</v>
      </c>
      <c r="H2151">
        <v>820</v>
      </c>
      <c r="I2151" t="str">
        <f t="shared" si="169"/>
        <v>insert into dbax_dime_conc (codi_dein, pref_dime, codi_dime, pref_conc, codi_conc, orde_conc) values ('pre_cl-cs_nota-48_role-864300(2013)','cl-cs','ActivoNoEfectivoTabla','cl-cs','AmortizacionDelPeriodo','820')</v>
      </c>
    </row>
    <row r="2152" spans="1:9" x14ac:dyDescent="0.25">
      <c r="A2152" t="s">
        <v>293</v>
      </c>
      <c r="B2152" t="s">
        <v>1962</v>
      </c>
      <c r="C2152" t="str">
        <f t="shared" si="166"/>
        <v>cl-cs</v>
      </c>
      <c r="D2152" t="str">
        <f t="shared" si="167"/>
        <v>ActivoNoEfectivoTabla</v>
      </c>
      <c r="E2152" t="s">
        <v>1967</v>
      </c>
      <c r="F2152" t="str">
        <f t="shared" si="168"/>
        <v>cl-cs</v>
      </c>
      <c r="G2152" t="str">
        <f t="shared" si="165"/>
        <v>PlazoAmortizacionMeses</v>
      </c>
      <c r="H2152">
        <v>830</v>
      </c>
      <c r="I2152" t="str">
        <f t="shared" si="169"/>
        <v>insert into dbax_dime_conc (codi_dein, pref_dime, codi_dime, pref_conc, codi_conc, orde_conc) values ('pre_cl-cs_nota-48_role-864300(2013)','cl-cs','ActivoNoEfectivoTabla','cl-cs','PlazoAmortizacionMeses','830')</v>
      </c>
    </row>
    <row r="2153" spans="1:9" x14ac:dyDescent="0.25">
      <c r="A2153" t="s">
        <v>294</v>
      </c>
      <c r="B2153" t="s">
        <v>1968</v>
      </c>
      <c r="C2153" t="str">
        <f t="shared" si="166"/>
        <v>cl-cs</v>
      </c>
      <c r="D2153" t="str">
        <f t="shared" si="167"/>
        <v>RiesgoCreditoPorClaseActivoFinancieroTabla</v>
      </c>
      <c r="E2153" t="s">
        <v>1969</v>
      </c>
      <c r="F2153" t="str">
        <f t="shared" si="168"/>
        <v>cl-cs</v>
      </c>
      <c r="G2153" t="str">
        <f t="shared" si="165"/>
        <v>De1A3Meses</v>
      </c>
      <c r="H2153">
        <v>120</v>
      </c>
      <c r="I2153" t="str">
        <f t="shared" si="169"/>
        <v>insert into dbax_dime_conc (codi_dein, pref_dime, codi_dime, pref_conc, codi_conc, orde_conc) values ('pre_cl-cs_nota-6_role-814000(2013)','cl-cs','RiesgoCreditoPorClaseActivoFinancieroTabla','cl-cs','De1A3Meses','120')</v>
      </c>
    </row>
    <row r="2154" spans="1:9" x14ac:dyDescent="0.25">
      <c r="A2154" t="s">
        <v>294</v>
      </c>
      <c r="B2154" t="s">
        <v>1968</v>
      </c>
      <c r="C2154" t="str">
        <f t="shared" si="166"/>
        <v>cl-cs</v>
      </c>
      <c r="D2154" t="str">
        <f t="shared" si="167"/>
        <v>RiesgoCreditoPorClaseActivoFinancieroTabla</v>
      </c>
      <c r="E2154" t="s">
        <v>1970</v>
      </c>
      <c r="F2154" t="str">
        <f t="shared" si="168"/>
        <v>cl-cs</v>
      </c>
      <c r="G2154" t="str">
        <f t="shared" si="165"/>
        <v>De3A6Meses</v>
      </c>
      <c r="H2154">
        <v>130</v>
      </c>
      <c r="I2154" t="str">
        <f t="shared" si="169"/>
        <v>insert into dbax_dime_conc (codi_dein, pref_dime, codi_dime, pref_conc, codi_conc, orde_conc) values ('pre_cl-cs_nota-6_role-814000(2013)','cl-cs','RiesgoCreditoPorClaseActivoFinancieroTabla','cl-cs','De3A6Meses','130')</v>
      </c>
    </row>
    <row r="2155" spans="1:9" x14ac:dyDescent="0.25">
      <c r="A2155" t="s">
        <v>294</v>
      </c>
      <c r="B2155" t="s">
        <v>1968</v>
      </c>
      <c r="C2155" t="str">
        <f t="shared" si="166"/>
        <v>cl-cs</v>
      </c>
      <c r="D2155" t="str">
        <f t="shared" si="167"/>
        <v>RiesgoCreditoPorClaseActivoFinancieroTabla</v>
      </c>
      <c r="E2155" t="s">
        <v>1971</v>
      </c>
      <c r="F2155" t="str">
        <f t="shared" si="168"/>
        <v>cl-cs</v>
      </c>
      <c r="G2155" t="str">
        <f t="shared" si="165"/>
        <v>De6A9Meses</v>
      </c>
      <c r="H2155">
        <v>140</v>
      </c>
      <c r="I2155" t="str">
        <f t="shared" si="169"/>
        <v>insert into dbax_dime_conc (codi_dein, pref_dime, codi_dime, pref_conc, codi_conc, orde_conc) values ('pre_cl-cs_nota-6_role-814000(2013)','cl-cs','RiesgoCreditoPorClaseActivoFinancieroTabla','cl-cs','De6A9Meses','140')</v>
      </c>
    </row>
    <row r="2156" spans="1:9" x14ac:dyDescent="0.25">
      <c r="A2156" t="s">
        <v>294</v>
      </c>
      <c r="B2156" t="s">
        <v>1968</v>
      </c>
      <c r="C2156" t="str">
        <f t="shared" si="166"/>
        <v>cl-cs</v>
      </c>
      <c r="D2156" t="str">
        <f t="shared" si="167"/>
        <v>RiesgoCreditoPorClaseActivoFinancieroTabla</v>
      </c>
      <c r="E2156" t="s">
        <v>1972</v>
      </c>
      <c r="F2156" t="str">
        <f t="shared" si="168"/>
        <v>cl-cs</v>
      </c>
      <c r="G2156" t="str">
        <f t="shared" si="165"/>
        <v>De9A12Meses</v>
      </c>
      <c r="H2156">
        <v>150</v>
      </c>
      <c r="I2156" t="str">
        <f t="shared" si="169"/>
        <v>insert into dbax_dime_conc (codi_dein, pref_dime, codi_dime, pref_conc, codi_conc, orde_conc) values ('pre_cl-cs_nota-6_role-814000(2013)','cl-cs','RiesgoCreditoPorClaseActivoFinancieroTabla','cl-cs','De9A12Meses','150')</v>
      </c>
    </row>
    <row r="2157" spans="1:9" x14ac:dyDescent="0.25">
      <c r="A2157" t="s">
        <v>294</v>
      </c>
      <c r="B2157" t="s">
        <v>1968</v>
      </c>
      <c r="C2157" t="str">
        <f t="shared" si="166"/>
        <v>cl-cs</v>
      </c>
      <c r="D2157" t="str">
        <f t="shared" si="167"/>
        <v>RiesgoCreditoPorClaseActivoFinancieroTabla</v>
      </c>
      <c r="E2157" t="s">
        <v>1973</v>
      </c>
      <c r="F2157" t="str">
        <f t="shared" si="168"/>
        <v>cl-cs</v>
      </c>
      <c r="G2157" t="str">
        <f t="shared" si="165"/>
        <v>De12A24Meses</v>
      </c>
      <c r="H2157">
        <v>160</v>
      </c>
      <c r="I2157" t="str">
        <f t="shared" si="169"/>
        <v>insert into dbax_dime_conc (codi_dein, pref_dime, codi_dime, pref_conc, codi_conc, orde_conc) values ('pre_cl-cs_nota-6_role-814000(2013)','cl-cs','RiesgoCreditoPorClaseActivoFinancieroTabla','cl-cs','De12A24Meses','160')</v>
      </c>
    </row>
    <row r="2158" spans="1:9" x14ac:dyDescent="0.25">
      <c r="A2158" t="s">
        <v>294</v>
      </c>
      <c r="B2158" t="s">
        <v>1968</v>
      </c>
      <c r="C2158" t="str">
        <f t="shared" si="166"/>
        <v>cl-cs</v>
      </c>
      <c r="D2158" t="str">
        <f t="shared" si="167"/>
        <v>RiesgoCreditoPorClaseActivoFinancieroTabla</v>
      </c>
      <c r="E2158" t="s">
        <v>1974</v>
      </c>
      <c r="F2158" t="str">
        <f t="shared" si="168"/>
        <v>cl-cs</v>
      </c>
      <c r="G2158" t="str">
        <f t="shared" si="165"/>
        <v>Mas24Meses</v>
      </c>
      <c r="H2158">
        <v>170</v>
      </c>
      <c r="I2158" t="str">
        <f t="shared" si="169"/>
        <v>insert into dbax_dime_conc (codi_dein, pref_dime, codi_dime, pref_conc, codi_conc, orde_conc) values ('pre_cl-cs_nota-6_role-814000(2013)','cl-cs','RiesgoCreditoPorClaseActivoFinancieroTabla','cl-cs','Mas24Meses','170')</v>
      </c>
    </row>
    <row r="2159" spans="1:9" x14ac:dyDescent="0.25">
      <c r="A2159" t="s">
        <v>294</v>
      </c>
      <c r="B2159" t="s">
        <v>1968</v>
      </c>
      <c r="C2159" t="str">
        <f t="shared" si="166"/>
        <v>cl-cs</v>
      </c>
      <c r="D2159" t="str">
        <f t="shared" si="167"/>
        <v>RiesgoCreditoPorClaseActivoFinancieroTabla</v>
      </c>
      <c r="E2159" t="s">
        <v>1975</v>
      </c>
      <c r="F2159" t="str">
        <f t="shared" si="168"/>
        <v>cl-cs</v>
      </c>
      <c r="G2159" t="str">
        <f t="shared" si="165"/>
        <v>ActivosFinancierosEnMora</v>
      </c>
      <c r="H2159">
        <v>180</v>
      </c>
      <c r="I2159" t="str">
        <f t="shared" si="169"/>
        <v>insert into dbax_dime_conc (codi_dein, pref_dime, codi_dime, pref_conc, codi_conc, orde_conc) values ('pre_cl-cs_nota-6_role-814000(2013)','cl-cs','RiesgoCreditoPorClaseActivoFinancieroTabla','cl-cs','ActivosFinancierosEnMora','180')</v>
      </c>
    </row>
    <row r="2160" spans="1:9" x14ac:dyDescent="0.25">
      <c r="A2160" t="s">
        <v>296</v>
      </c>
      <c r="B2160" t="s">
        <v>1976</v>
      </c>
      <c r="C2160" t="str">
        <f t="shared" si="166"/>
        <v>cl-cs</v>
      </c>
      <c r="D2160" t="str">
        <f t="shared" si="167"/>
        <v>DetalleEfectivoYEfectivoEquivalenteTabla</v>
      </c>
      <c r="E2160" t="s">
        <v>1977</v>
      </c>
      <c r="F2160" t="str">
        <f t="shared" si="168"/>
        <v>cl-cs</v>
      </c>
      <c r="G2160" t="str">
        <f t="shared" si="165"/>
        <v>EfectivoEnCaja</v>
      </c>
      <c r="H2160">
        <v>110</v>
      </c>
      <c r="I2160" t="str">
        <f t="shared" si="169"/>
        <v>insert into dbax_dime_conc (codi_dein, pref_dime, codi_dime, pref_conc, codi_conc, orde_conc) values ('pre_cl-cs_nota-7_role-815000(2013)','cl-cs','DetalleEfectivoYEfectivoEquivalenteTabla','cl-cs','EfectivoEnCaja','110')</v>
      </c>
    </row>
    <row r="2161" spans="1:9" x14ac:dyDescent="0.25">
      <c r="A2161" t="s">
        <v>296</v>
      </c>
      <c r="B2161" t="s">
        <v>1976</v>
      </c>
      <c r="C2161" t="str">
        <f t="shared" si="166"/>
        <v>cl-cs</v>
      </c>
      <c r="D2161" t="str">
        <f t="shared" si="167"/>
        <v>DetalleEfectivoYEfectivoEquivalenteTabla</v>
      </c>
      <c r="E2161" t="s">
        <v>1978</v>
      </c>
      <c r="F2161" t="str">
        <f t="shared" si="168"/>
        <v>cl-cs</v>
      </c>
      <c r="G2161" t="str">
        <f t="shared" si="165"/>
        <v>Bancos</v>
      </c>
      <c r="H2161">
        <v>120</v>
      </c>
      <c r="I2161" t="str">
        <f t="shared" si="169"/>
        <v>insert into dbax_dime_conc (codi_dein, pref_dime, codi_dime, pref_conc, codi_conc, orde_conc) values ('pre_cl-cs_nota-7_role-815000(2013)','cl-cs','DetalleEfectivoYEfectivoEquivalenteTabla','cl-cs','Bancos','120')</v>
      </c>
    </row>
    <row r="2162" spans="1:9" x14ac:dyDescent="0.25">
      <c r="A2162" t="s">
        <v>296</v>
      </c>
      <c r="B2162" t="s">
        <v>1976</v>
      </c>
      <c r="C2162" t="str">
        <f t="shared" si="166"/>
        <v>cl-cs</v>
      </c>
      <c r="D2162" t="str">
        <f t="shared" si="167"/>
        <v>DetalleEfectivoYEfectivoEquivalenteTabla</v>
      </c>
      <c r="E2162" t="s">
        <v>1979</v>
      </c>
      <c r="F2162" t="str">
        <f t="shared" si="168"/>
        <v>cl-cs</v>
      </c>
      <c r="G2162" t="str">
        <f t="shared" si="165"/>
        <v>EquivalenteAlEfectivo</v>
      </c>
      <c r="H2162">
        <v>130</v>
      </c>
      <c r="I2162" t="str">
        <f t="shared" si="169"/>
        <v>insert into dbax_dime_conc (codi_dein, pref_dime, codi_dime, pref_conc, codi_conc, orde_conc) values ('pre_cl-cs_nota-7_role-815000(2013)','cl-cs','DetalleEfectivoYEfectivoEquivalenteTabla','cl-cs','EquivalenteAlEfectivo','130')</v>
      </c>
    </row>
    <row r="2163" spans="1:9" x14ac:dyDescent="0.25">
      <c r="A2163" t="s">
        <v>296</v>
      </c>
      <c r="B2163" t="s">
        <v>1976</v>
      </c>
      <c r="C2163" t="str">
        <f t="shared" si="166"/>
        <v>cl-cs</v>
      </c>
      <c r="D2163" t="str">
        <f t="shared" si="167"/>
        <v>DetalleEfectivoYEfectivoEquivalenteTabla</v>
      </c>
      <c r="E2163" t="s">
        <v>1980</v>
      </c>
      <c r="F2163" t="str">
        <f t="shared" si="168"/>
        <v>cl-cs</v>
      </c>
      <c r="G2163" t="str">
        <f t="shared" si="165"/>
        <v>EfectivoYEfectivoEquivalente</v>
      </c>
      <c r="H2163">
        <v>140</v>
      </c>
      <c r="I2163" t="str">
        <f t="shared" si="169"/>
        <v>insert into dbax_dime_conc (codi_dein, pref_dime, codi_dime, pref_conc, codi_conc, orde_conc) values ('pre_cl-cs_nota-7_role-815000(2013)','cl-cs','DetalleEfectivoYEfectivoEquivalenteTabla','cl-cs','EfectivoYEfectivoEquivalente','140')</v>
      </c>
    </row>
    <row r="2164" spans="1:9" x14ac:dyDescent="0.25">
      <c r="A2164" t="s">
        <v>298</v>
      </c>
      <c r="B2164" t="s">
        <v>1981</v>
      </c>
      <c r="C2164" t="str">
        <f t="shared" si="166"/>
        <v>cl-cs</v>
      </c>
      <c r="D2164" t="str">
        <f t="shared" si="167"/>
        <v>CoberturaRiesgoCreditoTabla</v>
      </c>
      <c r="E2164" t="s">
        <v>1982</v>
      </c>
      <c r="F2164" t="str">
        <f t="shared" si="168"/>
        <v>cl-cs</v>
      </c>
      <c r="G2164" t="str">
        <f t="shared" si="165"/>
        <v>FolioOperacion</v>
      </c>
      <c r="H2164">
        <v>2900</v>
      </c>
      <c r="I2164" t="str">
        <f t="shared" si="169"/>
        <v>insert into dbax_dime_conc (codi_dein, pref_dime, codi_dime, pref_conc, codi_conc, orde_conc) values ('pre_cl-cs_nota-8_role-816000(2013)','cl-cs','CoberturaRiesgoCreditoTabla','cl-cs','FolioOperacion','2900')</v>
      </c>
    </row>
    <row r="2165" spans="1:9" x14ac:dyDescent="0.25">
      <c r="A2165" t="s">
        <v>298</v>
      </c>
      <c r="B2165" t="s">
        <v>1981</v>
      </c>
      <c r="C2165" t="str">
        <f t="shared" si="166"/>
        <v>cl-cs</v>
      </c>
      <c r="D2165" t="str">
        <f t="shared" si="167"/>
        <v>CoberturaRiesgoCreditoTabla</v>
      </c>
      <c r="E2165" t="s">
        <v>1983</v>
      </c>
      <c r="F2165" t="str">
        <f t="shared" si="168"/>
        <v>cl-cs</v>
      </c>
      <c r="G2165" t="str">
        <f t="shared" si="165"/>
        <v>ItemOperacion</v>
      </c>
      <c r="H2165">
        <v>2910</v>
      </c>
      <c r="I2165" t="str">
        <f t="shared" si="169"/>
        <v>insert into dbax_dime_conc (codi_dein, pref_dime, codi_dime, pref_conc, codi_conc, orde_conc) values ('pre_cl-cs_nota-8_role-816000(2013)','cl-cs','CoberturaRiesgoCreditoTabla','cl-cs','ItemOperacion','2910')</v>
      </c>
    </row>
    <row r="2166" spans="1:9" x14ac:dyDescent="0.25">
      <c r="A2166" t="s">
        <v>298</v>
      </c>
      <c r="B2166" t="s">
        <v>1981</v>
      </c>
      <c r="C2166" t="str">
        <f t="shared" si="166"/>
        <v>cl-cs</v>
      </c>
      <c r="D2166" t="str">
        <f t="shared" si="167"/>
        <v>CoberturaRiesgoCreditoTabla</v>
      </c>
      <c r="E2166" t="s">
        <v>1984</v>
      </c>
      <c r="F2166" t="str">
        <f t="shared" si="168"/>
        <v>cl-cs</v>
      </c>
      <c r="G2166" t="str">
        <f t="shared" si="165"/>
        <v>ContrapartesOperacionCoberturaRiesgoCreditoSinopsis</v>
      </c>
      <c r="H2166">
        <v>2920</v>
      </c>
      <c r="I2166" t="str">
        <f t="shared" si="169"/>
        <v>insert into dbax_dime_conc (codi_dein, pref_dime, codi_dime, pref_conc, codi_conc, orde_conc) values ('pre_cl-cs_nota-8_role-816000(2013)','cl-cs','CoberturaRiesgoCreditoTabla','cl-cs','ContrapartesOperacionCoberturaRiesgoCreditoSinopsis','2920')</v>
      </c>
    </row>
    <row r="2167" spans="1:9" x14ac:dyDescent="0.25">
      <c r="A2167" t="s">
        <v>298</v>
      </c>
      <c r="B2167" t="s">
        <v>1981</v>
      </c>
      <c r="C2167" t="str">
        <f t="shared" si="166"/>
        <v>cl-cs</v>
      </c>
      <c r="D2167" t="str">
        <f t="shared" si="167"/>
        <v>CoberturaRiesgoCreditoTabla</v>
      </c>
      <c r="E2167" t="s">
        <v>1985</v>
      </c>
      <c r="F2167" t="str">
        <f t="shared" si="168"/>
        <v>cl-cs</v>
      </c>
      <c r="G2167" t="str">
        <f t="shared" si="165"/>
        <v>NombreContraparte</v>
      </c>
      <c r="H2167">
        <v>2930</v>
      </c>
      <c r="I2167" t="str">
        <f t="shared" si="169"/>
        <v>insert into dbax_dime_conc (codi_dein, pref_dime, codi_dime, pref_conc, codi_conc, orde_conc) values ('pre_cl-cs_nota-8_role-816000(2013)','cl-cs','CoberturaRiesgoCreditoTabla','cl-cs','NombreContraparte','2930')</v>
      </c>
    </row>
    <row r="2168" spans="1:9" x14ac:dyDescent="0.25">
      <c r="A2168" t="s">
        <v>298</v>
      </c>
      <c r="B2168" t="s">
        <v>1981</v>
      </c>
      <c r="C2168" t="str">
        <f t="shared" si="166"/>
        <v>cl-cs</v>
      </c>
      <c r="D2168" t="str">
        <f t="shared" si="167"/>
        <v>CoberturaRiesgoCreditoTabla</v>
      </c>
      <c r="E2168" t="s">
        <v>1986</v>
      </c>
      <c r="F2168" t="str">
        <f t="shared" si="168"/>
        <v>cl-cs</v>
      </c>
      <c r="G2168" t="str">
        <f t="shared" si="165"/>
        <v>NacionalidadContraparte</v>
      </c>
      <c r="H2168">
        <v>2940</v>
      </c>
      <c r="I2168" t="str">
        <f t="shared" si="169"/>
        <v>insert into dbax_dime_conc (codi_dein, pref_dime, codi_dime, pref_conc, codi_conc, orde_conc) values ('pre_cl-cs_nota-8_role-816000(2013)','cl-cs','CoberturaRiesgoCreditoTabla','cl-cs','NacionalidadContraparte','2940')</v>
      </c>
    </row>
    <row r="2169" spans="1:9" x14ac:dyDescent="0.25">
      <c r="A2169" t="s">
        <v>298</v>
      </c>
      <c r="B2169" t="s">
        <v>1981</v>
      </c>
      <c r="C2169" t="str">
        <f t="shared" si="166"/>
        <v>cl-cs</v>
      </c>
      <c r="D2169" t="str">
        <f t="shared" si="167"/>
        <v>CoberturaRiesgoCreditoTabla</v>
      </c>
      <c r="E2169" t="s">
        <v>1987</v>
      </c>
      <c r="F2169" t="str">
        <f t="shared" si="168"/>
        <v>cl-cs</v>
      </c>
      <c r="G2169" t="str">
        <f t="shared" si="165"/>
        <v>ClasificacionRiesgoContraparte</v>
      </c>
      <c r="H2169">
        <v>2950</v>
      </c>
      <c r="I2169" t="str">
        <f t="shared" si="169"/>
        <v>insert into dbax_dime_conc (codi_dein, pref_dime, codi_dime, pref_conc, codi_conc, orde_conc) values ('pre_cl-cs_nota-8_role-816000(2013)','cl-cs','CoberturaRiesgoCreditoTabla','cl-cs','ClasificacionRiesgoContraparte','2950')</v>
      </c>
    </row>
    <row r="2170" spans="1:9" x14ac:dyDescent="0.25">
      <c r="A2170" t="s">
        <v>298</v>
      </c>
      <c r="B2170" t="s">
        <v>1981</v>
      </c>
      <c r="C2170" t="str">
        <f t="shared" si="166"/>
        <v>cl-cs</v>
      </c>
      <c r="D2170" t="str">
        <f t="shared" si="167"/>
        <v>CoberturaRiesgoCreditoTabla</v>
      </c>
      <c r="E2170" t="s">
        <v>1988</v>
      </c>
      <c r="F2170" t="str">
        <f t="shared" si="168"/>
        <v>cl-cs</v>
      </c>
      <c r="G2170" t="str">
        <f t="shared" si="165"/>
        <v>CaracteristicasOperacionCoberturaRiesgoCreditoSinopsis</v>
      </c>
      <c r="H2170">
        <v>2960</v>
      </c>
      <c r="I2170" t="str">
        <f t="shared" si="169"/>
        <v>insert into dbax_dime_conc (codi_dein, pref_dime, codi_dime, pref_conc, codi_conc, orde_conc) values ('pre_cl-cs_nota-8_role-816000(2013)','cl-cs','CoberturaRiesgoCreditoTabla','cl-cs','CaracteristicasOperacionCoberturaRiesgoCreditoSinopsis','2960')</v>
      </c>
    </row>
    <row r="2171" spans="1:9" x14ac:dyDescent="0.25">
      <c r="A2171" t="s">
        <v>298</v>
      </c>
      <c r="B2171" t="s">
        <v>1981</v>
      </c>
      <c r="C2171" t="str">
        <f t="shared" si="166"/>
        <v>cl-cs</v>
      </c>
      <c r="D2171" t="str">
        <f t="shared" si="167"/>
        <v>CoberturaRiesgoCreditoTabla</v>
      </c>
      <c r="E2171" t="s">
        <v>1989</v>
      </c>
      <c r="F2171" t="str">
        <f t="shared" si="168"/>
        <v>cl-cs</v>
      </c>
      <c r="G2171" t="str">
        <f t="shared" si="165"/>
        <v>ActivoObjeto</v>
      </c>
      <c r="H2171">
        <v>2970</v>
      </c>
      <c r="I2171" t="str">
        <f t="shared" si="169"/>
        <v>insert into dbax_dime_conc (codi_dein, pref_dime, codi_dime, pref_conc, codi_conc, orde_conc) values ('pre_cl-cs_nota-8_role-816000(2013)','cl-cs','CoberturaRiesgoCreditoTabla','cl-cs','ActivoObjeto','2970')</v>
      </c>
    </row>
    <row r="2172" spans="1:9" x14ac:dyDescent="0.25">
      <c r="A2172" t="s">
        <v>298</v>
      </c>
      <c r="B2172" t="s">
        <v>1981</v>
      </c>
      <c r="C2172" t="str">
        <f t="shared" si="166"/>
        <v>cl-cs</v>
      </c>
      <c r="D2172" t="str">
        <f t="shared" si="167"/>
        <v>CoberturaRiesgoCreditoTabla</v>
      </c>
      <c r="E2172" t="s">
        <v>1990</v>
      </c>
      <c r="F2172" t="str">
        <f t="shared" si="168"/>
        <v>cl-cs</v>
      </c>
      <c r="G2172" t="str">
        <f t="shared" si="165"/>
        <v>NominalesCoberturaRiesgoCredito</v>
      </c>
      <c r="H2172">
        <v>2980</v>
      </c>
      <c r="I2172" t="str">
        <f t="shared" si="169"/>
        <v>insert into dbax_dime_conc (codi_dein, pref_dime, codi_dime, pref_conc, codi_conc, orde_conc) values ('pre_cl-cs_nota-8_role-816000(2013)','cl-cs','CoberturaRiesgoCreditoTabla','cl-cs','NominalesCoberturaRiesgoCredito','2980')</v>
      </c>
    </row>
    <row r="2173" spans="1:9" x14ac:dyDescent="0.25">
      <c r="A2173" t="s">
        <v>298</v>
      </c>
      <c r="B2173" t="s">
        <v>1981</v>
      </c>
      <c r="C2173" t="str">
        <f t="shared" si="166"/>
        <v>cl-cs</v>
      </c>
      <c r="D2173" t="str">
        <f t="shared" si="167"/>
        <v>CoberturaRiesgoCreditoTabla</v>
      </c>
      <c r="E2173" t="s">
        <v>1991</v>
      </c>
      <c r="F2173" t="str">
        <f t="shared" si="168"/>
        <v>cl-cs</v>
      </c>
      <c r="G2173" t="str">
        <f t="shared" si="165"/>
        <v>MonedaCoberturaRiesgoCredito</v>
      </c>
      <c r="H2173">
        <v>2990</v>
      </c>
      <c r="I2173" t="str">
        <f t="shared" si="169"/>
        <v>insert into dbax_dime_conc (codi_dein, pref_dime, codi_dime, pref_conc, codi_conc, orde_conc) values ('pre_cl-cs_nota-8_role-816000(2013)','cl-cs','CoberturaRiesgoCreditoTabla','cl-cs','MonedaCoberturaRiesgoCredito','2990')</v>
      </c>
    </row>
    <row r="2174" spans="1:9" x14ac:dyDescent="0.25">
      <c r="A2174" t="s">
        <v>298</v>
      </c>
      <c r="B2174" t="s">
        <v>1981</v>
      </c>
      <c r="C2174" t="str">
        <f t="shared" si="166"/>
        <v>cl-cs</v>
      </c>
      <c r="D2174" t="str">
        <f t="shared" si="167"/>
        <v>CoberturaRiesgoCreditoTabla</v>
      </c>
      <c r="E2174" t="s">
        <v>1992</v>
      </c>
      <c r="F2174" t="str">
        <f t="shared" si="168"/>
        <v>cl-cs</v>
      </c>
      <c r="G2174" t="str">
        <f t="shared" si="165"/>
        <v>PrecioEjercicioCoberturaRiesgoCredito</v>
      </c>
      <c r="H2174">
        <v>3000</v>
      </c>
      <c r="I2174" t="str">
        <f t="shared" si="169"/>
        <v>insert into dbax_dime_conc (codi_dein, pref_dime, codi_dime, pref_conc, codi_conc, orde_conc) values ('pre_cl-cs_nota-8_role-816000(2013)','cl-cs','CoberturaRiesgoCreditoTabla','cl-cs','PrecioEjercicioCoberturaRiesgoCredito','3000')</v>
      </c>
    </row>
    <row r="2175" spans="1:9" x14ac:dyDescent="0.25">
      <c r="A2175" t="s">
        <v>298</v>
      </c>
      <c r="B2175" t="s">
        <v>1981</v>
      </c>
      <c r="C2175" t="str">
        <f t="shared" si="166"/>
        <v>cl-cs</v>
      </c>
      <c r="D2175" t="str">
        <f t="shared" si="167"/>
        <v>CoberturaRiesgoCreditoTabla</v>
      </c>
      <c r="E2175" t="s">
        <v>1993</v>
      </c>
      <c r="F2175" t="str">
        <f t="shared" si="168"/>
        <v>cl-cs</v>
      </c>
      <c r="G2175" t="str">
        <f t="shared" si="165"/>
        <v>MontoPrimaCoberturaRiesgoCredito</v>
      </c>
      <c r="H2175">
        <v>3010</v>
      </c>
      <c r="I2175" t="str">
        <f t="shared" si="169"/>
        <v>insert into dbax_dime_conc (codi_dein, pref_dime, codi_dime, pref_conc, codi_conc, orde_conc) values ('pre_cl-cs_nota-8_role-816000(2013)','cl-cs','CoberturaRiesgoCreditoTabla','cl-cs','MontoPrimaCoberturaRiesgoCredito','3010')</v>
      </c>
    </row>
    <row r="2176" spans="1:9" x14ac:dyDescent="0.25">
      <c r="A2176" t="s">
        <v>298</v>
      </c>
      <c r="B2176" t="s">
        <v>1981</v>
      </c>
      <c r="C2176" t="str">
        <f t="shared" si="166"/>
        <v>cl-cs</v>
      </c>
      <c r="D2176" t="str">
        <f t="shared" si="167"/>
        <v>CoberturaRiesgoCreditoTabla</v>
      </c>
      <c r="E2176" t="s">
        <v>1994</v>
      </c>
      <c r="F2176" t="str">
        <f t="shared" si="168"/>
        <v>cl-cs</v>
      </c>
      <c r="G2176" t="str">
        <f t="shared" si="165"/>
        <v>PeriodicidadPagoPrimaCoberturaRiesgoCredito</v>
      </c>
      <c r="H2176">
        <v>3020</v>
      </c>
      <c r="I2176" t="str">
        <f t="shared" si="169"/>
        <v>insert into dbax_dime_conc (codi_dein, pref_dime, codi_dime, pref_conc, codi_conc, orde_conc) values ('pre_cl-cs_nota-8_role-816000(2013)','cl-cs','CoberturaRiesgoCreditoTabla','cl-cs','PeriodicidadPagoPrimaCoberturaRiesgoCredito','3020')</v>
      </c>
    </row>
    <row r="2177" spans="1:9" x14ac:dyDescent="0.25">
      <c r="A2177" t="s">
        <v>298</v>
      </c>
      <c r="B2177" t="s">
        <v>1981</v>
      </c>
      <c r="C2177" t="str">
        <f t="shared" si="166"/>
        <v>cl-cs</v>
      </c>
      <c r="D2177" t="str">
        <f t="shared" si="167"/>
        <v>CoberturaRiesgoCreditoTabla</v>
      </c>
      <c r="E2177" t="s">
        <v>1995</v>
      </c>
      <c r="F2177" t="str">
        <f t="shared" si="168"/>
        <v>cl-cs</v>
      </c>
      <c r="G2177" t="str">
        <f t="shared" ref="G2177:G2240" si="170">MID(E2177,FIND("_",E2177)+1,1000)</f>
        <v>MonedaPrimaCoberturaRiesgoCredito</v>
      </c>
      <c r="H2177">
        <v>3030</v>
      </c>
      <c r="I2177" t="str">
        <f t="shared" si="169"/>
        <v>insert into dbax_dime_conc (codi_dein, pref_dime, codi_dime, pref_conc, codi_conc, orde_conc) values ('pre_cl-cs_nota-8_role-816000(2013)','cl-cs','CoberturaRiesgoCreditoTabla','cl-cs','MonedaPrimaCoberturaRiesgoCredito','3030')</v>
      </c>
    </row>
    <row r="2178" spans="1:9" x14ac:dyDescent="0.25">
      <c r="A2178" t="s">
        <v>298</v>
      </c>
      <c r="B2178" t="s">
        <v>1981</v>
      </c>
      <c r="C2178" t="str">
        <f t="shared" ref="C2178:C2241" si="171">MID(B2178,1,FIND("_",B2178)-1)</f>
        <v>cl-cs</v>
      </c>
      <c r="D2178" t="str">
        <f t="shared" ref="D2178:D2241" si="172">MID(B2178,FIND("_",B2178)+1,1000)</f>
        <v>CoberturaRiesgoCreditoTabla</v>
      </c>
      <c r="E2178" t="s">
        <v>1996</v>
      </c>
      <c r="F2178" t="str">
        <f t="shared" ref="F2178:F2241" si="173">MID(E2178,1,FIND("_",E2178)-1)</f>
        <v>cl-cs</v>
      </c>
      <c r="G2178" t="str">
        <f t="shared" si="170"/>
        <v>FechaOperacion</v>
      </c>
      <c r="H2178">
        <v>3040</v>
      </c>
      <c r="I2178" t="str">
        <f t="shared" ref="I2178:I2241" si="174">CONCATENATE("insert into dbax_dime_conc (codi_dein, pref_dime, codi_dime, pref_conc, codi_conc, orde_conc) values ('",A2178,"','",C2178,"','",D2178,"','",F2178,"','",G2178,"','",H2178,"')")</f>
        <v>insert into dbax_dime_conc (codi_dein, pref_dime, codi_dime, pref_conc, codi_conc, orde_conc) values ('pre_cl-cs_nota-8_role-816000(2013)','cl-cs','CoberturaRiesgoCreditoTabla','cl-cs','FechaOperacion','3040')</v>
      </c>
    </row>
    <row r="2179" spans="1:9" x14ac:dyDescent="0.25">
      <c r="A2179" t="s">
        <v>298</v>
      </c>
      <c r="B2179" t="s">
        <v>1981</v>
      </c>
      <c r="C2179" t="str">
        <f t="shared" si="171"/>
        <v>cl-cs</v>
      </c>
      <c r="D2179" t="str">
        <f t="shared" si="172"/>
        <v>CoberturaRiesgoCreditoTabla</v>
      </c>
      <c r="E2179" t="s">
        <v>1997</v>
      </c>
      <c r="F2179" t="str">
        <f t="shared" si="173"/>
        <v>cl-cs</v>
      </c>
      <c r="G2179" t="str">
        <f t="shared" si="170"/>
        <v>FechaVencimientoContrato</v>
      </c>
      <c r="H2179">
        <v>3050</v>
      </c>
      <c r="I2179" t="str">
        <f t="shared" si="174"/>
        <v>insert into dbax_dime_conc (codi_dein, pref_dime, codi_dime, pref_conc, codi_conc, orde_conc) values ('pre_cl-cs_nota-8_role-816000(2013)','cl-cs','CoberturaRiesgoCreditoTabla','cl-cs','FechaVencimientoContrato','3050')</v>
      </c>
    </row>
    <row r="2180" spans="1:9" x14ac:dyDescent="0.25">
      <c r="A2180" t="s">
        <v>298</v>
      </c>
      <c r="B2180" t="s">
        <v>1981</v>
      </c>
      <c r="C2180" t="str">
        <f t="shared" si="171"/>
        <v>cl-cs</v>
      </c>
      <c r="D2180" t="str">
        <f t="shared" si="172"/>
        <v>CoberturaRiesgoCreditoTabla</v>
      </c>
      <c r="E2180" t="s">
        <v>1998</v>
      </c>
      <c r="F2180" t="str">
        <f t="shared" si="173"/>
        <v>cl-cs</v>
      </c>
      <c r="G2180" t="str">
        <f t="shared" si="170"/>
        <v>InformacionValorizacionCoberturaRiesgoCreditoSinopsis</v>
      </c>
      <c r="H2180">
        <v>3060</v>
      </c>
      <c r="I2180" t="str">
        <f t="shared" si="174"/>
        <v>insert into dbax_dime_conc (codi_dein, pref_dime, codi_dime, pref_conc, codi_conc, orde_conc) values ('pre_cl-cs_nota-8_role-816000(2013)','cl-cs','CoberturaRiesgoCreditoTabla','cl-cs','InformacionValorizacionCoberturaRiesgoCreditoSinopsis','3060')</v>
      </c>
    </row>
    <row r="2181" spans="1:9" x14ac:dyDescent="0.25">
      <c r="A2181" t="s">
        <v>298</v>
      </c>
      <c r="B2181" t="s">
        <v>1981</v>
      </c>
      <c r="C2181" t="str">
        <f t="shared" si="171"/>
        <v>cl-cs</v>
      </c>
      <c r="D2181" t="str">
        <f t="shared" si="172"/>
        <v>CoberturaRiesgoCreditoTabla</v>
      </c>
      <c r="E2181" t="s">
        <v>1999</v>
      </c>
      <c r="F2181" t="str">
        <f t="shared" si="173"/>
        <v>cl-cs</v>
      </c>
      <c r="G2181" t="str">
        <f t="shared" si="170"/>
        <v>ValorRazonableActivoObjetoCoberturaRiesgoCreditoFechaInformacion</v>
      </c>
      <c r="H2181">
        <v>3070</v>
      </c>
      <c r="I2181" t="str">
        <f t="shared" si="174"/>
        <v>insert into dbax_dime_conc (codi_dein, pref_dime, codi_dime, pref_conc, codi_conc, orde_conc) values ('pre_cl-cs_nota-8_role-816000(2013)','cl-cs','CoberturaRiesgoCreditoTabla','cl-cs','ValorRazonableActivoObjetoCoberturaRiesgoCreditoFechaInformacion','3070')</v>
      </c>
    </row>
    <row r="2182" spans="1:9" x14ac:dyDescent="0.25">
      <c r="A2182" t="s">
        <v>298</v>
      </c>
      <c r="B2182" t="s">
        <v>1981</v>
      </c>
      <c r="C2182" t="str">
        <f t="shared" si="171"/>
        <v>cl-cs</v>
      </c>
      <c r="D2182" t="str">
        <f t="shared" si="172"/>
        <v>CoberturaRiesgoCreditoTabla</v>
      </c>
      <c r="E2182" t="s">
        <v>2000</v>
      </c>
      <c r="F2182" t="str">
        <f t="shared" si="173"/>
        <v>cl-cs</v>
      </c>
      <c r="G2182" t="str">
        <f t="shared" si="170"/>
        <v>PrecioSpotActivoSubyacenteCoberturaRiesgoCredito</v>
      </c>
      <c r="H2182">
        <v>3080</v>
      </c>
      <c r="I2182" t="str">
        <f t="shared" si="174"/>
        <v>insert into dbax_dime_conc (codi_dein, pref_dime, codi_dime, pref_conc, codi_conc, orde_conc) values ('pre_cl-cs_nota-8_role-816000(2013)','cl-cs','CoberturaRiesgoCreditoTabla','cl-cs','PrecioSpotActivoSubyacenteCoberturaRiesgoCredito','3080')</v>
      </c>
    </row>
    <row r="2183" spans="1:9" x14ac:dyDescent="0.25">
      <c r="A2183" t="s">
        <v>298</v>
      </c>
      <c r="B2183" t="s">
        <v>1981</v>
      </c>
      <c r="C2183" t="str">
        <f t="shared" si="171"/>
        <v>cl-cs</v>
      </c>
      <c r="D2183" t="str">
        <f t="shared" si="172"/>
        <v>CoberturaRiesgoCreditoTabla</v>
      </c>
      <c r="E2183" t="s">
        <v>2001</v>
      </c>
      <c r="F2183" t="str">
        <f t="shared" si="173"/>
        <v>cl-cs</v>
      </c>
      <c r="G2183" t="str">
        <f t="shared" si="170"/>
        <v>ValorCoberturaRiesgoCreditoFechaInformacion</v>
      </c>
      <c r="H2183">
        <v>3090</v>
      </c>
      <c r="I2183" t="str">
        <f t="shared" si="174"/>
        <v>insert into dbax_dime_conc (codi_dein, pref_dime, codi_dime, pref_conc, codi_conc, orde_conc) values ('pre_cl-cs_nota-8_role-816000(2013)','cl-cs','CoberturaRiesgoCreditoTabla','cl-cs','ValorCoberturaRiesgoCreditoFechaInformacion','3090')</v>
      </c>
    </row>
    <row r="2184" spans="1:9" x14ac:dyDescent="0.25">
      <c r="A2184" t="s">
        <v>298</v>
      </c>
      <c r="B2184" t="s">
        <v>1981</v>
      </c>
      <c r="C2184" t="str">
        <f t="shared" si="171"/>
        <v>cl-cs</v>
      </c>
      <c r="D2184" t="str">
        <f t="shared" si="172"/>
        <v>CoberturaRiesgoCreditoTabla</v>
      </c>
      <c r="E2184" t="s">
        <v>2002</v>
      </c>
      <c r="F2184" t="str">
        <f t="shared" si="173"/>
        <v>cl-cs</v>
      </c>
      <c r="G2184" t="str">
        <f t="shared" si="170"/>
        <v>OrigenInformacionCoberturaRiesgoCredito</v>
      </c>
      <c r="H2184">
        <v>3100</v>
      </c>
      <c r="I2184" t="str">
        <f t="shared" si="174"/>
        <v>insert into dbax_dime_conc (codi_dein, pref_dime, codi_dime, pref_conc, codi_conc, orde_conc) values ('pre_cl-cs_nota-8_role-816000(2013)','cl-cs','CoberturaRiesgoCreditoTabla','cl-cs','OrigenInformacionCoberturaRiesgoCredito','3100')</v>
      </c>
    </row>
    <row r="2185" spans="1:9" x14ac:dyDescent="0.25">
      <c r="A2185" t="s">
        <v>298</v>
      </c>
      <c r="B2185" t="s">
        <v>2003</v>
      </c>
      <c r="C2185" t="str">
        <f t="shared" si="171"/>
        <v>cl-cs</v>
      </c>
      <c r="D2185" t="str">
        <f t="shared" si="172"/>
        <v>ForwardsCompraTabla</v>
      </c>
      <c r="E2185" t="s">
        <v>1982</v>
      </c>
      <c r="F2185" t="str">
        <f t="shared" si="173"/>
        <v>cl-cs</v>
      </c>
      <c r="G2185" t="str">
        <f t="shared" si="170"/>
        <v>FolioOperacion</v>
      </c>
      <c r="H2185">
        <v>1590</v>
      </c>
      <c r="I2185" t="str">
        <f t="shared" si="174"/>
        <v>insert into dbax_dime_conc (codi_dein, pref_dime, codi_dime, pref_conc, codi_conc, orde_conc) values ('pre_cl-cs_nota-8_role-816000(2013)','cl-cs','ForwardsCompraTabla','cl-cs','FolioOperacion','1590')</v>
      </c>
    </row>
    <row r="2186" spans="1:9" x14ac:dyDescent="0.25">
      <c r="A2186" t="s">
        <v>298</v>
      </c>
      <c r="B2186" t="s">
        <v>2003</v>
      </c>
      <c r="C2186" t="str">
        <f t="shared" si="171"/>
        <v>cl-cs</v>
      </c>
      <c r="D2186" t="str">
        <f t="shared" si="172"/>
        <v>ForwardsCompraTabla</v>
      </c>
      <c r="E2186" t="s">
        <v>1983</v>
      </c>
      <c r="F2186" t="str">
        <f t="shared" si="173"/>
        <v>cl-cs</v>
      </c>
      <c r="G2186" t="str">
        <f t="shared" si="170"/>
        <v>ItemOperacion</v>
      </c>
      <c r="H2186">
        <v>1600</v>
      </c>
      <c r="I2186" t="str">
        <f t="shared" si="174"/>
        <v>insert into dbax_dime_conc (codi_dein, pref_dime, codi_dime, pref_conc, codi_conc, orde_conc) values ('pre_cl-cs_nota-8_role-816000(2013)','cl-cs','ForwardsCompraTabla','cl-cs','ItemOperacion','1600')</v>
      </c>
    </row>
    <row r="2187" spans="1:9" x14ac:dyDescent="0.25">
      <c r="A2187" t="s">
        <v>298</v>
      </c>
      <c r="B2187" t="s">
        <v>2003</v>
      </c>
      <c r="C2187" t="str">
        <f t="shared" si="171"/>
        <v>cl-cs</v>
      </c>
      <c r="D2187" t="str">
        <f t="shared" si="172"/>
        <v>ForwardsCompraTabla</v>
      </c>
      <c r="E2187" t="s">
        <v>2004</v>
      </c>
      <c r="F2187" t="str">
        <f t="shared" si="173"/>
        <v>cl-cs</v>
      </c>
      <c r="G2187" t="str">
        <f t="shared" si="170"/>
        <v>ContrapartesOperacionForwardCompraSinopsis</v>
      </c>
      <c r="H2187">
        <v>1610</v>
      </c>
      <c r="I2187" t="str">
        <f t="shared" si="174"/>
        <v>insert into dbax_dime_conc (codi_dein, pref_dime, codi_dime, pref_conc, codi_conc, orde_conc) values ('pre_cl-cs_nota-8_role-816000(2013)','cl-cs','ForwardsCompraTabla','cl-cs','ContrapartesOperacionForwardCompraSinopsis','1610')</v>
      </c>
    </row>
    <row r="2188" spans="1:9" x14ac:dyDescent="0.25">
      <c r="A2188" t="s">
        <v>298</v>
      </c>
      <c r="B2188" t="s">
        <v>2003</v>
      </c>
      <c r="C2188" t="str">
        <f t="shared" si="171"/>
        <v>cl-cs</v>
      </c>
      <c r="D2188" t="str">
        <f t="shared" si="172"/>
        <v>ForwardsCompraTabla</v>
      </c>
      <c r="E2188" t="s">
        <v>1985</v>
      </c>
      <c r="F2188" t="str">
        <f t="shared" si="173"/>
        <v>cl-cs</v>
      </c>
      <c r="G2188" t="str">
        <f t="shared" si="170"/>
        <v>NombreContraparte</v>
      </c>
      <c r="H2188">
        <v>1620</v>
      </c>
      <c r="I2188" t="str">
        <f t="shared" si="174"/>
        <v>insert into dbax_dime_conc (codi_dein, pref_dime, codi_dime, pref_conc, codi_conc, orde_conc) values ('pre_cl-cs_nota-8_role-816000(2013)','cl-cs','ForwardsCompraTabla','cl-cs','NombreContraparte','1620')</v>
      </c>
    </row>
    <row r="2189" spans="1:9" x14ac:dyDescent="0.25">
      <c r="A2189" t="s">
        <v>298</v>
      </c>
      <c r="B2189" t="s">
        <v>2003</v>
      </c>
      <c r="C2189" t="str">
        <f t="shared" si="171"/>
        <v>cl-cs</v>
      </c>
      <c r="D2189" t="str">
        <f t="shared" si="172"/>
        <v>ForwardsCompraTabla</v>
      </c>
      <c r="E2189" t="s">
        <v>1986</v>
      </c>
      <c r="F2189" t="str">
        <f t="shared" si="173"/>
        <v>cl-cs</v>
      </c>
      <c r="G2189" t="str">
        <f t="shared" si="170"/>
        <v>NacionalidadContraparte</v>
      </c>
      <c r="H2189">
        <v>1630</v>
      </c>
      <c r="I2189" t="str">
        <f t="shared" si="174"/>
        <v>insert into dbax_dime_conc (codi_dein, pref_dime, codi_dime, pref_conc, codi_conc, orde_conc) values ('pre_cl-cs_nota-8_role-816000(2013)','cl-cs','ForwardsCompraTabla','cl-cs','NacionalidadContraparte','1630')</v>
      </c>
    </row>
    <row r="2190" spans="1:9" x14ac:dyDescent="0.25">
      <c r="A2190" t="s">
        <v>298</v>
      </c>
      <c r="B2190" t="s">
        <v>2003</v>
      </c>
      <c r="C2190" t="str">
        <f t="shared" si="171"/>
        <v>cl-cs</v>
      </c>
      <c r="D2190" t="str">
        <f t="shared" si="172"/>
        <v>ForwardsCompraTabla</v>
      </c>
      <c r="E2190" t="s">
        <v>1987</v>
      </c>
      <c r="F2190" t="str">
        <f t="shared" si="173"/>
        <v>cl-cs</v>
      </c>
      <c r="G2190" t="str">
        <f t="shared" si="170"/>
        <v>ClasificacionRiesgoContraparte</v>
      </c>
      <c r="H2190">
        <v>1640</v>
      </c>
      <c r="I2190" t="str">
        <f t="shared" si="174"/>
        <v>insert into dbax_dime_conc (codi_dein, pref_dime, codi_dime, pref_conc, codi_conc, orde_conc) values ('pre_cl-cs_nota-8_role-816000(2013)','cl-cs','ForwardsCompraTabla','cl-cs','ClasificacionRiesgoContraparte','1640')</v>
      </c>
    </row>
    <row r="2191" spans="1:9" x14ac:dyDescent="0.25">
      <c r="A2191" t="s">
        <v>298</v>
      </c>
      <c r="B2191" t="s">
        <v>2003</v>
      </c>
      <c r="C2191" t="str">
        <f t="shared" si="171"/>
        <v>cl-cs</v>
      </c>
      <c r="D2191" t="str">
        <f t="shared" si="172"/>
        <v>ForwardsCompraTabla</v>
      </c>
      <c r="E2191" t="s">
        <v>2005</v>
      </c>
      <c r="F2191" t="str">
        <f t="shared" si="173"/>
        <v>cl-cs</v>
      </c>
      <c r="G2191" t="str">
        <f t="shared" si="170"/>
        <v>CaracteristicasOperacionForwardCompraSinopsis</v>
      </c>
      <c r="H2191">
        <v>1650</v>
      </c>
      <c r="I2191" t="str">
        <f t="shared" si="174"/>
        <v>insert into dbax_dime_conc (codi_dein, pref_dime, codi_dime, pref_conc, codi_conc, orde_conc) values ('pre_cl-cs_nota-8_role-816000(2013)','cl-cs','ForwardsCompraTabla','cl-cs','CaracteristicasOperacionForwardCompraSinopsis','1650')</v>
      </c>
    </row>
    <row r="2192" spans="1:9" x14ac:dyDescent="0.25">
      <c r="A2192" t="s">
        <v>298</v>
      </c>
      <c r="B2192" t="s">
        <v>2003</v>
      </c>
      <c r="C2192" t="str">
        <f t="shared" si="171"/>
        <v>cl-cs</v>
      </c>
      <c r="D2192" t="str">
        <f t="shared" si="172"/>
        <v>ForwardsCompraTabla</v>
      </c>
      <c r="E2192" t="s">
        <v>1989</v>
      </c>
      <c r="F2192" t="str">
        <f t="shared" si="173"/>
        <v>cl-cs</v>
      </c>
      <c r="G2192" t="str">
        <f t="shared" si="170"/>
        <v>ActivoObjeto</v>
      </c>
      <c r="H2192">
        <v>1660</v>
      </c>
      <c r="I2192" t="str">
        <f t="shared" si="174"/>
        <v>insert into dbax_dime_conc (codi_dein, pref_dime, codi_dime, pref_conc, codi_conc, orde_conc) values ('pre_cl-cs_nota-8_role-816000(2013)','cl-cs','ForwardsCompraTabla','cl-cs','ActivoObjeto','1660')</v>
      </c>
    </row>
    <row r="2193" spans="1:9" x14ac:dyDescent="0.25">
      <c r="A2193" t="s">
        <v>298</v>
      </c>
      <c r="B2193" t="s">
        <v>2003</v>
      </c>
      <c r="C2193" t="str">
        <f t="shared" si="171"/>
        <v>cl-cs</v>
      </c>
      <c r="D2193" t="str">
        <f t="shared" si="172"/>
        <v>ForwardsCompraTabla</v>
      </c>
      <c r="E2193" t="s">
        <v>2006</v>
      </c>
      <c r="F2193" t="str">
        <f t="shared" si="173"/>
        <v>cl-cs</v>
      </c>
      <c r="G2193" t="str">
        <f t="shared" si="170"/>
        <v>Nominales</v>
      </c>
      <c r="H2193">
        <v>1670</v>
      </c>
      <c r="I2193" t="str">
        <f t="shared" si="174"/>
        <v>insert into dbax_dime_conc (codi_dein, pref_dime, codi_dime, pref_conc, codi_conc, orde_conc) values ('pre_cl-cs_nota-8_role-816000(2013)','cl-cs','ForwardsCompraTabla','cl-cs','Nominales','1670')</v>
      </c>
    </row>
    <row r="2194" spans="1:9" x14ac:dyDescent="0.25">
      <c r="A2194" t="s">
        <v>298</v>
      </c>
      <c r="B2194" t="s">
        <v>2003</v>
      </c>
      <c r="C2194" t="str">
        <f t="shared" si="171"/>
        <v>cl-cs</v>
      </c>
      <c r="D2194" t="str">
        <f t="shared" si="172"/>
        <v>ForwardsCompraTabla</v>
      </c>
      <c r="E2194" t="s">
        <v>2007</v>
      </c>
      <c r="F2194" t="str">
        <f t="shared" si="173"/>
        <v>cl-cs</v>
      </c>
      <c r="G2194" t="str">
        <f t="shared" si="170"/>
        <v>MonedaForward</v>
      </c>
      <c r="H2194">
        <v>1680</v>
      </c>
      <c r="I2194" t="str">
        <f t="shared" si="174"/>
        <v>insert into dbax_dime_conc (codi_dein, pref_dime, codi_dime, pref_conc, codi_conc, orde_conc) values ('pre_cl-cs_nota-8_role-816000(2013)','cl-cs','ForwardsCompraTabla','cl-cs','MonedaForward','1680')</v>
      </c>
    </row>
    <row r="2195" spans="1:9" x14ac:dyDescent="0.25">
      <c r="A2195" t="s">
        <v>298</v>
      </c>
      <c r="B2195" t="s">
        <v>2003</v>
      </c>
      <c r="C2195" t="str">
        <f t="shared" si="171"/>
        <v>cl-cs</v>
      </c>
      <c r="D2195" t="str">
        <f t="shared" si="172"/>
        <v>ForwardsCompraTabla</v>
      </c>
      <c r="E2195" t="s">
        <v>2008</v>
      </c>
      <c r="F2195" t="str">
        <f t="shared" si="173"/>
        <v>cl-cs</v>
      </c>
      <c r="G2195" t="str">
        <f t="shared" si="170"/>
        <v>PrecioForward</v>
      </c>
      <c r="H2195">
        <v>1690</v>
      </c>
      <c r="I2195" t="str">
        <f t="shared" si="174"/>
        <v>insert into dbax_dime_conc (codi_dein, pref_dime, codi_dime, pref_conc, codi_conc, orde_conc) values ('pre_cl-cs_nota-8_role-816000(2013)','cl-cs','ForwardsCompraTabla','cl-cs','PrecioForward','1690')</v>
      </c>
    </row>
    <row r="2196" spans="1:9" x14ac:dyDescent="0.25">
      <c r="A2196" t="s">
        <v>298</v>
      </c>
      <c r="B2196" t="s">
        <v>2003</v>
      </c>
      <c r="C2196" t="str">
        <f t="shared" si="171"/>
        <v>cl-cs</v>
      </c>
      <c r="D2196" t="str">
        <f t="shared" si="172"/>
        <v>ForwardsCompraTabla</v>
      </c>
      <c r="E2196" t="s">
        <v>1996</v>
      </c>
      <c r="F2196" t="str">
        <f t="shared" si="173"/>
        <v>cl-cs</v>
      </c>
      <c r="G2196" t="str">
        <f t="shared" si="170"/>
        <v>FechaOperacion</v>
      </c>
      <c r="H2196">
        <v>1700</v>
      </c>
      <c r="I2196" t="str">
        <f t="shared" si="174"/>
        <v>insert into dbax_dime_conc (codi_dein, pref_dime, codi_dime, pref_conc, codi_conc, orde_conc) values ('pre_cl-cs_nota-8_role-816000(2013)','cl-cs','ForwardsCompraTabla','cl-cs','FechaOperacion','1700')</v>
      </c>
    </row>
    <row r="2197" spans="1:9" x14ac:dyDescent="0.25">
      <c r="A2197" t="s">
        <v>298</v>
      </c>
      <c r="B2197" t="s">
        <v>2003</v>
      </c>
      <c r="C2197" t="str">
        <f t="shared" si="171"/>
        <v>cl-cs</v>
      </c>
      <c r="D2197" t="str">
        <f t="shared" si="172"/>
        <v>ForwardsCompraTabla</v>
      </c>
      <c r="E2197" t="s">
        <v>1997</v>
      </c>
      <c r="F2197" t="str">
        <f t="shared" si="173"/>
        <v>cl-cs</v>
      </c>
      <c r="G2197" t="str">
        <f t="shared" si="170"/>
        <v>FechaVencimientoContrato</v>
      </c>
      <c r="H2197">
        <v>1710</v>
      </c>
      <c r="I2197" t="str">
        <f t="shared" si="174"/>
        <v>insert into dbax_dime_conc (codi_dein, pref_dime, codi_dime, pref_conc, codi_conc, orde_conc) values ('pre_cl-cs_nota-8_role-816000(2013)','cl-cs','ForwardsCompraTabla','cl-cs','FechaVencimientoContrato','1710')</v>
      </c>
    </row>
    <row r="2198" spans="1:9" x14ac:dyDescent="0.25">
      <c r="A2198" t="s">
        <v>298</v>
      </c>
      <c r="B2198" t="s">
        <v>2003</v>
      </c>
      <c r="C2198" t="str">
        <f t="shared" si="171"/>
        <v>cl-cs</v>
      </c>
      <c r="D2198" t="str">
        <f t="shared" si="172"/>
        <v>ForwardsCompraTabla</v>
      </c>
      <c r="E2198" t="s">
        <v>2009</v>
      </c>
      <c r="F2198" t="str">
        <f t="shared" si="173"/>
        <v>cl-cs</v>
      </c>
      <c r="G2198" t="str">
        <f t="shared" si="170"/>
        <v>InformacionValorizacionForwardCompraSinopsis</v>
      </c>
      <c r="H2198">
        <v>1720</v>
      </c>
      <c r="I2198" t="str">
        <f t="shared" si="174"/>
        <v>insert into dbax_dime_conc (codi_dein, pref_dime, codi_dime, pref_conc, codi_conc, orde_conc) values ('pre_cl-cs_nota-8_role-816000(2013)','cl-cs','ForwardsCompraTabla','cl-cs','InformacionValorizacionForwardCompraSinopsis','1720')</v>
      </c>
    </row>
    <row r="2199" spans="1:9" x14ac:dyDescent="0.25">
      <c r="A2199" t="s">
        <v>298</v>
      </c>
      <c r="B2199" t="s">
        <v>2003</v>
      </c>
      <c r="C2199" t="str">
        <f t="shared" si="171"/>
        <v>cl-cs</v>
      </c>
      <c r="D2199" t="str">
        <f t="shared" si="172"/>
        <v>ForwardsCompraTabla</v>
      </c>
      <c r="E2199" t="s">
        <v>2010</v>
      </c>
      <c r="F2199" t="str">
        <f t="shared" si="173"/>
        <v>cl-cs</v>
      </c>
      <c r="G2199" t="str">
        <f t="shared" si="170"/>
        <v>ValorMercadoActivoObjetoAFechaInformacion</v>
      </c>
      <c r="H2199">
        <v>1730</v>
      </c>
      <c r="I2199" t="str">
        <f t="shared" si="174"/>
        <v>insert into dbax_dime_conc (codi_dein, pref_dime, codi_dime, pref_conc, codi_conc, orde_conc) values ('pre_cl-cs_nota-8_role-816000(2013)','cl-cs','ForwardsCompraTabla','cl-cs','ValorMercadoActivoObjetoAFechaInformacion','1730')</v>
      </c>
    </row>
    <row r="2200" spans="1:9" x14ac:dyDescent="0.25">
      <c r="A2200" t="s">
        <v>298</v>
      </c>
      <c r="B2200" t="s">
        <v>2003</v>
      </c>
      <c r="C2200" t="str">
        <f t="shared" si="171"/>
        <v>cl-cs</v>
      </c>
      <c r="D2200" t="str">
        <f t="shared" si="172"/>
        <v>ForwardsCompraTabla</v>
      </c>
      <c r="E2200" t="s">
        <v>2011</v>
      </c>
      <c r="F2200" t="str">
        <f t="shared" si="173"/>
        <v>cl-cs</v>
      </c>
      <c r="G2200" t="str">
        <f t="shared" si="170"/>
        <v>PrecioSpotForwardAFechaInformacion</v>
      </c>
      <c r="H2200">
        <v>1740</v>
      </c>
      <c r="I2200" t="str">
        <f t="shared" si="174"/>
        <v>insert into dbax_dime_conc (codi_dein, pref_dime, codi_dime, pref_conc, codi_conc, orde_conc) values ('pre_cl-cs_nota-8_role-816000(2013)','cl-cs','ForwardsCompraTabla','cl-cs','PrecioSpotForwardAFechaInformacion','1740')</v>
      </c>
    </row>
    <row r="2201" spans="1:9" x14ac:dyDescent="0.25">
      <c r="A2201" t="s">
        <v>298</v>
      </c>
      <c r="B2201" t="s">
        <v>2003</v>
      </c>
      <c r="C2201" t="str">
        <f t="shared" si="171"/>
        <v>cl-cs</v>
      </c>
      <c r="D2201" t="str">
        <f t="shared" si="172"/>
        <v>ForwardsCompraTabla</v>
      </c>
      <c r="E2201" t="s">
        <v>2012</v>
      </c>
      <c r="F2201" t="str">
        <f t="shared" si="173"/>
        <v>cl-cs</v>
      </c>
      <c r="G2201" t="str">
        <f t="shared" si="170"/>
        <v>PrecioForwardCotizadoEnMercadoAFechaInformacion</v>
      </c>
      <c r="H2201">
        <v>1750</v>
      </c>
      <c r="I2201" t="str">
        <f t="shared" si="174"/>
        <v>insert into dbax_dime_conc (codi_dein, pref_dime, codi_dime, pref_conc, codi_conc, orde_conc) values ('pre_cl-cs_nota-8_role-816000(2013)','cl-cs','ForwardsCompraTabla','cl-cs','PrecioForwardCotizadoEnMercadoAFechaInformacion','1750')</v>
      </c>
    </row>
    <row r="2202" spans="1:9" x14ac:dyDescent="0.25">
      <c r="A2202" t="s">
        <v>298</v>
      </c>
      <c r="B2202" t="s">
        <v>2003</v>
      </c>
      <c r="C2202" t="str">
        <f t="shared" si="171"/>
        <v>cl-cs</v>
      </c>
      <c r="D2202" t="str">
        <f t="shared" si="172"/>
        <v>ForwardsCompraTabla</v>
      </c>
      <c r="E2202" t="s">
        <v>2013</v>
      </c>
      <c r="F2202" t="str">
        <f t="shared" si="173"/>
        <v>cl-cs</v>
      </c>
      <c r="G2202" t="str">
        <f t="shared" si="170"/>
        <v>TasaDescuentoFlujosForward</v>
      </c>
      <c r="H2202">
        <v>1760</v>
      </c>
      <c r="I2202" t="str">
        <f t="shared" si="174"/>
        <v>insert into dbax_dime_conc (codi_dein, pref_dime, codi_dime, pref_conc, codi_conc, orde_conc) values ('pre_cl-cs_nota-8_role-816000(2013)','cl-cs','ForwardsCompraTabla','cl-cs','TasaDescuentoFlujosForward','1760')</v>
      </c>
    </row>
    <row r="2203" spans="1:9" x14ac:dyDescent="0.25">
      <c r="A2203" t="s">
        <v>298</v>
      </c>
      <c r="B2203" t="s">
        <v>2003</v>
      </c>
      <c r="C2203" t="str">
        <f t="shared" si="171"/>
        <v>cl-cs</v>
      </c>
      <c r="D2203" t="str">
        <f t="shared" si="172"/>
        <v>ForwardsCompraTabla</v>
      </c>
      <c r="E2203" t="s">
        <v>2014</v>
      </c>
      <c r="F2203" t="str">
        <f t="shared" si="173"/>
        <v>cl-cs</v>
      </c>
      <c r="G2203" t="str">
        <f t="shared" si="170"/>
        <v>ValorRazonableContratoForwardAFechaInformacion</v>
      </c>
      <c r="H2203">
        <v>1770</v>
      </c>
      <c r="I2203" t="str">
        <f t="shared" si="174"/>
        <v>insert into dbax_dime_conc (codi_dein, pref_dime, codi_dime, pref_conc, codi_conc, orde_conc) values ('pre_cl-cs_nota-8_role-816000(2013)','cl-cs','ForwardsCompraTabla','cl-cs','ValorRazonableContratoForwardAFechaInformacion','1770')</v>
      </c>
    </row>
    <row r="2204" spans="1:9" x14ac:dyDescent="0.25">
      <c r="A2204" t="s">
        <v>298</v>
      </c>
      <c r="B2204" t="s">
        <v>2003</v>
      </c>
      <c r="C2204" t="str">
        <f t="shared" si="171"/>
        <v>cl-cs</v>
      </c>
      <c r="D2204" t="str">
        <f t="shared" si="172"/>
        <v>ForwardsCompraTabla</v>
      </c>
      <c r="E2204" t="s">
        <v>2015</v>
      </c>
      <c r="F2204" t="str">
        <f t="shared" si="173"/>
        <v>cl-cs</v>
      </c>
      <c r="G2204" t="str">
        <f t="shared" si="170"/>
        <v>OrigenInformacionForward</v>
      </c>
      <c r="H2204">
        <v>1780</v>
      </c>
      <c r="I2204" t="str">
        <f t="shared" si="174"/>
        <v>insert into dbax_dime_conc (codi_dein, pref_dime, codi_dime, pref_conc, codi_conc, orde_conc) values ('pre_cl-cs_nota-8_role-816000(2013)','cl-cs','ForwardsCompraTabla','cl-cs','OrigenInformacionForward','1780')</v>
      </c>
    </row>
    <row r="2205" spans="1:9" x14ac:dyDescent="0.25">
      <c r="A2205" t="s">
        <v>298</v>
      </c>
      <c r="B2205" t="s">
        <v>2016</v>
      </c>
      <c r="C2205" t="str">
        <f t="shared" si="171"/>
        <v>cl-cs</v>
      </c>
      <c r="D2205" t="str">
        <f t="shared" si="172"/>
        <v>ForwardsVentaTabla</v>
      </c>
      <c r="E2205" t="s">
        <v>1982</v>
      </c>
      <c r="F2205" t="str">
        <f t="shared" si="173"/>
        <v>cl-cs</v>
      </c>
      <c r="G2205" t="str">
        <f t="shared" si="170"/>
        <v>FolioOperacion</v>
      </c>
      <c r="H2205">
        <v>1840</v>
      </c>
      <c r="I2205" t="str">
        <f t="shared" si="174"/>
        <v>insert into dbax_dime_conc (codi_dein, pref_dime, codi_dime, pref_conc, codi_conc, orde_conc) values ('pre_cl-cs_nota-8_role-816000(2013)','cl-cs','ForwardsVentaTabla','cl-cs','FolioOperacion','1840')</v>
      </c>
    </row>
    <row r="2206" spans="1:9" x14ac:dyDescent="0.25">
      <c r="A2206" t="s">
        <v>298</v>
      </c>
      <c r="B2206" t="s">
        <v>2016</v>
      </c>
      <c r="C2206" t="str">
        <f t="shared" si="171"/>
        <v>cl-cs</v>
      </c>
      <c r="D2206" t="str">
        <f t="shared" si="172"/>
        <v>ForwardsVentaTabla</v>
      </c>
      <c r="E2206" t="s">
        <v>1983</v>
      </c>
      <c r="F2206" t="str">
        <f t="shared" si="173"/>
        <v>cl-cs</v>
      </c>
      <c r="G2206" t="str">
        <f t="shared" si="170"/>
        <v>ItemOperacion</v>
      </c>
      <c r="H2206">
        <v>1850</v>
      </c>
      <c r="I2206" t="str">
        <f t="shared" si="174"/>
        <v>insert into dbax_dime_conc (codi_dein, pref_dime, codi_dime, pref_conc, codi_conc, orde_conc) values ('pre_cl-cs_nota-8_role-816000(2013)','cl-cs','ForwardsVentaTabla','cl-cs','ItemOperacion','1850')</v>
      </c>
    </row>
    <row r="2207" spans="1:9" x14ac:dyDescent="0.25">
      <c r="A2207" t="s">
        <v>298</v>
      </c>
      <c r="B2207" t="s">
        <v>2016</v>
      </c>
      <c r="C2207" t="str">
        <f t="shared" si="171"/>
        <v>cl-cs</v>
      </c>
      <c r="D2207" t="str">
        <f t="shared" si="172"/>
        <v>ForwardsVentaTabla</v>
      </c>
      <c r="E2207" t="s">
        <v>2017</v>
      </c>
      <c r="F2207" t="str">
        <f t="shared" si="173"/>
        <v>cl-cs</v>
      </c>
      <c r="G2207" t="str">
        <f t="shared" si="170"/>
        <v>ContrapartesOperacionForwardVentaSinopsis</v>
      </c>
      <c r="H2207">
        <v>1860</v>
      </c>
      <c r="I2207" t="str">
        <f t="shared" si="174"/>
        <v>insert into dbax_dime_conc (codi_dein, pref_dime, codi_dime, pref_conc, codi_conc, orde_conc) values ('pre_cl-cs_nota-8_role-816000(2013)','cl-cs','ForwardsVentaTabla','cl-cs','ContrapartesOperacionForwardVentaSinopsis','1860')</v>
      </c>
    </row>
    <row r="2208" spans="1:9" x14ac:dyDescent="0.25">
      <c r="A2208" t="s">
        <v>298</v>
      </c>
      <c r="B2208" t="s">
        <v>2016</v>
      </c>
      <c r="C2208" t="str">
        <f t="shared" si="171"/>
        <v>cl-cs</v>
      </c>
      <c r="D2208" t="str">
        <f t="shared" si="172"/>
        <v>ForwardsVentaTabla</v>
      </c>
      <c r="E2208" t="s">
        <v>1985</v>
      </c>
      <c r="F2208" t="str">
        <f t="shared" si="173"/>
        <v>cl-cs</v>
      </c>
      <c r="G2208" t="str">
        <f t="shared" si="170"/>
        <v>NombreContraparte</v>
      </c>
      <c r="H2208">
        <v>1870</v>
      </c>
      <c r="I2208" t="str">
        <f t="shared" si="174"/>
        <v>insert into dbax_dime_conc (codi_dein, pref_dime, codi_dime, pref_conc, codi_conc, orde_conc) values ('pre_cl-cs_nota-8_role-816000(2013)','cl-cs','ForwardsVentaTabla','cl-cs','NombreContraparte','1870')</v>
      </c>
    </row>
    <row r="2209" spans="1:9" x14ac:dyDescent="0.25">
      <c r="A2209" t="s">
        <v>298</v>
      </c>
      <c r="B2209" t="s">
        <v>2016</v>
      </c>
      <c r="C2209" t="str">
        <f t="shared" si="171"/>
        <v>cl-cs</v>
      </c>
      <c r="D2209" t="str">
        <f t="shared" si="172"/>
        <v>ForwardsVentaTabla</v>
      </c>
      <c r="E2209" t="s">
        <v>1986</v>
      </c>
      <c r="F2209" t="str">
        <f t="shared" si="173"/>
        <v>cl-cs</v>
      </c>
      <c r="G2209" t="str">
        <f t="shared" si="170"/>
        <v>NacionalidadContraparte</v>
      </c>
      <c r="H2209">
        <v>1880</v>
      </c>
      <c r="I2209" t="str">
        <f t="shared" si="174"/>
        <v>insert into dbax_dime_conc (codi_dein, pref_dime, codi_dime, pref_conc, codi_conc, orde_conc) values ('pre_cl-cs_nota-8_role-816000(2013)','cl-cs','ForwardsVentaTabla','cl-cs','NacionalidadContraparte','1880')</v>
      </c>
    </row>
    <row r="2210" spans="1:9" x14ac:dyDescent="0.25">
      <c r="A2210" t="s">
        <v>298</v>
      </c>
      <c r="B2210" t="s">
        <v>2016</v>
      </c>
      <c r="C2210" t="str">
        <f t="shared" si="171"/>
        <v>cl-cs</v>
      </c>
      <c r="D2210" t="str">
        <f t="shared" si="172"/>
        <v>ForwardsVentaTabla</v>
      </c>
      <c r="E2210" t="s">
        <v>1987</v>
      </c>
      <c r="F2210" t="str">
        <f t="shared" si="173"/>
        <v>cl-cs</v>
      </c>
      <c r="G2210" t="str">
        <f t="shared" si="170"/>
        <v>ClasificacionRiesgoContraparte</v>
      </c>
      <c r="H2210">
        <v>1890</v>
      </c>
      <c r="I2210" t="str">
        <f t="shared" si="174"/>
        <v>insert into dbax_dime_conc (codi_dein, pref_dime, codi_dime, pref_conc, codi_conc, orde_conc) values ('pre_cl-cs_nota-8_role-816000(2013)','cl-cs','ForwardsVentaTabla','cl-cs','ClasificacionRiesgoContraparte','1890')</v>
      </c>
    </row>
    <row r="2211" spans="1:9" x14ac:dyDescent="0.25">
      <c r="A2211" t="s">
        <v>298</v>
      </c>
      <c r="B2211" t="s">
        <v>2016</v>
      </c>
      <c r="C2211" t="str">
        <f t="shared" si="171"/>
        <v>cl-cs</v>
      </c>
      <c r="D2211" t="str">
        <f t="shared" si="172"/>
        <v>ForwardsVentaTabla</v>
      </c>
      <c r="E2211" t="s">
        <v>2018</v>
      </c>
      <c r="F2211" t="str">
        <f t="shared" si="173"/>
        <v>cl-cs</v>
      </c>
      <c r="G2211" t="str">
        <f t="shared" si="170"/>
        <v>CaracteristicasOperacionForwardVentaSinopsis</v>
      </c>
      <c r="H2211">
        <v>1900</v>
      </c>
      <c r="I2211" t="str">
        <f t="shared" si="174"/>
        <v>insert into dbax_dime_conc (codi_dein, pref_dime, codi_dime, pref_conc, codi_conc, orde_conc) values ('pre_cl-cs_nota-8_role-816000(2013)','cl-cs','ForwardsVentaTabla','cl-cs','CaracteristicasOperacionForwardVentaSinopsis','1900')</v>
      </c>
    </row>
    <row r="2212" spans="1:9" x14ac:dyDescent="0.25">
      <c r="A2212" t="s">
        <v>298</v>
      </c>
      <c r="B2212" t="s">
        <v>2016</v>
      </c>
      <c r="C2212" t="str">
        <f t="shared" si="171"/>
        <v>cl-cs</v>
      </c>
      <c r="D2212" t="str">
        <f t="shared" si="172"/>
        <v>ForwardsVentaTabla</v>
      </c>
      <c r="E2212" t="s">
        <v>1989</v>
      </c>
      <c r="F2212" t="str">
        <f t="shared" si="173"/>
        <v>cl-cs</v>
      </c>
      <c r="G2212" t="str">
        <f t="shared" si="170"/>
        <v>ActivoObjeto</v>
      </c>
      <c r="H2212">
        <v>1910</v>
      </c>
      <c r="I2212" t="str">
        <f t="shared" si="174"/>
        <v>insert into dbax_dime_conc (codi_dein, pref_dime, codi_dime, pref_conc, codi_conc, orde_conc) values ('pre_cl-cs_nota-8_role-816000(2013)','cl-cs','ForwardsVentaTabla','cl-cs','ActivoObjeto','1910')</v>
      </c>
    </row>
    <row r="2213" spans="1:9" x14ac:dyDescent="0.25">
      <c r="A2213" t="s">
        <v>298</v>
      </c>
      <c r="B2213" t="s">
        <v>2016</v>
      </c>
      <c r="C2213" t="str">
        <f t="shared" si="171"/>
        <v>cl-cs</v>
      </c>
      <c r="D2213" t="str">
        <f t="shared" si="172"/>
        <v>ForwardsVentaTabla</v>
      </c>
      <c r="E2213" t="s">
        <v>2006</v>
      </c>
      <c r="F2213" t="str">
        <f t="shared" si="173"/>
        <v>cl-cs</v>
      </c>
      <c r="G2213" t="str">
        <f t="shared" si="170"/>
        <v>Nominales</v>
      </c>
      <c r="H2213">
        <v>1920</v>
      </c>
      <c r="I2213" t="str">
        <f t="shared" si="174"/>
        <v>insert into dbax_dime_conc (codi_dein, pref_dime, codi_dime, pref_conc, codi_conc, orde_conc) values ('pre_cl-cs_nota-8_role-816000(2013)','cl-cs','ForwardsVentaTabla','cl-cs','Nominales','1920')</v>
      </c>
    </row>
    <row r="2214" spans="1:9" x14ac:dyDescent="0.25">
      <c r="A2214" t="s">
        <v>298</v>
      </c>
      <c r="B2214" t="s">
        <v>2016</v>
      </c>
      <c r="C2214" t="str">
        <f t="shared" si="171"/>
        <v>cl-cs</v>
      </c>
      <c r="D2214" t="str">
        <f t="shared" si="172"/>
        <v>ForwardsVentaTabla</v>
      </c>
      <c r="E2214" t="s">
        <v>2007</v>
      </c>
      <c r="F2214" t="str">
        <f t="shared" si="173"/>
        <v>cl-cs</v>
      </c>
      <c r="G2214" t="str">
        <f t="shared" si="170"/>
        <v>MonedaForward</v>
      </c>
      <c r="H2214">
        <v>1930</v>
      </c>
      <c r="I2214" t="str">
        <f t="shared" si="174"/>
        <v>insert into dbax_dime_conc (codi_dein, pref_dime, codi_dime, pref_conc, codi_conc, orde_conc) values ('pre_cl-cs_nota-8_role-816000(2013)','cl-cs','ForwardsVentaTabla','cl-cs','MonedaForward','1930')</v>
      </c>
    </row>
    <row r="2215" spans="1:9" x14ac:dyDescent="0.25">
      <c r="A2215" t="s">
        <v>298</v>
      </c>
      <c r="B2215" t="s">
        <v>2016</v>
      </c>
      <c r="C2215" t="str">
        <f t="shared" si="171"/>
        <v>cl-cs</v>
      </c>
      <c r="D2215" t="str">
        <f t="shared" si="172"/>
        <v>ForwardsVentaTabla</v>
      </c>
      <c r="E2215" t="s">
        <v>2008</v>
      </c>
      <c r="F2215" t="str">
        <f t="shared" si="173"/>
        <v>cl-cs</v>
      </c>
      <c r="G2215" t="str">
        <f t="shared" si="170"/>
        <v>PrecioForward</v>
      </c>
      <c r="H2215">
        <v>1940</v>
      </c>
      <c r="I2215" t="str">
        <f t="shared" si="174"/>
        <v>insert into dbax_dime_conc (codi_dein, pref_dime, codi_dime, pref_conc, codi_conc, orde_conc) values ('pre_cl-cs_nota-8_role-816000(2013)','cl-cs','ForwardsVentaTabla','cl-cs','PrecioForward','1940')</v>
      </c>
    </row>
    <row r="2216" spans="1:9" x14ac:dyDescent="0.25">
      <c r="A2216" t="s">
        <v>298</v>
      </c>
      <c r="B2216" t="s">
        <v>2016</v>
      </c>
      <c r="C2216" t="str">
        <f t="shared" si="171"/>
        <v>cl-cs</v>
      </c>
      <c r="D2216" t="str">
        <f t="shared" si="172"/>
        <v>ForwardsVentaTabla</v>
      </c>
      <c r="E2216" t="s">
        <v>1996</v>
      </c>
      <c r="F2216" t="str">
        <f t="shared" si="173"/>
        <v>cl-cs</v>
      </c>
      <c r="G2216" t="str">
        <f t="shared" si="170"/>
        <v>FechaOperacion</v>
      </c>
      <c r="H2216">
        <v>1950</v>
      </c>
      <c r="I2216" t="str">
        <f t="shared" si="174"/>
        <v>insert into dbax_dime_conc (codi_dein, pref_dime, codi_dime, pref_conc, codi_conc, orde_conc) values ('pre_cl-cs_nota-8_role-816000(2013)','cl-cs','ForwardsVentaTabla','cl-cs','FechaOperacion','1950')</v>
      </c>
    </row>
    <row r="2217" spans="1:9" x14ac:dyDescent="0.25">
      <c r="A2217" t="s">
        <v>298</v>
      </c>
      <c r="B2217" t="s">
        <v>2016</v>
      </c>
      <c r="C2217" t="str">
        <f t="shared" si="171"/>
        <v>cl-cs</v>
      </c>
      <c r="D2217" t="str">
        <f t="shared" si="172"/>
        <v>ForwardsVentaTabla</v>
      </c>
      <c r="E2217" t="s">
        <v>1997</v>
      </c>
      <c r="F2217" t="str">
        <f t="shared" si="173"/>
        <v>cl-cs</v>
      </c>
      <c r="G2217" t="str">
        <f t="shared" si="170"/>
        <v>FechaVencimientoContrato</v>
      </c>
      <c r="H2217">
        <v>1960</v>
      </c>
      <c r="I2217" t="str">
        <f t="shared" si="174"/>
        <v>insert into dbax_dime_conc (codi_dein, pref_dime, codi_dime, pref_conc, codi_conc, orde_conc) values ('pre_cl-cs_nota-8_role-816000(2013)','cl-cs','ForwardsVentaTabla','cl-cs','FechaVencimientoContrato','1960')</v>
      </c>
    </row>
    <row r="2218" spans="1:9" x14ac:dyDescent="0.25">
      <c r="A2218" t="s">
        <v>298</v>
      </c>
      <c r="B2218" t="s">
        <v>2016</v>
      </c>
      <c r="C2218" t="str">
        <f t="shared" si="171"/>
        <v>cl-cs</v>
      </c>
      <c r="D2218" t="str">
        <f t="shared" si="172"/>
        <v>ForwardsVentaTabla</v>
      </c>
      <c r="E2218" t="s">
        <v>2019</v>
      </c>
      <c r="F2218" t="str">
        <f t="shared" si="173"/>
        <v>cl-cs</v>
      </c>
      <c r="G2218" t="str">
        <f t="shared" si="170"/>
        <v>InformacionValorizacionForwardVentaSinopsis</v>
      </c>
      <c r="H2218">
        <v>1970</v>
      </c>
      <c r="I2218" t="str">
        <f t="shared" si="174"/>
        <v>insert into dbax_dime_conc (codi_dein, pref_dime, codi_dime, pref_conc, codi_conc, orde_conc) values ('pre_cl-cs_nota-8_role-816000(2013)','cl-cs','ForwardsVentaTabla','cl-cs','InformacionValorizacionForwardVentaSinopsis','1970')</v>
      </c>
    </row>
    <row r="2219" spans="1:9" x14ac:dyDescent="0.25">
      <c r="A2219" t="s">
        <v>298</v>
      </c>
      <c r="B2219" t="s">
        <v>2016</v>
      </c>
      <c r="C2219" t="str">
        <f t="shared" si="171"/>
        <v>cl-cs</v>
      </c>
      <c r="D2219" t="str">
        <f t="shared" si="172"/>
        <v>ForwardsVentaTabla</v>
      </c>
      <c r="E2219" t="s">
        <v>2010</v>
      </c>
      <c r="F2219" t="str">
        <f t="shared" si="173"/>
        <v>cl-cs</v>
      </c>
      <c r="G2219" t="str">
        <f t="shared" si="170"/>
        <v>ValorMercadoActivoObjetoAFechaInformacion</v>
      </c>
      <c r="H2219">
        <v>1980</v>
      </c>
      <c r="I2219" t="str">
        <f t="shared" si="174"/>
        <v>insert into dbax_dime_conc (codi_dein, pref_dime, codi_dime, pref_conc, codi_conc, orde_conc) values ('pre_cl-cs_nota-8_role-816000(2013)','cl-cs','ForwardsVentaTabla','cl-cs','ValorMercadoActivoObjetoAFechaInformacion','1980')</v>
      </c>
    </row>
    <row r="2220" spans="1:9" x14ac:dyDescent="0.25">
      <c r="A2220" t="s">
        <v>298</v>
      </c>
      <c r="B2220" t="s">
        <v>2016</v>
      </c>
      <c r="C2220" t="str">
        <f t="shared" si="171"/>
        <v>cl-cs</v>
      </c>
      <c r="D2220" t="str">
        <f t="shared" si="172"/>
        <v>ForwardsVentaTabla</v>
      </c>
      <c r="E2220" t="s">
        <v>2011</v>
      </c>
      <c r="F2220" t="str">
        <f t="shared" si="173"/>
        <v>cl-cs</v>
      </c>
      <c r="G2220" t="str">
        <f t="shared" si="170"/>
        <v>PrecioSpotForwardAFechaInformacion</v>
      </c>
      <c r="H2220">
        <v>1990</v>
      </c>
      <c r="I2220" t="str">
        <f t="shared" si="174"/>
        <v>insert into dbax_dime_conc (codi_dein, pref_dime, codi_dime, pref_conc, codi_conc, orde_conc) values ('pre_cl-cs_nota-8_role-816000(2013)','cl-cs','ForwardsVentaTabla','cl-cs','PrecioSpotForwardAFechaInformacion','1990')</v>
      </c>
    </row>
    <row r="2221" spans="1:9" x14ac:dyDescent="0.25">
      <c r="A2221" t="s">
        <v>298</v>
      </c>
      <c r="B2221" t="s">
        <v>2016</v>
      </c>
      <c r="C2221" t="str">
        <f t="shared" si="171"/>
        <v>cl-cs</v>
      </c>
      <c r="D2221" t="str">
        <f t="shared" si="172"/>
        <v>ForwardsVentaTabla</v>
      </c>
      <c r="E2221" t="s">
        <v>2012</v>
      </c>
      <c r="F2221" t="str">
        <f t="shared" si="173"/>
        <v>cl-cs</v>
      </c>
      <c r="G2221" t="str">
        <f t="shared" si="170"/>
        <v>PrecioForwardCotizadoEnMercadoAFechaInformacion</v>
      </c>
      <c r="H2221">
        <v>2000</v>
      </c>
      <c r="I2221" t="str">
        <f t="shared" si="174"/>
        <v>insert into dbax_dime_conc (codi_dein, pref_dime, codi_dime, pref_conc, codi_conc, orde_conc) values ('pre_cl-cs_nota-8_role-816000(2013)','cl-cs','ForwardsVentaTabla','cl-cs','PrecioForwardCotizadoEnMercadoAFechaInformacion','2000')</v>
      </c>
    </row>
    <row r="2222" spans="1:9" x14ac:dyDescent="0.25">
      <c r="A2222" t="s">
        <v>298</v>
      </c>
      <c r="B2222" t="s">
        <v>2016</v>
      </c>
      <c r="C2222" t="str">
        <f t="shared" si="171"/>
        <v>cl-cs</v>
      </c>
      <c r="D2222" t="str">
        <f t="shared" si="172"/>
        <v>ForwardsVentaTabla</v>
      </c>
      <c r="E2222" t="s">
        <v>2013</v>
      </c>
      <c r="F2222" t="str">
        <f t="shared" si="173"/>
        <v>cl-cs</v>
      </c>
      <c r="G2222" t="str">
        <f t="shared" si="170"/>
        <v>TasaDescuentoFlujosForward</v>
      </c>
      <c r="H2222">
        <v>2010</v>
      </c>
      <c r="I2222" t="str">
        <f t="shared" si="174"/>
        <v>insert into dbax_dime_conc (codi_dein, pref_dime, codi_dime, pref_conc, codi_conc, orde_conc) values ('pre_cl-cs_nota-8_role-816000(2013)','cl-cs','ForwardsVentaTabla','cl-cs','TasaDescuentoFlujosForward','2010')</v>
      </c>
    </row>
    <row r="2223" spans="1:9" x14ac:dyDescent="0.25">
      <c r="A2223" t="s">
        <v>298</v>
      </c>
      <c r="B2223" t="s">
        <v>2016</v>
      </c>
      <c r="C2223" t="str">
        <f t="shared" si="171"/>
        <v>cl-cs</v>
      </c>
      <c r="D2223" t="str">
        <f t="shared" si="172"/>
        <v>ForwardsVentaTabla</v>
      </c>
      <c r="E2223" t="s">
        <v>2014</v>
      </c>
      <c r="F2223" t="str">
        <f t="shared" si="173"/>
        <v>cl-cs</v>
      </c>
      <c r="G2223" t="str">
        <f t="shared" si="170"/>
        <v>ValorRazonableContratoForwardAFechaInformacion</v>
      </c>
      <c r="H2223">
        <v>2020</v>
      </c>
      <c r="I2223" t="str">
        <f t="shared" si="174"/>
        <v>insert into dbax_dime_conc (codi_dein, pref_dime, codi_dime, pref_conc, codi_conc, orde_conc) values ('pre_cl-cs_nota-8_role-816000(2013)','cl-cs','ForwardsVentaTabla','cl-cs','ValorRazonableContratoForwardAFechaInformacion','2020')</v>
      </c>
    </row>
    <row r="2224" spans="1:9" x14ac:dyDescent="0.25">
      <c r="A2224" t="s">
        <v>298</v>
      </c>
      <c r="B2224" t="s">
        <v>2016</v>
      </c>
      <c r="C2224" t="str">
        <f t="shared" si="171"/>
        <v>cl-cs</v>
      </c>
      <c r="D2224" t="str">
        <f t="shared" si="172"/>
        <v>ForwardsVentaTabla</v>
      </c>
      <c r="E2224" t="s">
        <v>2015</v>
      </c>
      <c r="F2224" t="str">
        <f t="shared" si="173"/>
        <v>cl-cs</v>
      </c>
      <c r="G2224" t="str">
        <f t="shared" si="170"/>
        <v>OrigenInformacionForward</v>
      </c>
      <c r="H2224">
        <v>2030</v>
      </c>
      <c r="I2224" t="str">
        <f t="shared" si="174"/>
        <v>insert into dbax_dime_conc (codi_dein, pref_dime, codi_dime, pref_conc, codi_conc, orde_conc) values ('pre_cl-cs_nota-8_role-816000(2013)','cl-cs','ForwardsVentaTabla','cl-cs','OrigenInformacionForward','2030')</v>
      </c>
    </row>
    <row r="2225" spans="1:9" x14ac:dyDescent="0.25">
      <c r="A2225" t="s">
        <v>298</v>
      </c>
      <c r="B2225" t="s">
        <v>2020</v>
      </c>
      <c r="C2225" t="str">
        <f t="shared" si="171"/>
        <v>cl-cs</v>
      </c>
      <c r="D2225" t="str">
        <f t="shared" si="172"/>
        <v>FuturosCompraTabla</v>
      </c>
      <c r="E2225" t="s">
        <v>1982</v>
      </c>
      <c r="F2225" t="str">
        <f t="shared" si="173"/>
        <v>cl-cs</v>
      </c>
      <c r="G2225" t="str">
        <f t="shared" si="170"/>
        <v>FolioOperacion</v>
      </c>
      <c r="H2225">
        <v>2120</v>
      </c>
      <c r="I2225" t="str">
        <f t="shared" si="174"/>
        <v>insert into dbax_dime_conc (codi_dein, pref_dime, codi_dime, pref_conc, codi_conc, orde_conc) values ('pre_cl-cs_nota-8_role-816000(2013)','cl-cs','FuturosCompraTabla','cl-cs','FolioOperacion','2120')</v>
      </c>
    </row>
    <row r="2226" spans="1:9" x14ac:dyDescent="0.25">
      <c r="A2226" t="s">
        <v>298</v>
      </c>
      <c r="B2226" t="s">
        <v>2020</v>
      </c>
      <c r="C2226" t="str">
        <f t="shared" si="171"/>
        <v>cl-cs</v>
      </c>
      <c r="D2226" t="str">
        <f t="shared" si="172"/>
        <v>FuturosCompraTabla</v>
      </c>
      <c r="E2226" t="s">
        <v>1983</v>
      </c>
      <c r="F2226" t="str">
        <f t="shared" si="173"/>
        <v>cl-cs</v>
      </c>
      <c r="G2226" t="str">
        <f t="shared" si="170"/>
        <v>ItemOperacion</v>
      </c>
      <c r="H2226">
        <v>2130</v>
      </c>
      <c r="I2226" t="str">
        <f t="shared" si="174"/>
        <v>insert into dbax_dime_conc (codi_dein, pref_dime, codi_dime, pref_conc, codi_conc, orde_conc) values ('pre_cl-cs_nota-8_role-816000(2013)','cl-cs','FuturosCompraTabla','cl-cs','ItemOperacion','2130')</v>
      </c>
    </row>
    <row r="2227" spans="1:9" x14ac:dyDescent="0.25">
      <c r="A2227" t="s">
        <v>298</v>
      </c>
      <c r="B2227" t="s">
        <v>2020</v>
      </c>
      <c r="C2227" t="str">
        <f t="shared" si="171"/>
        <v>cl-cs</v>
      </c>
      <c r="D2227" t="str">
        <f t="shared" si="172"/>
        <v>FuturosCompraTabla</v>
      </c>
      <c r="E2227" t="s">
        <v>2021</v>
      </c>
      <c r="F2227" t="str">
        <f t="shared" si="173"/>
        <v>cl-cs</v>
      </c>
      <c r="G2227" t="str">
        <f t="shared" si="170"/>
        <v>ContrapartesOperacionFuturoCompraSinopsis</v>
      </c>
      <c r="H2227">
        <v>2140</v>
      </c>
      <c r="I2227" t="str">
        <f t="shared" si="174"/>
        <v>insert into dbax_dime_conc (codi_dein, pref_dime, codi_dime, pref_conc, codi_conc, orde_conc) values ('pre_cl-cs_nota-8_role-816000(2013)','cl-cs','FuturosCompraTabla','cl-cs','ContrapartesOperacionFuturoCompraSinopsis','2140')</v>
      </c>
    </row>
    <row r="2228" spans="1:9" x14ac:dyDescent="0.25">
      <c r="A2228" t="s">
        <v>298</v>
      </c>
      <c r="B2228" t="s">
        <v>2020</v>
      </c>
      <c r="C2228" t="str">
        <f t="shared" si="171"/>
        <v>cl-cs</v>
      </c>
      <c r="D2228" t="str">
        <f t="shared" si="172"/>
        <v>FuturosCompraTabla</v>
      </c>
      <c r="E2228" t="s">
        <v>1985</v>
      </c>
      <c r="F2228" t="str">
        <f t="shared" si="173"/>
        <v>cl-cs</v>
      </c>
      <c r="G2228" t="str">
        <f t="shared" si="170"/>
        <v>NombreContraparte</v>
      </c>
      <c r="H2228">
        <v>2150</v>
      </c>
      <c r="I2228" t="str">
        <f t="shared" si="174"/>
        <v>insert into dbax_dime_conc (codi_dein, pref_dime, codi_dime, pref_conc, codi_conc, orde_conc) values ('pre_cl-cs_nota-8_role-816000(2013)','cl-cs','FuturosCompraTabla','cl-cs','NombreContraparte','2150')</v>
      </c>
    </row>
    <row r="2229" spans="1:9" x14ac:dyDescent="0.25">
      <c r="A2229" t="s">
        <v>298</v>
      </c>
      <c r="B2229" t="s">
        <v>2020</v>
      </c>
      <c r="C2229" t="str">
        <f t="shared" si="171"/>
        <v>cl-cs</v>
      </c>
      <c r="D2229" t="str">
        <f t="shared" si="172"/>
        <v>FuturosCompraTabla</v>
      </c>
      <c r="E2229" t="s">
        <v>1986</v>
      </c>
      <c r="F2229" t="str">
        <f t="shared" si="173"/>
        <v>cl-cs</v>
      </c>
      <c r="G2229" t="str">
        <f t="shared" si="170"/>
        <v>NacionalidadContraparte</v>
      </c>
      <c r="H2229">
        <v>2160</v>
      </c>
      <c r="I2229" t="str">
        <f t="shared" si="174"/>
        <v>insert into dbax_dime_conc (codi_dein, pref_dime, codi_dime, pref_conc, codi_conc, orde_conc) values ('pre_cl-cs_nota-8_role-816000(2013)','cl-cs','FuturosCompraTabla','cl-cs','NacionalidadContraparte','2160')</v>
      </c>
    </row>
    <row r="2230" spans="1:9" x14ac:dyDescent="0.25">
      <c r="A2230" t="s">
        <v>298</v>
      </c>
      <c r="B2230" t="s">
        <v>2020</v>
      </c>
      <c r="C2230" t="str">
        <f t="shared" si="171"/>
        <v>cl-cs</v>
      </c>
      <c r="D2230" t="str">
        <f t="shared" si="172"/>
        <v>FuturosCompraTabla</v>
      </c>
      <c r="E2230" t="s">
        <v>1987</v>
      </c>
      <c r="F2230" t="str">
        <f t="shared" si="173"/>
        <v>cl-cs</v>
      </c>
      <c r="G2230" t="str">
        <f t="shared" si="170"/>
        <v>ClasificacionRiesgoContraparte</v>
      </c>
      <c r="H2230">
        <v>2170</v>
      </c>
      <c r="I2230" t="str">
        <f t="shared" si="174"/>
        <v>insert into dbax_dime_conc (codi_dein, pref_dime, codi_dime, pref_conc, codi_conc, orde_conc) values ('pre_cl-cs_nota-8_role-816000(2013)','cl-cs','FuturosCompraTabla','cl-cs','ClasificacionRiesgoContraparte','2170')</v>
      </c>
    </row>
    <row r="2231" spans="1:9" x14ac:dyDescent="0.25">
      <c r="A2231" t="s">
        <v>298</v>
      </c>
      <c r="B2231" t="s">
        <v>2020</v>
      </c>
      <c r="C2231" t="str">
        <f t="shared" si="171"/>
        <v>cl-cs</v>
      </c>
      <c r="D2231" t="str">
        <f t="shared" si="172"/>
        <v>FuturosCompraTabla</v>
      </c>
      <c r="E2231" t="s">
        <v>2022</v>
      </c>
      <c r="F2231" t="str">
        <f t="shared" si="173"/>
        <v>cl-cs</v>
      </c>
      <c r="G2231" t="str">
        <f t="shared" si="170"/>
        <v>CaracteristicasOperacionFuturoCompraSinopsis</v>
      </c>
      <c r="H2231">
        <v>2180</v>
      </c>
      <c r="I2231" t="str">
        <f t="shared" si="174"/>
        <v>insert into dbax_dime_conc (codi_dein, pref_dime, codi_dime, pref_conc, codi_conc, orde_conc) values ('pre_cl-cs_nota-8_role-816000(2013)','cl-cs','FuturosCompraTabla','cl-cs','CaracteristicasOperacionFuturoCompraSinopsis','2180')</v>
      </c>
    </row>
    <row r="2232" spans="1:9" x14ac:dyDescent="0.25">
      <c r="A2232" t="s">
        <v>298</v>
      </c>
      <c r="B2232" t="s">
        <v>2020</v>
      </c>
      <c r="C2232" t="str">
        <f t="shared" si="171"/>
        <v>cl-cs</v>
      </c>
      <c r="D2232" t="str">
        <f t="shared" si="172"/>
        <v>FuturosCompraTabla</v>
      </c>
      <c r="E2232" t="s">
        <v>1989</v>
      </c>
      <c r="F2232" t="str">
        <f t="shared" si="173"/>
        <v>cl-cs</v>
      </c>
      <c r="G2232" t="str">
        <f t="shared" si="170"/>
        <v>ActivoObjeto</v>
      </c>
      <c r="H2232">
        <v>2190</v>
      </c>
      <c r="I2232" t="str">
        <f t="shared" si="174"/>
        <v>insert into dbax_dime_conc (codi_dein, pref_dime, codi_dime, pref_conc, codi_conc, orde_conc) values ('pre_cl-cs_nota-8_role-816000(2013)','cl-cs','FuturosCompraTabla','cl-cs','ActivoObjeto','2190')</v>
      </c>
    </row>
    <row r="2233" spans="1:9" x14ac:dyDescent="0.25">
      <c r="A2233" t="s">
        <v>298</v>
      </c>
      <c r="B2233" t="s">
        <v>2020</v>
      </c>
      <c r="C2233" t="str">
        <f t="shared" si="171"/>
        <v>cl-cs</v>
      </c>
      <c r="D2233" t="str">
        <f t="shared" si="172"/>
        <v>FuturosCompraTabla</v>
      </c>
      <c r="E2233" t="s">
        <v>2006</v>
      </c>
      <c r="F2233" t="str">
        <f t="shared" si="173"/>
        <v>cl-cs</v>
      </c>
      <c r="G2233" t="str">
        <f t="shared" si="170"/>
        <v>Nominales</v>
      </c>
      <c r="H2233">
        <v>2200</v>
      </c>
      <c r="I2233" t="str">
        <f t="shared" si="174"/>
        <v>insert into dbax_dime_conc (codi_dein, pref_dime, codi_dime, pref_conc, codi_conc, orde_conc) values ('pre_cl-cs_nota-8_role-816000(2013)','cl-cs','FuturosCompraTabla','cl-cs','Nominales','2200')</v>
      </c>
    </row>
    <row r="2234" spans="1:9" x14ac:dyDescent="0.25">
      <c r="A2234" t="s">
        <v>298</v>
      </c>
      <c r="B2234" t="s">
        <v>2020</v>
      </c>
      <c r="C2234" t="str">
        <f t="shared" si="171"/>
        <v>cl-cs</v>
      </c>
      <c r="D2234" t="str">
        <f t="shared" si="172"/>
        <v>FuturosCompraTabla</v>
      </c>
      <c r="E2234" t="s">
        <v>2023</v>
      </c>
      <c r="F2234" t="str">
        <f t="shared" si="173"/>
        <v>cl-cs</v>
      </c>
      <c r="G2234" t="str">
        <f t="shared" si="170"/>
        <v>MonedaFuturo</v>
      </c>
      <c r="H2234">
        <v>2210</v>
      </c>
      <c r="I2234" t="str">
        <f t="shared" si="174"/>
        <v>insert into dbax_dime_conc (codi_dein, pref_dime, codi_dime, pref_conc, codi_conc, orde_conc) values ('pre_cl-cs_nota-8_role-816000(2013)','cl-cs','FuturosCompraTabla','cl-cs','MonedaFuturo','2210')</v>
      </c>
    </row>
    <row r="2235" spans="1:9" x14ac:dyDescent="0.25">
      <c r="A2235" t="s">
        <v>298</v>
      </c>
      <c r="B2235" t="s">
        <v>2020</v>
      </c>
      <c r="C2235" t="str">
        <f t="shared" si="171"/>
        <v>cl-cs</v>
      </c>
      <c r="D2235" t="str">
        <f t="shared" si="172"/>
        <v>FuturosCompraTabla</v>
      </c>
      <c r="E2235" t="s">
        <v>2024</v>
      </c>
      <c r="F2235" t="str">
        <f t="shared" si="173"/>
        <v>cl-cs</v>
      </c>
      <c r="G2235" t="str">
        <f t="shared" si="170"/>
        <v>NumeroContratosFuturosCompra</v>
      </c>
      <c r="H2235">
        <v>2220</v>
      </c>
      <c r="I2235" t="str">
        <f t="shared" si="174"/>
        <v>insert into dbax_dime_conc (codi_dein, pref_dime, codi_dime, pref_conc, codi_conc, orde_conc) values ('pre_cl-cs_nota-8_role-816000(2013)','cl-cs','FuturosCompraTabla','cl-cs','NumeroContratosFuturosCompra','2220')</v>
      </c>
    </row>
    <row r="2236" spans="1:9" x14ac:dyDescent="0.25">
      <c r="A2236" t="s">
        <v>298</v>
      </c>
      <c r="B2236" t="s">
        <v>2020</v>
      </c>
      <c r="C2236" t="str">
        <f t="shared" si="171"/>
        <v>cl-cs</v>
      </c>
      <c r="D2236" t="str">
        <f t="shared" si="172"/>
        <v>FuturosCompraTabla</v>
      </c>
      <c r="E2236" t="s">
        <v>1996</v>
      </c>
      <c r="F2236" t="str">
        <f t="shared" si="173"/>
        <v>cl-cs</v>
      </c>
      <c r="G2236" t="str">
        <f t="shared" si="170"/>
        <v>FechaOperacion</v>
      </c>
      <c r="H2236">
        <v>2230</v>
      </c>
      <c r="I2236" t="str">
        <f t="shared" si="174"/>
        <v>insert into dbax_dime_conc (codi_dein, pref_dime, codi_dime, pref_conc, codi_conc, orde_conc) values ('pre_cl-cs_nota-8_role-816000(2013)','cl-cs','FuturosCompraTabla','cl-cs','FechaOperacion','2230')</v>
      </c>
    </row>
    <row r="2237" spans="1:9" x14ac:dyDescent="0.25">
      <c r="A2237" t="s">
        <v>298</v>
      </c>
      <c r="B2237" t="s">
        <v>2020</v>
      </c>
      <c r="C2237" t="str">
        <f t="shared" si="171"/>
        <v>cl-cs</v>
      </c>
      <c r="D2237" t="str">
        <f t="shared" si="172"/>
        <v>FuturosCompraTabla</v>
      </c>
      <c r="E2237" t="s">
        <v>1997</v>
      </c>
      <c r="F2237" t="str">
        <f t="shared" si="173"/>
        <v>cl-cs</v>
      </c>
      <c r="G2237" t="str">
        <f t="shared" si="170"/>
        <v>FechaVencimientoContrato</v>
      </c>
      <c r="H2237">
        <v>2240</v>
      </c>
      <c r="I2237" t="str">
        <f t="shared" si="174"/>
        <v>insert into dbax_dime_conc (codi_dein, pref_dime, codi_dime, pref_conc, codi_conc, orde_conc) values ('pre_cl-cs_nota-8_role-816000(2013)','cl-cs','FuturosCompraTabla','cl-cs','FechaVencimientoContrato','2240')</v>
      </c>
    </row>
    <row r="2238" spans="1:9" x14ac:dyDescent="0.25">
      <c r="A2238" t="s">
        <v>298</v>
      </c>
      <c r="B2238" t="s">
        <v>2020</v>
      </c>
      <c r="C2238" t="str">
        <f t="shared" si="171"/>
        <v>cl-cs</v>
      </c>
      <c r="D2238" t="str">
        <f t="shared" si="172"/>
        <v>FuturosCompraTabla</v>
      </c>
      <c r="E2238" t="s">
        <v>2025</v>
      </c>
      <c r="F2238" t="str">
        <f t="shared" si="173"/>
        <v>cl-cs</v>
      </c>
      <c r="G2238" t="str">
        <f t="shared" si="170"/>
        <v>InformacionValorizacionFuturoCompraSinopsis</v>
      </c>
      <c r="H2238">
        <v>2250</v>
      </c>
      <c r="I2238" t="str">
        <f t="shared" si="174"/>
        <v>insert into dbax_dime_conc (codi_dein, pref_dime, codi_dime, pref_conc, codi_conc, orde_conc) values ('pre_cl-cs_nota-8_role-816000(2013)','cl-cs','FuturosCompraTabla','cl-cs','InformacionValorizacionFuturoCompraSinopsis','2250')</v>
      </c>
    </row>
    <row r="2239" spans="1:9" x14ac:dyDescent="0.25">
      <c r="A2239" t="s">
        <v>298</v>
      </c>
      <c r="B2239" t="s">
        <v>2020</v>
      </c>
      <c r="C2239" t="str">
        <f t="shared" si="171"/>
        <v>cl-cs</v>
      </c>
      <c r="D2239" t="str">
        <f t="shared" si="172"/>
        <v>FuturosCompraTabla</v>
      </c>
      <c r="E2239" t="s">
        <v>2010</v>
      </c>
      <c r="F2239" t="str">
        <f t="shared" si="173"/>
        <v>cl-cs</v>
      </c>
      <c r="G2239" t="str">
        <f t="shared" si="170"/>
        <v>ValorMercadoActivoObjetoAFechaInformacion</v>
      </c>
      <c r="H2239">
        <v>2260</v>
      </c>
      <c r="I2239" t="str">
        <f t="shared" si="174"/>
        <v>insert into dbax_dime_conc (codi_dein, pref_dime, codi_dime, pref_conc, codi_conc, orde_conc) values ('pre_cl-cs_nota-8_role-816000(2013)','cl-cs','FuturosCompraTabla','cl-cs','ValorMercadoActivoObjetoAFechaInformacion','2260')</v>
      </c>
    </row>
    <row r="2240" spans="1:9" x14ac:dyDescent="0.25">
      <c r="A2240" t="s">
        <v>298</v>
      </c>
      <c r="B2240" t="s">
        <v>2020</v>
      </c>
      <c r="C2240" t="str">
        <f t="shared" si="171"/>
        <v>cl-cs</v>
      </c>
      <c r="D2240" t="str">
        <f t="shared" si="172"/>
        <v>FuturosCompraTabla</v>
      </c>
      <c r="E2240" t="s">
        <v>2026</v>
      </c>
      <c r="F2240" t="str">
        <f t="shared" si="173"/>
        <v>cl-cs</v>
      </c>
      <c r="G2240" t="str">
        <f t="shared" si="170"/>
        <v>PrecioSpotFuturoAFechaInformacion</v>
      </c>
      <c r="H2240">
        <v>2270</v>
      </c>
      <c r="I2240" t="str">
        <f t="shared" si="174"/>
        <v>insert into dbax_dime_conc (codi_dein, pref_dime, codi_dime, pref_conc, codi_conc, orde_conc) values ('pre_cl-cs_nota-8_role-816000(2013)','cl-cs','FuturosCompraTabla','cl-cs','PrecioSpotFuturoAFechaInformacion','2270')</v>
      </c>
    </row>
    <row r="2241" spans="1:9" x14ac:dyDescent="0.25">
      <c r="A2241" t="s">
        <v>298</v>
      </c>
      <c r="B2241" t="s">
        <v>2020</v>
      </c>
      <c r="C2241" t="str">
        <f t="shared" si="171"/>
        <v>cl-cs</v>
      </c>
      <c r="D2241" t="str">
        <f t="shared" si="172"/>
        <v>FuturosCompraTabla</v>
      </c>
      <c r="E2241" t="s">
        <v>2027</v>
      </c>
      <c r="F2241" t="str">
        <f t="shared" si="173"/>
        <v>cl-cs</v>
      </c>
      <c r="G2241" t="str">
        <f t="shared" ref="G2241:G2304" si="175">MID(E2241,FIND("_",E2241)+1,1000)</f>
        <v>PrecioFuturoMercadoInicioOperacion</v>
      </c>
      <c r="H2241">
        <v>2280</v>
      </c>
      <c r="I2241" t="str">
        <f t="shared" si="174"/>
        <v>insert into dbax_dime_conc (codi_dein, pref_dime, codi_dime, pref_conc, codi_conc, orde_conc) values ('pre_cl-cs_nota-8_role-816000(2013)','cl-cs','FuturosCompraTabla','cl-cs','PrecioFuturoMercadoInicioOperacion','2280')</v>
      </c>
    </row>
    <row r="2242" spans="1:9" x14ac:dyDescent="0.25">
      <c r="A2242" t="s">
        <v>298</v>
      </c>
      <c r="B2242" t="s">
        <v>2020</v>
      </c>
      <c r="C2242" t="str">
        <f t="shared" ref="C2242:C2305" si="176">MID(B2242,1,FIND("_",B2242)-1)</f>
        <v>cl-cs</v>
      </c>
      <c r="D2242" t="str">
        <f t="shared" ref="D2242:D2305" si="177">MID(B2242,FIND("_",B2242)+1,1000)</f>
        <v>FuturosCompraTabla</v>
      </c>
      <c r="E2242" t="s">
        <v>2028</v>
      </c>
      <c r="F2242" t="str">
        <f t="shared" ref="F2242:F2305" si="178">MID(E2242,1,FIND("_",E2242)-1)</f>
        <v>cl-cs</v>
      </c>
      <c r="G2242" t="str">
        <f t="shared" si="175"/>
        <v>PrecioFuturoCotizadoEnMercadoAFechaInformacion</v>
      </c>
      <c r="H2242">
        <v>2290</v>
      </c>
      <c r="I2242" t="str">
        <f t="shared" ref="I2242:I2305" si="179">CONCATENATE("insert into dbax_dime_conc (codi_dein, pref_dime, codi_dime, pref_conc, codi_conc, orde_conc) values ('",A2242,"','",C2242,"','",D2242,"','",F2242,"','",G2242,"','",H2242,"')")</f>
        <v>insert into dbax_dime_conc (codi_dein, pref_dime, codi_dime, pref_conc, codi_conc, orde_conc) values ('pre_cl-cs_nota-8_role-816000(2013)','cl-cs','FuturosCompraTabla','cl-cs','PrecioFuturoCotizadoEnMercadoAFechaInformacion','2290')</v>
      </c>
    </row>
    <row r="2243" spans="1:9" x14ac:dyDescent="0.25">
      <c r="A2243" t="s">
        <v>298</v>
      </c>
      <c r="B2243" t="s">
        <v>2020</v>
      </c>
      <c r="C2243" t="str">
        <f t="shared" si="176"/>
        <v>cl-cs</v>
      </c>
      <c r="D2243" t="str">
        <f t="shared" si="177"/>
        <v>FuturosCompraTabla</v>
      </c>
      <c r="E2243" t="s">
        <v>2029</v>
      </c>
      <c r="F2243" t="str">
        <f t="shared" si="178"/>
        <v>cl-cs</v>
      </c>
      <c r="G2243" t="str">
        <f t="shared" si="175"/>
        <v>OrigenInformacionFuturo</v>
      </c>
      <c r="H2243">
        <v>2300</v>
      </c>
      <c r="I2243" t="str">
        <f t="shared" si="179"/>
        <v>insert into dbax_dime_conc (codi_dein, pref_dime, codi_dime, pref_conc, codi_conc, orde_conc) values ('pre_cl-cs_nota-8_role-816000(2013)','cl-cs','FuturosCompraTabla','cl-cs','OrigenInformacionFuturo','2300')</v>
      </c>
    </row>
    <row r="2244" spans="1:9" x14ac:dyDescent="0.25">
      <c r="A2244" t="s">
        <v>298</v>
      </c>
      <c r="B2244" t="s">
        <v>2030</v>
      </c>
      <c r="C2244" t="str">
        <f t="shared" si="176"/>
        <v>cl-cs</v>
      </c>
      <c r="D2244" t="str">
        <f t="shared" si="177"/>
        <v>FuturosVentaTabla</v>
      </c>
      <c r="E2244" t="s">
        <v>1982</v>
      </c>
      <c r="F2244" t="str">
        <f t="shared" si="178"/>
        <v>cl-cs</v>
      </c>
      <c r="G2244" t="str">
        <f t="shared" si="175"/>
        <v>FolioOperacion</v>
      </c>
      <c r="H2244">
        <v>2360</v>
      </c>
      <c r="I2244" t="str">
        <f t="shared" si="179"/>
        <v>insert into dbax_dime_conc (codi_dein, pref_dime, codi_dime, pref_conc, codi_conc, orde_conc) values ('pre_cl-cs_nota-8_role-816000(2013)','cl-cs','FuturosVentaTabla','cl-cs','FolioOperacion','2360')</v>
      </c>
    </row>
    <row r="2245" spans="1:9" x14ac:dyDescent="0.25">
      <c r="A2245" t="s">
        <v>298</v>
      </c>
      <c r="B2245" t="s">
        <v>2030</v>
      </c>
      <c r="C2245" t="str">
        <f t="shared" si="176"/>
        <v>cl-cs</v>
      </c>
      <c r="D2245" t="str">
        <f t="shared" si="177"/>
        <v>FuturosVentaTabla</v>
      </c>
      <c r="E2245" t="s">
        <v>1983</v>
      </c>
      <c r="F2245" t="str">
        <f t="shared" si="178"/>
        <v>cl-cs</v>
      </c>
      <c r="G2245" t="str">
        <f t="shared" si="175"/>
        <v>ItemOperacion</v>
      </c>
      <c r="H2245">
        <v>2370</v>
      </c>
      <c r="I2245" t="str">
        <f t="shared" si="179"/>
        <v>insert into dbax_dime_conc (codi_dein, pref_dime, codi_dime, pref_conc, codi_conc, orde_conc) values ('pre_cl-cs_nota-8_role-816000(2013)','cl-cs','FuturosVentaTabla','cl-cs','ItemOperacion','2370')</v>
      </c>
    </row>
    <row r="2246" spans="1:9" x14ac:dyDescent="0.25">
      <c r="A2246" t="s">
        <v>298</v>
      </c>
      <c r="B2246" t="s">
        <v>2030</v>
      </c>
      <c r="C2246" t="str">
        <f t="shared" si="176"/>
        <v>cl-cs</v>
      </c>
      <c r="D2246" t="str">
        <f t="shared" si="177"/>
        <v>FuturosVentaTabla</v>
      </c>
      <c r="E2246" t="s">
        <v>2031</v>
      </c>
      <c r="F2246" t="str">
        <f t="shared" si="178"/>
        <v>cl-cs</v>
      </c>
      <c r="G2246" t="str">
        <f t="shared" si="175"/>
        <v>ContrapartesOperacionFuturoVentaSinopsis</v>
      </c>
      <c r="H2246">
        <v>2380</v>
      </c>
      <c r="I2246" t="str">
        <f t="shared" si="179"/>
        <v>insert into dbax_dime_conc (codi_dein, pref_dime, codi_dime, pref_conc, codi_conc, orde_conc) values ('pre_cl-cs_nota-8_role-816000(2013)','cl-cs','FuturosVentaTabla','cl-cs','ContrapartesOperacionFuturoVentaSinopsis','2380')</v>
      </c>
    </row>
    <row r="2247" spans="1:9" x14ac:dyDescent="0.25">
      <c r="A2247" t="s">
        <v>298</v>
      </c>
      <c r="B2247" t="s">
        <v>2030</v>
      </c>
      <c r="C2247" t="str">
        <f t="shared" si="176"/>
        <v>cl-cs</v>
      </c>
      <c r="D2247" t="str">
        <f t="shared" si="177"/>
        <v>FuturosVentaTabla</v>
      </c>
      <c r="E2247" t="s">
        <v>1985</v>
      </c>
      <c r="F2247" t="str">
        <f t="shared" si="178"/>
        <v>cl-cs</v>
      </c>
      <c r="G2247" t="str">
        <f t="shared" si="175"/>
        <v>NombreContraparte</v>
      </c>
      <c r="H2247">
        <v>2390</v>
      </c>
      <c r="I2247" t="str">
        <f t="shared" si="179"/>
        <v>insert into dbax_dime_conc (codi_dein, pref_dime, codi_dime, pref_conc, codi_conc, orde_conc) values ('pre_cl-cs_nota-8_role-816000(2013)','cl-cs','FuturosVentaTabla','cl-cs','NombreContraparte','2390')</v>
      </c>
    </row>
    <row r="2248" spans="1:9" x14ac:dyDescent="0.25">
      <c r="A2248" t="s">
        <v>298</v>
      </c>
      <c r="B2248" t="s">
        <v>2030</v>
      </c>
      <c r="C2248" t="str">
        <f t="shared" si="176"/>
        <v>cl-cs</v>
      </c>
      <c r="D2248" t="str">
        <f t="shared" si="177"/>
        <v>FuturosVentaTabla</v>
      </c>
      <c r="E2248" t="s">
        <v>1986</v>
      </c>
      <c r="F2248" t="str">
        <f t="shared" si="178"/>
        <v>cl-cs</v>
      </c>
      <c r="G2248" t="str">
        <f t="shared" si="175"/>
        <v>NacionalidadContraparte</v>
      </c>
      <c r="H2248">
        <v>2400</v>
      </c>
      <c r="I2248" t="str">
        <f t="shared" si="179"/>
        <v>insert into dbax_dime_conc (codi_dein, pref_dime, codi_dime, pref_conc, codi_conc, orde_conc) values ('pre_cl-cs_nota-8_role-816000(2013)','cl-cs','FuturosVentaTabla','cl-cs','NacionalidadContraparte','2400')</v>
      </c>
    </row>
    <row r="2249" spans="1:9" x14ac:dyDescent="0.25">
      <c r="A2249" t="s">
        <v>298</v>
      </c>
      <c r="B2249" t="s">
        <v>2030</v>
      </c>
      <c r="C2249" t="str">
        <f t="shared" si="176"/>
        <v>cl-cs</v>
      </c>
      <c r="D2249" t="str">
        <f t="shared" si="177"/>
        <v>FuturosVentaTabla</v>
      </c>
      <c r="E2249" t="s">
        <v>1987</v>
      </c>
      <c r="F2249" t="str">
        <f t="shared" si="178"/>
        <v>cl-cs</v>
      </c>
      <c r="G2249" t="str">
        <f t="shared" si="175"/>
        <v>ClasificacionRiesgoContraparte</v>
      </c>
      <c r="H2249">
        <v>2410</v>
      </c>
      <c r="I2249" t="str">
        <f t="shared" si="179"/>
        <v>insert into dbax_dime_conc (codi_dein, pref_dime, codi_dime, pref_conc, codi_conc, orde_conc) values ('pre_cl-cs_nota-8_role-816000(2013)','cl-cs','FuturosVentaTabla','cl-cs','ClasificacionRiesgoContraparte','2410')</v>
      </c>
    </row>
    <row r="2250" spans="1:9" x14ac:dyDescent="0.25">
      <c r="A2250" t="s">
        <v>298</v>
      </c>
      <c r="B2250" t="s">
        <v>2030</v>
      </c>
      <c r="C2250" t="str">
        <f t="shared" si="176"/>
        <v>cl-cs</v>
      </c>
      <c r="D2250" t="str">
        <f t="shared" si="177"/>
        <v>FuturosVentaTabla</v>
      </c>
      <c r="E2250" t="s">
        <v>2032</v>
      </c>
      <c r="F2250" t="str">
        <f t="shared" si="178"/>
        <v>cl-cs</v>
      </c>
      <c r="G2250" t="str">
        <f t="shared" si="175"/>
        <v>CaracteristicasOperacionFuturoVentaSinopsis</v>
      </c>
      <c r="H2250">
        <v>2420</v>
      </c>
      <c r="I2250" t="str">
        <f t="shared" si="179"/>
        <v>insert into dbax_dime_conc (codi_dein, pref_dime, codi_dime, pref_conc, codi_conc, orde_conc) values ('pre_cl-cs_nota-8_role-816000(2013)','cl-cs','FuturosVentaTabla','cl-cs','CaracteristicasOperacionFuturoVentaSinopsis','2420')</v>
      </c>
    </row>
    <row r="2251" spans="1:9" x14ac:dyDescent="0.25">
      <c r="A2251" t="s">
        <v>298</v>
      </c>
      <c r="B2251" t="s">
        <v>2030</v>
      </c>
      <c r="C2251" t="str">
        <f t="shared" si="176"/>
        <v>cl-cs</v>
      </c>
      <c r="D2251" t="str">
        <f t="shared" si="177"/>
        <v>FuturosVentaTabla</v>
      </c>
      <c r="E2251" t="s">
        <v>1989</v>
      </c>
      <c r="F2251" t="str">
        <f t="shared" si="178"/>
        <v>cl-cs</v>
      </c>
      <c r="G2251" t="str">
        <f t="shared" si="175"/>
        <v>ActivoObjeto</v>
      </c>
      <c r="H2251">
        <v>2430</v>
      </c>
      <c r="I2251" t="str">
        <f t="shared" si="179"/>
        <v>insert into dbax_dime_conc (codi_dein, pref_dime, codi_dime, pref_conc, codi_conc, orde_conc) values ('pre_cl-cs_nota-8_role-816000(2013)','cl-cs','FuturosVentaTabla','cl-cs','ActivoObjeto','2430')</v>
      </c>
    </row>
    <row r="2252" spans="1:9" x14ac:dyDescent="0.25">
      <c r="A2252" t="s">
        <v>298</v>
      </c>
      <c r="B2252" t="s">
        <v>2030</v>
      </c>
      <c r="C2252" t="str">
        <f t="shared" si="176"/>
        <v>cl-cs</v>
      </c>
      <c r="D2252" t="str">
        <f t="shared" si="177"/>
        <v>FuturosVentaTabla</v>
      </c>
      <c r="E2252" t="s">
        <v>2006</v>
      </c>
      <c r="F2252" t="str">
        <f t="shared" si="178"/>
        <v>cl-cs</v>
      </c>
      <c r="G2252" t="str">
        <f t="shared" si="175"/>
        <v>Nominales</v>
      </c>
      <c r="H2252">
        <v>2440</v>
      </c>
      <c r="I2252" t="str">
        <f t="shared" si="179"/>
        <v>insert into dbax_dime_conc (codi_dein, pref_dime, codi_dime, pref_conc, codi_conc, orde_conc) values ('pre_cl-cs_nota-8_role-816000(2013)','cl-cs','FuturosVentaTabla','cl-cs','Nominales','2440')</v>
      </c>
    </row>
    <row r="2253" spans="1:9" x14ac:dyDescent="0.25">
      <c r="A2253" t="s">
        <v>298</v>
      </c>
      <c r="B2253" t="s">
        <v>2030</v>
      </c>
      <c r="C2253" t="str">
        <f t="shared" si="176"/>
        <v>cl-cs</v>
      </c>
      <c r="D2253" t="str">
        <f t="shared" si="177"/>
        <v>FuturosVentaTabla</v>
      </c>
      <c r="E2253" t="s">
        <v>2023</v>
      </c>
      <c r="F2253" t="str">
        <f t="shared" si="178"/>
        <v>cl-cs</v>
      </c>
      <c r="G2253" t="str">
        <f t="shared" si="175"/>
        <v>MonedaFuturo</v>
      </c>
      <c r="H2253">
        <v>2450</v>
      </c>
      <c r="I2253" t="str">
        <f t="shared" si="179"/>
        <v>insert into dbax_dime_conc (codi_dein, pref_dime, codi_dime, pref_conc, codi_conc, orde_conc) values ('pre_cl-cs_nota-8_role-816000(2013)','cl-cs','FuturosVentaTabla','cl-cs','MonedaFuturo','2450')</v>
      </c>
    </row>
    <row r="2254" spans="1:9" x14ac:dyDescent="0.25">
      <c r="A2254" t="s">
        <v>298</v>
      </c>
      <c r="B2254" t="s">
        <v>2030</v>
      </c>
      <c r="C2254" t="str">
        <f t="shared" si="176"/>
        <v>cl-cs</v>
      </c>
      <c r="D2254" t="str">
        <f t="shared" si="177"/>
        <v>FuturosVentaTabla</v>
      </c>
      <c r="E2254" t="s">
        <v>2033</v>
      </c>
      <c r="F2254" t="str">
        <f t="shared" si="178"/>
        <v>cl-cs</v>
      </c>
      <c r="G2254" t="str">
        <f t="shared" si="175"/>
        <v>NumeroContratosFuturosVenta</v>
      </c>
      <c r="H2254">
        <v>2460</v>
      </c>
      <c r="I2254" t="str">
        <f t="shared" si="179"/>
        <v>insert into dbax_dime_conc (codi_dein, pref_dime, codi_dime, pref_conc, codi_conc, orde_conc) values ('pre_cl-cs_nota-8_role-816000(2013)','cl-cs','FuturosVentaTabla','cl-cs','NumeroContratosFuturosVenta','2460')</v>
      </c>
    </row>
    <row r="2255" spans="1:9" x14ac:dyDescent="0.25">
      <c r="A2255" t="s">
        <v>298</v>
      </c>
      <c r="B2255" t="s">
        <v>2030</v>
      </c>
      <c r="C2255" t="str">
        <f t="shared" si="176"/>
        <v>cl-cs</v>
      </c>
      <c r="D2255" t="str">
        <f t="shared" si="177"/>
        <v>FuturosVentaTabla</v>
      </c>
      <c r="E2255" t="s">
        <v>1996</v>
      </c>
      <c r="F2255" t="str">
        <f t="shared" si="178"/>
        <v>cl-cs</v>
      </c>
      <c r="G2255" t="str">
        <f t="shared" si="175"/>
        <v>FechaOperacion</v>
      </c>
      <c r="H2255">
        <v>2470</v>
      </c>
      <c r="I2255" t="str">
        <f t="shared" si="179"/>
        <v>insert into dbax_dime_conc (codi_dein, pref_dime, codi_dime, pref_conc, codi_conc, orde_conc) values ('pre_cl-cs_nota-8_role-816000(2013)','cl-cs','FuturosVentaTabla','cl-cs','FechaOperacion','2470')</v>
      </c>
    </row>
    <row r="2256" spans="1:9" x14ac:dyDescent="0.25">
      <c r="A2256" t="s">
        <v>298</v>
      </c>
      <c r="B2256" t="s">
        <v>2030</v>
      </c>
      <c r="C2256" t="str">
        <f t="shared" si="176"/>
        <v>cl-cs</v>
      </c>
      <c r="D2256" t="str">
        <f t="shared" si="177"/>
        <v>FuturosVentaTabla</v>
      </c>
      <c r="E2256" t="s">
        <v>1997</v>
      </c>
      <c r="F2256" t="str">
        <f t="shared" si="178"/>
        <v>cl-cs</v>
      </c>
      <c r="G2256" t="str">
        <f t="shared" si="175"/>
        <v>FechaVencimientoContrato</v>
      </c>
      <c r="H2256">
        <v>2480</v>
      </c>
      <c r="I2256" t="str">
        <f t="shared" si="179"/>
        <v>insert into dbax_dime_conc (codi_dein, pref_dime, codi_dime, pref_conc, codi_conc, orde_conc) values ('pre_cl-cs_nota-8_role-816000(2013)','cl-cs','FuturosVentaTabla','cl-cs','FechaVencimientoContrato','2480')</v>
      </c>
    </row>
    <row r="2257" spans="1:9" x14ac:dyDescent="0.25">
      <c r="A2257" t="s">
        <v>298</v>
      </c>
      <c r="B2257" t="s">
        <v>2030</v>
      </c>
      <c r="C2257" t="str">
        <f t="shared" si="176"/>
        <v>cl-cs</v>
      </c>
      <c r="D2257" t="str">
        <f t="shared" si="177"/>
        <v>FuturosVentaTabla</v>
      </c>
      <c r="E2257" t="s">
        <v>2034</v>
      </c>
      <c r="F2257" t="str">
        <f t="shared" si="178"/>
        <v>cl-cs</v>
      </c>
      <c r="G2257" t="str">
        <f t="shared" si="175"/>
        <v>InformacionValorizacionFuturoVentaSinopsis</v>
      </c>
      <c r="H2257">
        <v>2490</v>
      </c>
      <c r="I2257" t="str">
        <f t="shared" si="179"/>
        <v>insert into dbax_dime_conc (codi_dein, pref_dime, codi_dime, pref_conc, codi_conc, orde_conc) values ('pre_cl-cs_nota-8_role-816000(2013)','cl-cs','FuturosVentaTabla','cl-cs','InformacionValorizacionFuturoVentaSinopsis','2490')</v>
      </c>
    </row>
    <row r="2258" spans="1:9" x14ac:dyDescent="0.25">
      <c r="A2258" t="s">
        <v>298</v>
      </c>
      <c r="B2258" t="s">
        <v>2030</v>
      </c>
      <c r="C2258" t="str">
        <f t="shared" si="176"/>
        <v>cl-cs</v>
      </c>
      <c r="D2258" t="str">
        <f t="shared" si="177"/>
        <v>FuturosVentaTabla</v>
      </c>
      <c r="E2258" t="s">
        <v>2010</v>
      </c>
      <c r="F2258" t="str">
        <f t="shared" si="178"/>
        <v>cl-cs</v>
      </c>
      <c r="G2258" t="str">
        <f t="shared" si="175"/>
        <v>ValorMercadoActivoObjetoAFechaInformacion</v>
      </c>
      <c r="H2258">
        <v>2500</v>
      </c>
      <c r="I2258" t="str">
        <f t="shared" si="179"/>
        <v>insert into dbax_dime_conc (codi_dein, pref_dime, codi_dime, pref_conc, codi_conc, orde_conc) values ('pre_cl-cs_nota-8_role-816000(2013)','cl-cs','FuturosVentaTabla','cl-cs','ValorMercadoActivoObjetoAFechaInformacion','2500')</v>
      </c>
    </row>
    <row r="2259" spans="1:9" x14ac:dyDescent="0.25">
      <c r="A2259" t="s">
        <v>298</v>
      </c>
      <c r="B2259" t="s">
        <v>2030</v>
      </c>
      <c r="C2259" t="str">
        <f t="shared" si="176"/>
        <v>cl-cs</v>
      </c>
      <c r="D2259" t="str">
        <f t="shared" si="177"/>
        <v>FuturosVentaTabla</v>
      </c>
      <c r="E2259" t="s">
        <v>2026</v>
      </c>
      <c r="F2259" t="str">
        <f t="shared" si="178"/>
        <v>cl-cs</v>
      </c>
      <c r="G2259" t="str">
        <f t="shared" si="175"/>
        <v>PrecioSpotFuturoAFechaInformacion</v>
      </c>
      <c r="H2259">
        <v>2510</v>
      </c>
      <c r="I2259" t="str">
        <f t="shared" si="179"/>
        <v>insert into dbax_dime_conc (codi_dein, pref_dime, codi_dime, pref_conc, codi_conc, orde_conc) values ('pre_cl-cs_nota-8_role-816000(2013)','cl-cs','FuturosVentaTabla','cl-cs','PrecioSpotFuturoAFechaInformacion','2510')</v>
      </c>
    </row>
    <row r="2260" spans="1:9" x14ac:dyDescent="0.25">
      <c r="A2260" t="s">
        <v>298</v>
      </c>
      <c r="B2260" t="s">
        <v>2030</v>
      </c>
      <c r="C2260" t="str">
        <f t="shared" si="176"/>
        <v>cl-cs</v>
      </c>
      <c r="D2260" t="str">
        <f t="shared" si="177"/>
        <v>FuturosVentaTabla</v>
      </c>
      <c r="E2260" t="s">
        <v>2027</v>
      </c>
      <c r="F2260" t="str">
        <f t="shared" si="178"/>
        <v>cl-cs</v>
      </c>
      <c r="G2260" t="str">
        <f t="shared" si="175"/>
        <v>PrecioFuturoMercadoInicioOperacion</v>
      </c>
      <c r="H2260">
        <v>2520</v>
      </c>
      <c r="I2260" t="str">
        <f t="shared" si="179"/>
        <v>insert into dbax_dime_conc (codi_dein, pref_dime, codi_dime, pref_conc, codi_conc, orde_conc) values ('pre_cl-cs_nota-8_role-816000(2013)','cl-cs','FuturosVentaTabla','cl-cs','PrecioFuturoMercadoInicioOperacion','2520')</v>
      </c>
    </row>
    <row r="2261" spans="1:9" x14ac:dyDescent="0.25">
      <c r="A2261" t="s">
        <v>298</v>
      </c>
      <c r="B2261" t="s">
        <v>2030</v>
      </c>
      <c r="C2261" t="str">
        <f t="shared" si="176"/>
        <v>cl-cs</v>
      </c>
      <c r="D2261" t="str">
        <f t="shared" si="177"/>
        <v>FuturosVentaTabla</v>
      </c>
      <c r="E2261" t="s">
        <v>2028</v>
      </c>
      <c r="F2261" t="str">
        <f t="shared" si="178"/>
        <v>cl-cs</v>
      </c>
      <c r="G2261" t="str">
        <f t="shared" si="175"/>
        <v>PrecioFuturoCotizadoEnMercadoAFechaInformacion</v>
      </c>
      <c r="H2261">
        <v>2530</v>
      </c>
      <c r="I2261" t="str">
        <f t="shared" si="179"/>
        <v>insert into dbax_dime_conc (codi_dein, pref_dime, codi_dime, pref_conc, codi_conc, orde_conc) values ('pre_cl-cs_nota-8_role-816000(2013)','cl-cs','FuturosVentaTabla','cl-cs','PrecioFuturoCotizadoEnMercadoAFechaInformacion','2530')</v>
      </c>
    </row>
    <row r="2262" spans="1:9" x14ac:dyDescent="0.25">
      <c r="A2262" t="s">
        <v>298</v>
      </c>
      <c r="B2262" t="s">
        <v>2030</v>
      </c>
      <c r="C2262" t="str">
        <f t="shared" si="176"/>
        <v>cl-cs</v>
      </c>
      <c r="D2262" t="str">
        <f t="shared" si="177"/>
        <v>FuturosVentaTabla</v>
      </c>
      <c r="E2262" t="s">
        <v>2029</v>
      </c>
      <c r="F2262" t="str">
        <f t="shared" si="178"/>
        <v>cl-cs</v>
      </c>
      <c r="G2262" t="str">
        <f t="shared" si="175"/>
        <v>OrigenInformacionFuturo</v>
      </c>
      <c r="H2262">
        <v>2540</v>
      </c>
      <c r="I2262" t="str">
        <f t="shared" si="179"/>
        <v>insert into dbax_dime_conc (codi_dein, pref_dime, codi_dime, pref_conc, codi_conc, orde_conc) values ('pre_cl-cs_nota-8_role-816000(2013)','cl-cs','FuturosVentaTabla','cl-cs','OrigenInformacionFuturo','2540')</v>
      </c>
    </row>
    <row r="2263" spans="1:9" x14ac:dyDescent="0.25">
      <c r="A2263" t="s">
        <v>298</v>
      </c>
      <c r="B2263" t="s">
        <v>2035</v>
      </c>
      <c r="C2263" t="str">
        <f t="shared" si="176"/>
        <v>cl-cs</v>
      </c>
      <c r="D2263" t="str">
        <f t="shared" si="177"/>
        <v>InstrumentosFinancierosValorRazonablePorClasesYNivelesTabla</v>
      </c>
      <c r="E2263" t="s">
        <v>2036</v>
      </c>
      <c r="F2263" t="str">
        <f t="shared" si="178"/>
        <v>cl-cs</v>
      </c>
      <c r="G2263" t="str">
        <f t="shared" si="175"/>
        <v>InversionesNacionalesValorRazonable</v>
      </c>
      <c r="H2263">
        <v>130</v>
      </c>
      <c r="I2263" t="str">
        <f t="shared" si="179"/>
        <v>insert into dbax_dime_conc (codi_dein, pref_dime, codi_dime, pref_conc, codi_conc, orde_conc) values ('pre_cl-cs_nota-8_role-816000(2013)','cl-cs','InstrumentosFinancierosValorRazonablePorClasesYNivelesTabla','cl-cs','InversionesNacionalesValorRazonable','130')</v>
      </c>
    </row>
    <row r="2264" spans="1:9" x14ac:dyDescent="0.25">
      <c r="A2264" t="s">
        <v>298</v>
      </c>
      <c r="B2264" t="s">
        <v>2035</v>
      </c>
      <c r="C2264" t="str">
        <f t="shared" si="176"/>
        <v>cl-cs</v>
      </c>
      <c r="D2264" t="str">
        <f t="shared" si="177"/>
        <v>InstrumentosFinancierosValorRazonablePorClasesYNivelesTabla</v>
      </c>
      <c r="E2264" t="s">
        <v>2037</v>
      </c>
      <c r="F2264" t="str">
        <f t="shared" si="178"/>
        <v>cl-cs</v>
      </c>
      <c r="G2264" t="str">
        <f t="shared" si="175"/>
        <v>RentaFijaNacionalValorRazonable</v>
      </c>
      <c r="H2264">
        <v>140</v>
      </c>
      <c r="I2264" t="str">
        <f t="shared" si="179"/>
        <v>insert into dbax_dime_conc (codi_dein, pref_dime, codi_dime, pref_conc, codi_conc, orde_conc) values ('pre_cl-cs_nota-8_role-816000(2013)','cl-cs','InstrumentosFinancierosValorRazonablePorClasesYNivelesTabla','cl-cs','RentaFijaNacionalValorRazonable','140')</v>
      </c>
    </row>
    <row r="2265" spans="1:9" x14ac:dyDescent="0.25">
      <c r="A2265" t="s">
        <v>298</v>
      </c>
      <c r="B2265" t="s">
        <v>2035</v>
      </c>
      <c r="C2265" t="str">
        <f t="shared" si="176"/>
        <v>cl-cs</v>
      </c>
      <c r="D2265" t="str">
        <f t="shared" si="177"/>
        <v>InstrumentosFinancierosValorRazonablePorClasesYNivelesTabla</v>
      </c>
      <c r="E2265" t="s">
        <v>2038</v>
      </c>
      <c r="F2265" t="str">
        <f t="shared" si="178"/>
        <v>cl-cs</v>
      </c>
      <c r="G2265" t="str">
        <f t="shared" si="175"/>
        <v>InstrumentosEstadoValorRazonable</v>
      </c>
      <c r="H2265">
        <v>150</v>
      </c>
      <c r="I2265" t="str">
        <f t="shared" si="179"/>
        <v>insert into dbax_dime_conc (codi_dein, pref_dime, codi_dime, pref_conc, codi_conc, orde_conc) values ('pre_cl-cs_nota-8_role-816000(2013)','cl-cs','InstrumentosFinancierosValorRazonablePorClasesYNivelesTabla','cl-cs','InstrumentosEstadoValorRazonable','150')</v>
      </c>
    </row>
    <row r="2266" spans="1:9" x14ac:dyDescent="0.25">
      <c r="A2266" t="s">
        <v>298</v>
      </c>
      <c r="B2266" t="s">
        <v>2035</v>
      </c>
      <c r="C2266" t="str">
        <f t="shared" si="176"/>
        <v>cl-cs</v>
      </c>
      <c r="D2266" t="str">
        <f t="shared" si="177"/>
        <v>InstrumentosFinancierosValorRazonablePorClasesYNivelesTabla</v>
      </c>
      <c r="E2266" t="s">
        <v>2039</v>
      </c>
      <c r="F2266" t="str">
        <f t="shared" si="178"/>
        <v>cl-cs</v>
      </c>
      <c r="G2266" t="str">
        <f t="shared" si="175"/>
        <v>InstrumentosEmitidosSistemaFinancieroValorRazonable</v>
      </c>
      <c r="H2266">
        <v>160</v>
      </c>
      <c r="I2266" t="str">
        <f t="shared" si="179"/>
        <v>insert into dbax_dime_conc (codi_dein, pref_dime, codi_dime, pref_conc, codi_conc, orde_conc) values ('pre_cl-cs_nota-8_role-816000(2013)','cl-cs','InstrumentosFinancierosValorRazonablePorClasesYNivelesTabla','cl-cs','InstrumentosEmitidosSistemaFinancieroValorRazonable','160')</v>
      </c>
    </row>
    <row r="2267" spans="1:9" x14ac:dyDescent="0.25">
      <c r="A2267" t="s">
        <v>298</v>
      </c>
      <c r="B2267" t="s">
        <v>2035</v>
      </c>
      <c r="C2267" t="str">
        <f t="shared" si="176"/>
        <v>cl-cs</v>
      </c>
      <c r="D2267" t="str">
        <f t="shared" si="177"/>
        <v>InstrumentosFinancierosValorRazonablePorClasesYNivelesTabla</v>
      </c>
      <c r="E2267" t="s">
        <v>2040</v>
      </c>
      <c r="F2267" t="str">
        <f t="shared" si="178"/>
        <v>cl-cs</v>
      </c>
      <c r="G2267" t="str">
        <f t="shared" si="175"/>
        <v>InstrumentoDeudaOCreditoValorRazonable</v>
      </c>
      <c r="H2267">
        <v>170</v>
      </c>
      <c r="I2267" t="str">
        <f t="shared" si="179"/>
        <v>insert into dbax_dime_conc (codi_dein, pref_dime, codi_dime, pref_conc, codi_conc, orde_conc) values ('pre_cl-cs_nota-8_role-816000(2013)','cl-cs','InstrumentosFinancierosValorRazonablePorClasesYNivelesTabla','cl-cs','InstrumentoDeudaOCreditoValorRazonable','170')</v>
      </c>
    </row>
    <row r="2268" spans="1:9" x14ac:dyDescent="0.25">
      <c r="A2268" t="s">
        <v>298</v>
      </c>
      <c r="B2268" t="s">
        <v>2035</v>
      </c>
      <c r="C2268" t="str">
        <f t="shared" si="176"/>
        <v>cl-cs</v>
      </c>
      <c r="D2268" t="str">
        <f t="shared" si="177"/>
        <v>InstrumentosFinancierosValorRazonablePorClasesYNivelesTabla</v>
      </c>
      <c r="E2268" t="s">
        <v>2041</v>
      </c>
      <c r="F2268" t="str">
        <f t="shared" si="178"/>
        <v>cl-cs</v>
      </c>
      <c r="G2268" t="str">
        <f t="shared" si="175"/>
        <v>InstrumentosEmpresasNacionalesTransadosEnExtranjeroValorRazonable</v>
      </c>
      <c r="H2268">
        <v>180</v>
      </c>
      <c r="I2268" t="str">
        <f t="shared" si="179"/>
        <v>insert into dbax_dime_conc (codi_dein, pref_dime, codi_dime, pref_conc, codi_conc, orde_conc) values ('pre_cl-cs_nota-8_role-816000(2013)','cl-cs','InstrumentosFinancierosValorRazonablePorClasesYNivelesTabla','cl-cs','InstrumentosEmpresasNacionalesTransadosEnExtranjeroValorRazonable','180')</v>
      </c>
    </row>
    <row r="2269" spans="1:9" x14ac:dyDescent="0.25">
      <c r="A2269" t="s">
        <v>298</v>
      </c>
      <c r="B2269" t="s">
        <v>2035</v>
      </c>
      <c r="C2269" t="str">
        <f t="shared" si="176"/>
        <v>cl-cs</v>
      </c>
      <c r="D2269" t="str">
        <f t="shared" si="177"/>
        <v>InstrumentosFinancierosValorRazonablePorClasesYNivelesTabla</v>
      </c>
      <c r="E2269" t="s">
        <v>2042</v>
      </c>
      <c r="F2269" t="str">
        <f t="shared" si="178"/>
        <v>cl-cs</v>
      </c>
      <c r="G2269" t="str">
        <f t="shared" si="175"/>
        <v>MutuosHipotecariosValorRazonable</v>
      </c>
      <c r="H2269">
        <v>190</v>
      </c>
      <c r="I2269" t="str">
        <f t="shared" si="179"/>
        <v>insert into dbax_dime_conc (codi_dein, pref_dime, codi_dime, pref_conc, codi_conc, orde_conc) values ('pre_cl-cs_nota-8_role-816000(2013)','cl-cs','InstrumentosFinancierosValorRazonablePorClasesYNivelesTabla','cl-cs','MutuosHipotecariosValorRazonable','190')</v>
      </c>
    </row>
    <row r="2270" spans="1:9" x14ac:dyDescent="0.25">
      <c r="A2270" t="s">
        <v>298</v>
      </c>
      <c r="B2270" t="s">
        <v>2035</v>
      </c>
      <c r="C2270" t="str">
        <f t="shared" si="176"/>
        <v>cl-cs</v>
      </c>
      <c r="D2270" t="str">
        <f t="shared" si="177"/>
        <v>InstrumentosFinancierosValorRazonablePorClasesYNivelesTabla</v>
      </c>
      <c r="E2270" t="s">
        <v>2043</v>
      </c>
      <c r="F2270" t="str">
        <f t="shared" si="178"/>
        <v>cl-cs</v>
      </c>
      <c r="G2270" t="str">
        <f t="shared" si="175"/>
        <v>OtraRentaFijaNacionalValorRazonable</v>
      </c>
      <c r="H2270">
        <v>200</v>
      </c>
      <c r="I2270" t="str">
        <f t="shared" si="179"/>
        <v>insert into dbax_dime_conc (codi_dein, pref_dime, codi_dime, pref_conc, codi_conc, orde_conc) values ('pre_cl-cs_nota-8_role-816000(2013)','cl-cs','InstrumentosFinancierosValorRazonablePorClasesYNivelesTabla','cl-cs','OtraRentaFijaNacionalValorRazonable','200')</v>
      </c>
    </row>
    <row r="2271" spans="1:9" x14ac:dyDescent="0.25">
      <c r="A2271" t="s">
        <v>298</v>
      </c>
      <c r="B2271" t="s">
        <v>2035</v>
      </c>
      <c r="C2271" t="str">
        <f t="shared" si="176"/>
        <v>cl-cs</v>
      </c>
      <c r="D2271" t="str">
        <f t="shared" si="177"/>
        <v>InstrumentosFinancierosValorRazonablePorClasesYNivelesTabla</v>
      </c>
      <c r="E2271" t="s">
        <v>2044</v>
      </c>
      <c r="F2271" t="str">
        <f t="shared" si="178"/>
        <v>cl-cs</v>
      </c>
      <c r="G2271" t="str">
        <f t="shared" si="175"/>
        <v>RentaVariableNacionalValorRazonable</v>
      </c>
      <c r="H2271">
        <v>210</v>
      </c>
      <c r="I2271" t="str">
        <f t="shared" si="179"/>
        <v>insert into dbax_dime_conc (codi_dein, pref_dime, codi_dime, pref_conc, codi_conc, orde_conc) values ('pre_cl-cs_nota-8_role-816000(2013)','cl-cs','InstrumentosFinancierosValorRazonablePorClasesYNivelesTabla','cl-cs','RentaVariableNacionalValorRazonable','210')</v>
      </c>
    </row>
    <row r="2272" spans="1:9" x14ac:dyDescent="0.25">
      <c r="A2272" t="s">
        <v>298</v>
      </c>
      <c r="B2272" t="s">
        <v>2035</v>
      </c>
      <c r="C2272" t="str">
        <f t="shared" si="176"/>
        <v>cl-cs</v>
      </c>
      <c r="D2272" t="str">
        <f t="shared" si="177"/>
        <v>InstrumentosFinancierosValorRazonablePorClasesYNivelesTabla</v>
      </c>
      <c r="E2272" t="s">
        <v>2045</v>
      </c>
      <c r="F2272" t="str">
        <f t="shared" si="178"/>
        <v>cl-cs</v>
      </c>
      <c r="G2272" t="str">
        <f t="shared" si="175"/>
        <v>AccionesSociedadesAnonimasAbiertasValorRazonable</v>
      </c>
      <c r="H2272">
        <v>220</v>
      </c>
      <c r="I2272" t="str">
        <f t="shared" si="179"/>
        <v>insert into dbax_dime_conc (codi_dein, pref_dime, codi_dime, pref_conc, codi_conc, orde_conc) values ('pre_cl-cs_nota-8_role-816000(2013)','cl-cs','InstrumentosFinancierosValorRazonablePorClasesYNivelesTabla','cl-cs','AccionesSociedadesAnonimasAbiertasValorRazonable','220')</v>
      </c>
    </row>
    <row r="2273" spans="1:9" x14ac:dyDescent="0.25">
      <c r="A2273" t="s">
        <v>298</v>
      </c>
      <c r="B2273" t="s">
        <v>2035</v>
      </c>
      <c r="C2273" t="str">
        <f t="shared" si="176"/>
        <v>cl-cs</v>
      </c>
      <c r="D2273" t="str">
        <f t="shared" si="177"/>
        <v>InstrumentosFinancierosValorRazonablePorClasesYNivelesTabla</v>
      </c>
      <c r="E2273" t="s">
        <v>2046</v>
      </c>
      <c r="F2273" t="str">
        <f t="shared" si="178"/>
        <v>cl-cs</v>
      </c>
      <c r="G2273" t="str">
        <f t="shared" si="175"/>
        <v>AccionesSociedadesAnonimasCerradasValorRazonable</v>
      </c>
      <c r="H2273">
        <v>230</v>
      </c>
      <c r="I2273" t="str">
        <f t="shared" si="179"/>
        <v>insert into dbax_dime_conc (codi_dein, pref_dime, codi_dime, pref_conc, codi_conc, orde_conc) values ('pre_cl-cs_nota-8_role-816000(2013)','cl-cs','InstrumentosFinancierosValorRazonablePorClasesYNivelesTabla','cl-cs','AccionesSociedadesAnonimasCerradasValorRazonable','230')</v>
      </c>
    </row>
    <row r="2274" spans="1:9" x14ac:dyDescent="0.25">
      <c r="A2274" t="s">
        <v>298</v>
      </c>
      <c r="B2274" t="s">
        <v>2035</v>
      </c>
      <c r="C2274" t="str">
        <f t="shared" si="176"/>
        <v>cl-cs</v>
      </c>
      <c r="D2274" t="str">
        <f t="shared" si="177"/>
        <v>InstrumentosFinancierosValorRazonablePorClasesYNivelesTabla</v>
      </c>
      <c r="E2274" t="s">
        <v>2047</v>
      </c>
      <c r="F2274" t="str">
        <f t="shared" si="178"/>
        <v>cl-cs</v>
      </c>
      <c r="G2274" t="str">
        <f t="shared" si="175"/>
        <v>FondosInversionValorRazonable</v>
      </c>
      <c r="H2274">
        <v>240</v>
      </c>
      <c r="I2274" t="str">
        <f t="shared" si="179"/>
        <v>insert into dbax_dime_conc (codi_dein, pref_dime, codi_dime, pref_conc, codi_conc, orde_conc) values ('pre_cl-cs_nota-8_role-816000(2013)','cl-cs','InstrumentosFinancierosValorRazonablePorClasesYNivelesTabla','cl-cs','FondosInversionValorRazonable','240')</v>
      </c>
    </row>
    <row r="2275" spans="1:9" x14ac:dyDescent="0.25">
      <c r="A2275" t="s">
        <v>298</v>
      </c>
      <c r="B2275" t="s">
        <v>2035</v>
      </c>
      <c r="C2275" t="str">
        <f t="shared" si="176"/>
        <v>cl-cs</v>
      </c>
      <c r="D2275" t="str">
        <f t="shared" si="177"/>
        <v>InstrumentosFinancierosValorRazonablePorClasesYNivelesTabla</v>
      </c>
      <c r="E2275" t="s">
        <v>2048</v>
      </c>
      <c r="F2275" t="str">
        <f t="shared" si="178"/>
        <v>cl-cs</v>
      </c>
      <c r="G2275" t="str">
        <f t="shared" si="175"/>
        <v>FondosMutuosValorRazonable</v>
      </c>
      <c r="H2275">
        <v>250</v>
      </c>
      <c r="I2275" t="str">
        <f t="shared" si="179"/>
        <v>insert into dbax_dime_conc (codi_dein, pref_dime, codi_dime, pref_conc, codi_conc, orde_conc) values ('pre_cl-cs_nota-8_role-816000(2013)','cl-cs','InstrumentosFinancierosValorRazonablePorClasesYNivelesTabla','cl-cs','FondosMutuosValorRazonable','250')</v>
      </c>
    </row>
    <row r="2276" spans="1:9" x14ac:dyDescent="0.25">
      <c r="A2276" t="s">
        <v>298</v>
      </c>
      <c r="B2276" t="s">
        <v>2035</v>
      </c>
      <c r="C2276" t="str">
        <f t="shared" si="176"/>
        <v>cl-cs</v>
      </c>
      <c r="D2276" t="str">
        <f t="shared" si="177"/>
        <v>InstrumentosFinancierosValorRazonablePorClasesYNivelesTabla</v>
      </c>
      <c r="E2276" t="s">
        <v>2049</v>
      </c>
      <c r="F2276" t="str">
        <f t="shared" si="178"/>
        <v>cl-cs</v>
      </c>
      <c r="G2276" t="str">
        <f t="shared" si="175"/>
        <v>OtraRentaVariableNacionalValorRazonable</v>
      </c>
      <c r="H2276">
        <v>260</v>
      </c>
      <c r="I2276" t="str">
        <f t="shared" si="179"/>
        <v>insert into dbax_dime_conc (codi_dein, pref_dime, codi_dime, pref_conc, codi_conc, orde_conc) values ('pre_cl-cs_nota-8_role-816000(2013)','cl-cs','InstrumentosFinancierosValorRazonablePorClasesYNivelesTabla','cl-cs','OtraRentaVariableNacionalValorRazonable','260')</v>
      </c>
    </row>
    <row r="2277" spans="1:9" x14ac:dyDescent="0.25">
      <c r="A2277" t="s">
        <v>298</v>
      </c>
      <c r="B2277" t="s">
        <v>2035</v>
      </c>
      <c r="C2277" t="str">
        <f t="shared" si="176"/>
        <v>cl-cs</v>
      </c>
      <c r="D2277" t="str">
        <f t="shared" si="177"/>
        <v>InstrumentosFinancierosValorRazonablePorClasesYNivelesTabla</v>
      </c>
      <c r="E2277" t="s">
        <v>2050</v>
      </c>
      <c r="F2277" t="str">
        <f t="shared" si="178"/>
        <v>cl-cs</v>
      </c>
      <c r="G2277" t="str">
        <f t="shared" si="175"/>
        <v>InversionesExtranjeroValorRazonable</v>
      </c>
      <c r="H2277">
        <v>270</v>
      </c>
      <c r="I2277" t="str">
        <f t="shared" si="179"/>
        <v>insert into dbax_dime_conc (codi_dein, pref_dime, codi_dime, pref_conc, codi_conc, orde_conc) values ('pre_cl-cs_nota-8_role-816000(2013)','cl-cs','InstrumentosFinancierosValorRazonablePorClasesYNivelesTabla','cl-cs','InversionesExtranjeroValorRazonable','270')</v>
      </c>
    </row>
    <row r="2278" spans="1:9" x14ac:dyDescent="0.25">
      <c r="A2278" t="s">
        <v>298</v>
      </c>
      <c r="B2278" t="s">
        <v>2035</v>
      </c>
      <c r="C2278" t="str">
        <f t="shared" si="176"/>
        <v>cl-cs</v>
      </c>
      <c r="D2278" t="str">
        <f t="shared" si="177"/>
        <v>InstrumentosFinancierosValorRazonablePorClasesYNivelesTabla</v>
      </c>
      <c r="E2278" t="s">
        <v>2051</v>
      </c>
      <c r="F2278" t="str">
        <f t="shared" si="178"/>
        <v>cl-cs</v>
      </c>
      <c r="G2278" t="str">
        <f t="shared" si="175"/>
        <v>RentaFijaExtranjeraValorRazonable</v>
      </c>
      <c r="H2278">
        <v>280</v>
      </c>
      <c r="I2278" t="str">
        <f t="shared" si="179"/>
        <v>insert into dbax_dime_conc (codi_dein, pref_dime, codi_dime, pref_conc, codi_conc, orde_conc) values ('pre_cl-cs_nota-8_role-816000(2013)','cl-cs','InstrumentosFinancierosValorRazonablePorClasesYNivelesTabla','cl-cs','RentaFijaExtranjeraValorRazonable','280')</v>
      </c>
    </row>
    <row r="2279" spans="1:9" x14ac:dyDescent="0.25">
      <c r="A2279" t="s">
        <v>298</v>
      </c>
      <c r="B2279" t="s">
        <v>2035</v>
      </c>
      <c r="C2279" t="str">
        <f t="shared" si="176"/>
        <v>cl-cs</v>
      </c>
      <c r="D2279" t="str">
        <f t="shared" si="177"/>
        <v>InstrumentosFinancierosValorRazonablePorClasesYNivelesTabla</v>
      </c>
      <c r="E2279" t="s">
        <v>2052</v>
      </c>
      <c r="F2279" t="str">
        <f t="shared" si="178"/>
        <v>cl-cs</v>
      </c>
      <c r="G2279" t="str">
        <f t="shared" si="175"/>
        <v>EmitidosPorEstadosYBancosCentralesExtranjerosValorRazonable</v>
      </c>
      <c r="H2279">
        <v>290</v>
      </c>
      <c r="I2279" t="str">
        <f t="shared" si="179"/>
        <v>insert into dbax_dime_conc (codi_dein, pref_dime, codi_dime, pref_conc, codi_conc, orde_conc) values ('pre_cl-cs_nota-8_role-816000(2013)','cl-cs','InstrumentosFinancierosValorRazonablePorClasesYNivelesTabla','cl-cs','EmitidosPorEstadosYBancosCentralesExtranjerosValorRazonable','290')</v>
      </c>
    </row>
    <row r="2280" spans="1:9" x14ac:dyDescent="0.25">
      <c r="A2280" t="s">
        <v>298</v>
      </c>
      <c r="B2280" t="s">
        <v>2035</v>
      </c>
      <c r="C2280" t="str">
        <f t="shared" si="176"/>
        <v>cl-cs</v>
      </c>
      <c r="D2280" t="str">
        <f t="shared" si="177"/>
        <v>InstrumentosFinancierosValorRazonablePorClasesYNivelesTabla</v>
      </c>
      <c r="E2280" t="s">
        <v>2053</v>
      </c>
      <c r="F2280" t="str">
        <f t="shared" si="178"/>
        <v>cl-cs</v>
      </c>
      <c r="G2280" t="str">
        <f t="shared" si="175"/>
        <v>TitulosEmitidosPorBancosYFinancierasExtranjerasValorRazonable</v>
      </c>
      <c r="H2280">
        <v>300</v>
      </c>
      <c r="I2280" t="str">
        <f t="shared" si="179"/>
        <v>insert into dbax_dime_conc (codi_dein, pref_dime, codi_dime, pref_conc, codi_conc, orde_conc) values ('pre_cl-cs_nota-8_role-816000(2013)','cl-cs','InstrumentosFinancierosValorRazonablePorClasesYNivelesTabla','cl-cs','TitulosEmitidosPorBancosYFinancierasExtranjerasValorRazonable','300')</v>
      </c>
    </row>
    <row r="2281" spans="1:9" x14ac:dyDescent="0.25">
      <c r="A2281" t="s">
        <v>298</v>
      </c>
      <c r="B2281" t="s">
        <v>2035</v>
      </c>
      <c r="C2281" t="str">
        <f t="shared" si="176"/>
        <v>cl-cs</v>
      </c>
      <c r="D2281" t="str">
        <f t="shared" si="177"/>
        <v>InstrumentosFinancierosValorRazonablePorClasesYNivelesTabla</v>
      </c>
      <c r="E2281" t="s">
        <v>2054</v>
      </c>
      <c r="F2281" t="str">
        <f t="shared" si="178"/>
        <v>cl-cs</v>
      </c>
      <c r="G2281" t="str">
        <f t="shared" si="175"/>
        <v>TitulosEmitidosPorEmpresasExtranjerasValorRazonable</v>
      </c>
      <c r="H2281">
        <v>310</v>
      </c>
      <c r="I2281" t="str">
        <f t="shared" si="179"/>
        <v>insert into dbax_dime_conc (codi_dein, pref_dime, codi_dime, pref_conc, codi_conc, orde_conc) values ('pre_cl-cs_nota-8_role-816000(2013)','cl-cs','InstrumentosFinancierosValorRazonablePorClasesYNivelesTabla','cl-cs','TitulosEmitidosPorEmpresasExtranjerasValorRazonable','310')</v>
      </c>
    </row>
    <row r="2282" spans="1:9" x14ac:dyDescent="0.25">
      <c r="A2282" t="s">
        <v>298</v>
      </c>
      <c r="B2282" t="s">
        <v>2035</v>
      </c>
      <c r="C2282" t="str">
        <f t="shared" si="176"/>
        <v>cl-cs</v>
      </c>
      <c r="D2282" t="str">
        <f t="shared" si="177"/>
        <v>InstrumentosFinancierosValorRazonablePorClasesYNivelesTabla</v>
      </c>
      <c r="E2282" t="s">
        <v>2055</v>
      </c>
      <c r="F2282" t="str">
        <f t="shared" si="178"/>
        <v>cl-cs</v>
      </c>
      <c r="G2282" t="str">
        <f t="shared" si="175"/>
        <v>RentaVariableExtranjeraValorRazonable</v>
      </c>
      <c r="H2282">
        <v>320</v>
      </c>
      <c r="I2282" t="str">
        <f t="shared" si="179"/>
        <v>insert into dbax_dime_conc (codi_dein, pref_dime, codi_dime, pref_conc, codi_conc, orde_conc) values ('pre_cl-cs_nota-8_role-816000(2013)','cl-cs','InstrumentosFinancierosValorRazonablePorClasesYNivelesTabla','cl-cs','RentaVariableExtranjeraValorRazonable','320')</v>
      </c>
    </row>
    <row r="2283" spans="1:9" x14ac:dyDescent="0.25">
      <c r="A2283" t="s">
        <v>298</v>
      </c>
      <c r="B2283" t="s">
        <v>2035</v>
      </c>
      <c r="C2283" t="str">
        <f t="shared" si="176"/>
        <v>cl-cs</v>
      </c>
      <c r="D2283" t="str">
        <f t="shared" si="177"/>
        <v>InstrumentosFinancierosValorRazonablePorClasesYNivelesTabla</v>
      </c>
      <c r="E2283" t="s">
        <v>2056</v>
      </c>
      <c r="F2283" t="str">
        <f t="shared" si="178"/>
        <v>cl-cs</v>
      </c>
      <c r="G2283" t="str">
        <f t="shared" si="175"/>
        <v>AccionesSociedadesExtranjerasValorRazonable</v>
      </c>
      <c r="H2283">
        <v>330</v>
      </c>
      <c r="I2283" t="str">
        <f t="shared" si="179"/>
        <v>insert into dbax_dime_conc (codi_dein, pref_dime, codi_dime, pref_conc, codi_conc, orde_conc) values ('pre_cl-cs_nota-8_role-816000(2013)','cl-cs','InstrumentosFinancierosValorRazonablePorClasesYNivelesTabla','cl-cs','AccionesSociedadesExtranjerasValorRazonable','330')</v>
      </c>
    </row>
    <row r="2284" spans="1:9" x14ac:dyDescent="0.25">
      <c r="A2284" t="s">
        <v>298</v>
      </c>
      <c r="B2284" t="s">
        <v>2035</v>
      </c>
      <c r="C2284" t="str">
        <f t="shared" si="176"/>
        <v>cl-cs</v>
      </c>
      <c r="D2284" t="str">
        <f t="shared" si="177"/>
        <v>InstrumentosFinancierosValorRazonablePorClasesYNivelesTabla</v>
      </c>
      <c r="E2284" t="s">
        <v>2057</v>
      </c>
      <c r="F2284" t="str">
        <f t="shared" si="178"/>
        <v>cl-cs</v>
      </c>
      <c r="G2284" t="str">
        <f t="shared" si="175"/>
        <v>CuotasFondosInversionExtranjerosValorRazonable</v>
      </c>
      <c r="H2284">
        <v>340</v>
      </c>
      <c r="I2284" t="str">
        <f t="shared" si="179"/>
        <v>insert into dbax_dime_conc (codi_dein, pref_dime, codi_dime, pref_conc, codi_conc, orde_conc) values ('pre_cl-cs_nota-8_role-816000(2013)','cl-cs','InstrumentosFinancierosValorRazonablePorClasesYNivelesTabla','cl-cs','CuotasFondosInversionExtranjerosValorRazonable','340')</v>
      </c>
    </row>
    <row r="2285" spans="1:9" x14ac:dyDescent="0.25">
      <c r="A2285" t="s">
        <v>298</v>
      </c>
      <c r="B2285" t="s">
        <v>2035</v>
      </c>
      <c r="C2285" t="str">
        <f t="shared" si="176"/>
        <v>cl-cs</v>
      </c>
      <c r="D2285" t="str">
        <f t="shared" si="177"/>
        <v>InstrumentosFinancierosValorRazonablePorClasesYNivelesTabla</v>
      </c>
      <c r="E2285" t="s">
        <v>2058</v>
      </c>
      <c r="F2285" t="str">
        <f t="shared" si="178"/>
        <v>cl-cs</v>
      </c>
      <c r="G2285" t="str">
        <f t="shared" si="175"/>
        <v>CuotasFondosInversionConstituidosPaisCuyosActivosEstanInvertidosValoresExtranjerosValorRazonable</v>
      </c>
      <c r="H2285">
        <v>350</v>
      </c>
      <c r="I2285" t="str">
        <f t="shared" si="179"/>
        <v>insert into dbax_dime_conc (codi_dein, pref_dime, codi_dime, pref_conc, codi_conc, orde_conc) values ('pre_cl-cs_nota-8_role-816000(2013)','cl-cs','InstrumentosFinancierosValorRazonablePorClasesYNivelesTabla','cl-cs','CuotasFondosInversionConstituidosPaisCuyosActivosEstanInvertidosValoresExtranjerosValorRazonable','350')</v>
      </c>
    </row>
    <row r="2286" spans="1:9" x14ac:dyDescent="0.25">
      <c r="A2286" t="s">
        <v>298</v>
      </c>
      <c r="B2286" t="s">
        <v>2035</v>
      </c>
      <c r="C2286" t="str">
        <f t="shared" si="176"/>
        <v>cl-cs</v>
      </c>
      <c r="D2286" t="str">
        <f t="shared" si="177"/>
        <v>InstrumentosFinancierosValorRazonablePorClasesYNivelesTabla</v>
      </c>
      <c r="E2286" t="s">
        <v>2059</v>
      </c>
      <c r="F2286" t="str">
        <f t="shared" si="178"/>
        <v>cl-cs</v>
      </c>
      <c r="G2286" t="str">
        <f t="shared" si="175"/>
        <v>CuotasFondosMutuosExtranjerosValorRazonable</v>
      </c>
      <c r="H2286">
        <v>360</v>
      </c>
      <c r="I2286" t="str">
        <f t="shared" si="179"/>
        <v>insert into dbax_dime_conc (codi_dein, pref_dime, codi_dime, pref_conc, codi_conc, orde_conc) values ('pre_cl-cs_nota-8_role-816000(2013)','cl-cs','InstrumentosFinancierosValorRazonablePorClasesYNivelesTabla','cl-cs','CuotasFondosMutuosExtranjerosValorRazonable','360')</v>
      </c>
    </row>
    <row r="2287" spans="1:9" x14ac:dyDescent="0.25">
      <c r="A2287" t="s">
        <v>298</v>
      </c>
      <c r="B2287" t="s">
        <v>2035</v>
      </c>
      <c r="C2287" t="str">
        <f t="shared" si="176"/>
        <v>cl-cs</v>
      </c>
      <c r="D2287" t="str">
        <f t="shared" si="177"/>
        <v>InstrumentosFinancierosValorRazonablePorClasesYNivelesTabla</v>
      </c>
      <c r="E2287" t="s">
        <v>2060</v>
      </c>
      <c r="F2287" t="str">
        <f t="shared" si="178"/>
        <v>cl-cs</v>
      </c>
      <c r="G2287" t="str">
        <f t="shared" si="175"/>
        <v>CuotasFondosMutuosConstituidosPaisCuyosActivosEstanInvertidosValoresExtranjerosValoblerRazona</v>
      </c>
      <c r="H2287">
        <v>370</v>
      </c>
      <c r="I2287" t="str">
        <f t="shared" si="179"/>
        <v>insert into dbax_dime_conc (codi_dein, pref_dime, codi_dime, pref_conc, codi_conc, orde_conc) values ('pre_cl-cs_nota-8_role-816000(2013)','cl-cs','InstrumentosFinancierosValorRazonablePorClasesYNivelesTabla','cl-cs','CuotasFondosMutuosConstituidosPaisCuyosActivosEstanInvertidosValoresExtranjerosValoblerRazona','370')</v>
      </c>
    </row>
    <row r="2288" spans="1:9" x14ac:dyDescent="0.25">
      <c r="A2288" t="s">
        <v>298</v>
      </c>
      <c r="B2288" t="s">
        <v>2035</v>
      </c>
      <c r="C2288" t="str">
        <f t="shared" si="176"/>
        <v>cl-cs</v>
      </c>
      <c r="D2288" t="str">
        <f t="shared" si="177"/>
        <v>InstrumentosFinancierosValorRazonablePorClasesYNivelesTabla</v>
      </c>
      <c r="E2288" t="s">
        <v>2061</v>
      </c>
      <c r="F2288" t="str">
        <f t="shared" si="178"/>
        <v>cl-cs</v>
      </c>
      <c r="G2288" t="str">
        <f t="shared" si="175"/>
        <v>OtraRentaVariableExtranjera</v>
      </c>
      <c r="H2288">
        <v>380</v>
      </c>
      <c r="I2288" t="str">
        <f t="shared" si="179"/>
        <v>insert into dbax_dime_conc (codi_dein, pref_dime, codi_dime, pref_conc, codi_conc, orde_conc) values ('pre_cl-cs_nota-8_role-816000(2013)','cl-cs','InstrumentosFinancierosValorRazonablePorClasesYNivelesTabla','cl-cs','OtraRentaVariableExtranjera','380')</v>
      </c>
    </row>
    <row r="2289" spans="1:9" x14ac:dyDescent="0.25">
      <c r="A2289" t="s">
        <v>298</v>
      </c>
      <c r="B2289" t="s">
        <v>2035</v>
      </c>
      <c r="C2289" t="str">
        <f t="shared" si="176"/>
        <v>cl-cs</v>
      </c>
      <c r="D2289" t="str">
        <f t="shared" si="177"/>
        <v>InstrumentosFinancierosValorRazonablePorClasesYNivelesTabla</v>
      </c>
      <c r="E2289" t="s">
        <v>2062</v>
      </c>
      <c r="F2289" t="str">
        <f t="shared" si="178"/>
        <v>cl-cs</v>
      </c>
      <c r="G2289" t="str">
        <f t="shared" si="175"/>
        <v>DerivadosActivo</v>
      </c>
      <c r="H2289">
        <v>390</v>
      </c>
      <c r="I2289" t="str">
        <f t="shared" si="179"/>
        <v>insert into dbax_dime_conc (codi_dein, pref_dime, codi_dime, pref_conc, codi_conc, orde_conc) values ('pre_cl-cs_nota-8_role-816000(2013)','cl-cs','InstrumentosFinancierosValorRazonablePorClasesYNivelesTabla','cl-cs','DerivadosActivo','390')</v>
      </c>
    </row>
    <row r="2290" spans="1:9" x14ac:dyDescent="0.25">
      <c r="A2290" t="s">
        <v>298</v>
      </c>
      <c r="B2290" t="s">
        <v>2035</v>
      </c>
      <c r="C2290" t="str">
        <f t="shared" si="176"/>
        <v>cl-cs</v>
      </c>
      <c r="D2290" t="str">
        <f t="shared" si="177"/>
        <v>InstrumentosFinancierosValorRazonablePorClasesYNivelesTabla</v>
      </c>
      <c r="E2290" t="s">
        <v>2063</v>
      </c>
      <c r="F2290" t="str">
        <f t="shared" si="178"/>
        <v>cl-cs</v>
      </c>
      <c r="G2290" t="str">
        <f t="shared" si="175"/>
        <v>DerivadosCoberturaActivo</v>
      </c>
      <c r="H2290">
        <v>400</v>
      </c>
      <c r="I2290" t="str">
        <f t="shared" si="179"/>
        <v>insert into dbax_dime_conc (codi_dein, pref_dime, codi_dime, pref_conc, codi_conc, orde_conc) values ('pre_cl-cs_nota-8_role-816000(2013)','cl-cs','InstrumentosFinancierosValorRazonablePorClasesYNivelesTabla','cl-cs','DerivadosCoberturaActivo','400')</v>
      </c>
    </row>
    <row r="2291" spans="1:9" x14ac:dyDescent="0.25">
      <c r="A2291" t="s">
        <v>298</v>
      </c>
      <c r="B2291" t="s">
        <v>2035</v>
      </c>
      <c r="C2291" t="str">
        <f t="shared" si="176"/>
        <v>cl-cs</v>
      </c>
      <c r="D2291" t="str">
        <f t="shared" si="177"/>
        <v>InstrumentosFinancierosValorRazonablePorClasesYNivelesTabla</v>
      </c>
      <c r="E2291" t="s">
        <v>2064</v>
      </c>
      <c r="F2291" t="str">
        <f t="shared" si="178"/>
        <v>cl-cs</v>
      </c>
      <c r="G2291" t="str">
        <f t="shared" si="175"/>
        <v>DerivadosInversionActivo</v>
      </c>
      <c r="H2291">
        <v>410</v>
      </c>
      <c r="I2291" t="str">
        <f t="shared" si="179"/>
        <v>insert into dbax_dime_conc (codi_dein, pref_dime, codi_dime, pref_conc, codi_conc, orde_conc) values ('pre_cl-cs_nota-8_role-816000(2013)','cl-cs','InstrumentosFinancierosValorRazonablePorClasesYNivelesTabla','cl-cs','DerivadosInversionActivo','410')</v>
      </c>
    </row>
    <row r="2292" spans="1:9" x14ac:dyDescent="0.25">
      <c r="A2292" t="s">
        <v>298</v>
      </c>
      <c r="B2292" t="s">
        <v>2035</v>
      </c>
      <c r="C2292" t="str">
        <f t="shared" si="176"/>
        <v>cl-cs</v>
      </c>
      <c r="D2292" t="str">
        <f t="shared" si="177"/>
        <v>InstrumentosFinancierosValorRazonablePorClasesYNivelesTabla</v>
      </c>
      <c r="E2292" t="s">
        <v>2065</v>
      </c>
      <c r="F2292" t="str">
        <f t="shared" si="178"/>
        <v>cl-cs</v>
      </c>
      <c r="G2292" t="str">
        <f t="shared" si="175"/>
        <v>OtrosDerivadosActivo</v>
      </c>
      <c r="H2292">
        <v>420</v>
      </c>
      <c r="I2292" t="str">
        <f t="shared" si="179"/>
        <v>insert into dbax_dime_conc (codi_dein, pref_dime, codi_dime, pref_conc, codi_conc, orde_conc) values ('pre_cl-cs_nota-8_role-816000(2013)','cl-cs','InstrumentosFinancierosValorRazonablePorClasesYNivelesTabla','cl-cs','OtrosDerivadosActivo','420')</v>
      </c>
    </row>
    <row r="2293" spans="1:9" x14ac:dyDescent="0.25">
      <c r="A2293" t="s">
        <v>298</v>
      </c>
      <c r="B2293" t="s">
        <v>2035</v>
      </c>
      <c r="C2293" t="str">
        <f t="shared" si="176"/>
        <v>cl-cs</v>
      </c>
      <c r="D2293" t="str">
        <f t="shared" si="177"/>
        <v>InstrumentosFinancierosValorRazonablePorClasesYNivelesTabla</v>
      </c>
      <c r="E2293" t="s">
        <v>2066</v>
      </c>
      <c r="F2293" t="str">
        <f t="shared" si="178"/>
        <v>cl-cs</v>
      </c>
      <c r="G2293" t="str">
        <f t="shared" si="175"/>
        <v>ActivosFinancierosValorRazonable</v>
      </c>
      <c r="H2293">
        <v>430</v>
      </c>
      <c r="I2293" t="str">
        <f t="shared" si="179"/>
        <v>insert into dbax_dime_conc (codi_dein, pref_dime, codi_dime, pref_conc, codi_conc, orde_conc) values ('pre_cl-cs_nota-8_role-816000(2013)','cl-cs','InstrumentosFinancierosValorRazonablePorClasesYNivelesTabla','cl-cs','ActivosFinancierosValorRazonable','430')</v>
      </c>
    </row>
    <row r="2294" spans="1:9" x14ac:dyDescent="0.25">
      <c r="A2294" t="s">
        <v>298</v>
      </c>
      <c r="B2294" t="s">
        <v>2067</v>
      </c>
      <c r="C2294" t="str">
        <f t="shared" si="176"/>
        <v>cl-cs</v>
      </c>
      <c r="D2294" t="str">
        <f t="shared" si="177"/>
        <v>OpcionesCompraTabla</v>
      </c>
      <c r="E2294" t="s">
        <v>1982</v>
      </c>
      <c r="F2294" t="str">
        <f t="shared" si="178"/>
        <v>cl-cs</v>
      </c>
      <c r="G2294" t="str">
        <f t="shared" si="175"/>
        <v>FolioOperacion</v>
      </c>
      <c r="H2294">
        <v>1020</v>
      </c>
      <c r="I2294" t="str">
        <f t="shared" si="179"/>
        <v>insert into dbax_dime_conc (codi_dein, pref_dime, codi_dime, pref_conc, codi_conc, orde_conc) values ('pre_cl-cs_nota-8_role-816000(2013)','cl-cs','OpcionesCompraTabla','cl-cs','FolioOperacion','1020')</v>
      </c>
    </row>
    <row r="2295" spans="1:9" x14ac:dyDescent="0.25">
      <c r="A2295" t="s">
        <v>298</v>
      </c>
      <c r="B2295" t="s">
        <v>2067</v>
      </c>
      <c r="C2295" t="str">
        <f t="shared" si="176"/>
        <v>cl-cs</v>
      </c>
      <c r="D2295" t="str">
        <f t="shared" si="177"/>
        <v>OpcionesCompraTabla</v>
      </c>
      <c r="E2295" t="s">
        <v>1983</v>
      </c>
      <c r="F2295" t="str">
        <f t="shared" si="178"/>
        <v>cl-cs</v>
      </c>
      <c r="G2295" t="str">
        <f t="shared" si="175"/>
        <v>ItemOperacion</v>
      </c>
      <c r="H2295">
        <v>1030</v>
      </c>
      <c r="I2295" t="str">
        <f t="shared" si="179"/>
        <v>insert into dbax_dime_conc (codi_dein, pref_dime, codi_dime, pref_conc, codi_conc, orde_conc) values ('pre_cl-cs_nota-8_role-816000(2013)','cl-cs','OpcionesCompraTabla','cl-cs','ItemOperacion','1030')</v>
      </c>
    </row>
    <row r="2296" spans="1:9" x14ac:dyDescent="0.25">
      <c r="A2296" t="s">
        <v>298</v>
      </c>
      <c r="B2296" t="s">
        <v>2067</v>
      </c>
      <c r="C2296" t="str">
        <f t="shared" si="176"/>
        <v>cl-cs</v>
      </c>
      <c r="D2296" t="str">
        <f t="shared" si="177"/>
        <v>OpcionesCompraTabla</v>
      </c>
      <c r="E2296" t="s">
        <v>2068</v>
      </c>
      <c r="F2296" t="str">
        <f t="shared" si="178"/>
        <v>cl-cs</v>
      </c>
      <c r="G2296" t="str">
        <f t="shared" si="175"/>
        <v>ContrapartesOperacionOpcionesCompraSinopsis</v>
      </c>
      <c r="H2296">
        <v>1040</v>
      </c>
      <c r="I2296" t="str">
        <f t="shared" si="179"/>
        <v>insert into dbax_dime_conc (codi_dein, pref_dime, codi_dime, pref_conc, codi_conc, orde_conc) values ('pre_cl-cs_nota-8_role-816000(2013)','cl-cs','OpcionesCompraTabla','cl-cs','ContrapartesOperacionOpcionesCompraSinopsis','1040')</v>
      </c>
    </row>
    <row r="2297" spans="1:9" x14ac:dyDescent="0.25">
      <c r="A2297" t="s">
        <v>298</v>
      </c>
      <c r="B2297" t="s">
        <v>2067</v>
      </c>
      <c r="C2297" t="str">
        <f t="shared" si="176"/>
        <v>cl-cs</v>
      </c>
      <c r="D2297" t="str">
        <f t="shared" si="177"/>
        <v>OpcionesCompraTabla</v>
      </c>
      <c r="E2297" t="s">
        <v>1985</v>
      </c>
      <c r="F2297" t="str">
        <f t="shared" si="178"/>
        <v>cl-cs</v>
      </c>
      <c r="G2297" t="str">
        <f t="shared" si="175"/>
        <v>NombreContraparte</v>
      </c>
      <c r="H2297">
        <v>1050</v>
      </c>
      <c r="I2297" t="str">
        <f t="shared" si="179"/>
        <v>insert into dbax_dime_conc (codi_dein, pref_dime, codi_dime, pref_conc, codi_conc, orde_conc) values ('pre_cl-cs_nota-8_role-816000(2013)','cl-cs','OpcionesCompraTabla','cl-cs','NombreContraparte','1050')</v>
      </c>
    </row>
    <row r="2298" spans="1:9" x14ac:dyDescent="0.25">
      <c r="A2298" t="s">
        <v>298</v>
      </c>
      <c r="B2298" t="s">
        <v>2067</v>
      </c>
      <c r="C2298" t="str">
        <f t="shared" si="176"/>
        <v>cl-cs</v>
      </c>
      <c r="D2298" t="str">
        <f t="shared" si="177"/>
        <v>OpcionesCompraTabla</v>
      </c>
      <c r="E2298" t="s">
        <v>1986</v>
      </c>
      <c r="F2298" t="str">
        <f t="shared" si="178"/>
        <v>cl-cs</v>
      </c>
      <c r="G2298" t="str">
        <f t="shared" si="175"/>
        <v>NacionalidadContraparte</v>
      </c>
      <c r="H2298">
        <v>1060</v>
      </c>
      <c r="I2298" t="str">
        <f t="shared" si="179"/>
        <v>insert into dbax_dime_conc (codi_dein, pref_dime, codi_dime, pref_conc, codi_conc, orde_conc) values ('pre_cl-cs_nota-8_role-816000(2013)','cl-cs','OpcionesCompraTabla','cl-cs','NacionalidadContraparte','1060')</v>
      </c>
    </row>
    <row r="2299" spans="1:9" x14ac:dyDescent="0.25">
      <c r="A2299" t="s">
        <v>298</v>
      </c>
      <c r="B2299" t="s">
        <v>2067</v>
      </c>
      <c r="C2299" t="str">
        <f t="shared" si="176"/>
        <v>cl-cs</v>
      </c>
      <c r="D2299" t="str">
        <f t="shared" si="177"/>
        <v>OpcionesCompraTabla</v>
      </c>
      <c r="E2299" t="s">
        <v>1987</v>
      </c>
      <c r="F2299" t="str">
        <f t="shared" si="178"/>
        <v>cl-cs</v>
      </c>
      <c r="G2299" t="str">
        <f t="shared" si="175"/>
        <v>ClasificacionRiesgoContraparte</v>
      </c>
      <c r="H2299">
        <v>1070</v>
      </c>
      <c r="I2299" t="str">
        <f t="shared" si="179"/>
        <v>insert into dbax_dime_conc (codi_dein, pref_dime, codi_dime, pref_conc, codi_conc, orde_conc) values ('pre_cl-cs_nota-8_role-816000(2013)','cl-cs','OpcionesCompraTabla','cl-cs','ClasificacionRiesgoContraparte','1070')</v>
      </c>
    </row>
    <row r="2300" spans="1:9" x14ac:dyDescent="0.25">
      <c r="A2300" t="s">
        <v>298</v>
      </c>
      <c r="B2300" t="s">
        <v>2067</v>
      </c>
      <c r="C2300" t="str">
        <f t="shared" si="176"/>
        <v>cl-cs</v>
      </c>
      <c r="D2300" t="str">
        <f t="shared" si="177"/>
        <v>OpcionesCompraTabla</v>
      </c>
      <c r="E2300" t="s">
        <v>2069</v>
      </c>
      <c r="F2300" t="str">
        <f t="shared" si="178"/>
        <v>cl-cs</v>
      </c>
      <c r="G2300" t="str">
        <f t="shared" si="175"/>
        <v>CaracteristicasOperacionOpcionesCompraSinopsis</v>
      </c>
      <c r="H2300">
        <v>1080</v>
      </c>
      <c r="I2300" t="str">
        <f t="shared" si="179"/>
        <v>insert into dbax_dime_conc (codi_dein, pref_dime, codi_dime, pref_conc, codi_conc, orde_conc) values ('pre_cl-cs_nota-8_role-816000(2013)','cl-cs','OpcionesCompraTabla','cl-cs','CaracteristicasOperacionOpcionesCompraSinopsis','1080')</v>
      </c>
    </row>
    <row r="2301" spans="1:9" x14ac:dyDescent="0.25">
      <c r="A2301" t="s">
        <v>298</v>
      </c>
      <c r="B2301" t="s">
        <v>2067</v>
      </c>
      <c r="C2301" t="str">
        <f t="shared" si="176"/>
        <v>cl-cs</v>
      </c>
      <c r="D2301" t="str">
        <f t="shared" si="177"/>
        <v>OpcionesCompraTabla</v>
      </c>
      <c r="E2301" t="s">
        <v>1989</v>
      </c>
      <c r="F2301" t="str">
        <f t="shared" si="178"/>
        <v>cl-cs</v>
      </c>
      <c r="G2301" t="str">
        <f t="shared" si="175"/>
        <v>ActivoObjeto</v>
      </c>
      <c r="H2301">
        <v>1090</v>
      </c>
      <c r="I2301" t="str">
        <f t="shared" si="179"/>
        <v>insert into dbax_dime_conc (codi_dein, pref_dime, codi_dime, pref_conc, codi_conc, orde_conc) values ('pre_cl-cs_nota-8_role-816000(2013)','cl-cs','OpcionesCompraTabla','cl-cs','ActivoObjeto','1090')</v>
      </c>
    </row>
    <row r="2302" spans="1:9" x14ac:dyDescent="0.25">
      <c r="A2302" t="s">
        <v>298</v>
      </c>
      <c r="B2302" t="s">
        <v>2067</v>
      </c>
      <c r="C2302" t="str">
        <f t="shared" si="176"/>
        <v>cl-cs</v>
      </c>
      <c r="D2302" t="str">
        <f t="shared" si="177"/>
        <v>OpcionesCompraTabla</v>
      </c>
      <c r="E2302" t="s">
        <v>2006</v>
      </c>
      <c r="F2302" t="str">
        <f t="shared" si="178"/>
        <v>cl-cs</v>
      </c>
      <c r="G2302" t="str">
        <f t="shared" si="175"/>
        <v>Nominales</v>
      </c>
      <c r="H2302">
        <v>1100</v>
      </c>
      <c r="I2302" t="str">
        <f t="shared" si="179"/>
        <v>insert into dbax_dime_conc (codi_dein, pref_dime, codi_dime, pref_conc, codi_conc, orde_conc) values ('pre_cl-cs_nota-8_role-816000(2013)','cl-cs','OpcionesCompraTabla','cl-cs','Nominales','1100')</v>
      </c>
    </row>
    <row r="2303" spans="1:9" x14ac:dyDescent="0.25">
      <c r="A2303" t="s">
        <v>298</v>
      </c>
      <c r="B2303" t="s">
        <v>2067</v>
      </c>
      <c r="C2303" t="str">
        <f t="shared" si="176"/>
        <v>cl-cs</v>
      </c>
      <c r="D2303" t="str">
        <f t="shared" si="177"/>
        <v>OpcionesCompraTabla</v>
      </c>
      <c r="E2303" t="s">
        <v>2070</v>
      </c>
      <c r="F2303" t="str">
        <f t="shared" si="178"/>
        <v>cl-cs</v>
      </c>
      <c r="G2303" t="str">
        <f t="shared" si="175"/>
        <v>MonedaOpciones</v>
      </c>
      <c r="H2303">
        <v>1110</v>
      </c>
      <c r="I2303" t="str">
        <f t="shared" si="179"/>
        <v>insert into dbax_dime_conc (codi_dein, pref_dime, codi_dime, pref_conc, codi_conc, orde_conc) values ('pre_cl-cs_nota-8_role-816000(2013)','cl-cs','OpcionesCompraTabla','cl-cs','MonedaOpciones','1110')</v>
      </c>
    </row>
    <row r="2304" spans="1:9" x14ac:dyDescent="0.25">
      <c r="A2304" t="s">
        <v>298</v>
      </c>
      <c r="B2304" t="s">
        <v>2067</v>
      </c>
      <c r="C2304" t="str">
        <f t="shared" si="176"/>
        <v>cl-cs</v>
      </c>
      <c r="D2304" t="str">
        <f t="shared" si="177"/>
        <v>OpcionesCompraTabla</v>
      </c>
      <c r="E2304" t="s">
        <v>2071</v>
      </c>
      <c r="F2304" t="str">
        <f t="shared" si="178"/>
        <v>cl-cs</v>
      </c>
      <c r="G2304" t="str">
        <f t="shared" si="175"/>
        <v>PrecioEjercicioOpciones</v>
      </c>
      <c r="H2304">
        <v>1120</v>
      </c>
      <c r="I2304" t="str">
        <f t="shared" si="179"/>
        <v>insert into dbax_dime_conc (codi_dein, pref_dime, codi_dime, pref_conc, codi_conc, orde_conc) values ('pre_cl-cs_nota-8_role-816000(2013)','cl-cs','OpcionesCompraTabla','cl-cs','PrecioEjercicioOpciones','1120')</v>
      </c>
    </row>
    <row r="2305" spans="1:9" x14ac:dyDescent="0.25">
      <c r="A2305" t="s">
        <v>298</v>
      </c>
      <c r="B2305" t="s">
        <v>2067</v>
      </c>
      <c r="C2305" t="str">
        <f t="shared" si="176"/>
        <v>cl-cs</v>
      </c>
      <c r="D2305" t="str">
        <f t="shared" si="177"/>
        <v>OpcionesCompraTabla</v>
      </c>
      <c r="E2305" t="s">
        <v>2072</v>
      </c>
      <c r="F2305" t="str">
        <f t="shared" si="178"/>
        <v>cl-cs</v>
      </c>
      <c r="G2305" t="str">
        <f t="shared" ref="G2305:G2368" si="180">MID(E2305,FIND("_",E2305)+1,1000)</f>
        <v>MontoPrimaOpcion</v>
      </c>
      <c r="H2305">
        <v>1130</v>
      </c>
      <c r="I2305" t="str">
        <f t="shared" si="179"/>
        <v>insert into dbax_dime_conc (codi_dein, pref_dime, codi_dime, pref_conc, codi_conc, orde_conc) values ('pre_cl-cs_nota-8_role-816000(2013)','cl-cs','OpcionesCompraTabla','cl-cs','MontoPrimaOpcion','1130')</v>
      </c>
    </row>
    <row r="2306" spans="1:9" x14ac:dyDescent="0.25">
      <c r="A2306" t="s">
        <v>298</v>
      </c>
      <c r="B2306" t="s">
        <v>2067</v>
      </c>
      <c r="C2306" t="str">
        <f t="shared" ref="C2306:C2369" si="181">MID(B2306,1,FIND("_",B2306)-1)</f>
        <v>cl-cs</v>
      </c>
      <c r="D2306" t="str">
        <f t="shared" ref="D2306:D2369" si="182">MID(B2306,FIND("_",B2306)+1,1000)</f>
        <v>OpcionesCompraTabla</v>
      </c>
      <c r="E2306" t="s">
        <v>2073</v>
      </c>
      <c r="F2306" t="str">
        <f t="shared" ref="F2306:F2369" si="183">MID(E2306,1,FIND("_",E2306)-1)</f>
        <v>cl-cs</v>
      </c>
      <c r="G2306" t="str">
        <f t="shared" si="180"/>
        <v>MonedaPrimaOpcion</v>
      </c>
      <c r="H2306">
        <v>1140</v>
      </c>
      <c r="I2306" t="str">
        <f t="shared" ref="I2306:I2369" si="184">CONCATENATE("insert into dbax_dime_conc (codi_dein, pref_dime, codi_dime, pref_conc, codi_conc, orde_conc) values ('",A2306,"','",C2306,"','",D2306,"','",F2306,"','",G2306,"','",H2306,"')")</f>
        <v>insert into dbax_dime_conc (codi_dein, pref_dime, codi_dime, pref_conc, codi_conc, orde_conc) values ('pre_cl-cs_nota-8_role-816000(2013)','cl-cs','OpcionesCompraTabla','cl-cs','MonedaPrimaOpcion','1140')</v>
      </c>
    </row>
    <row r="2307" spans="1:9" x14ac:dyDescent="0.25">
      <c r="A2307" t="s">
        <v>298</v>
      </c>
      <c r="B2307" t="s">
        <v>2067</v>
      </c>
      <c r="C2307" t="str">
        <f t="shared" si="181"/>
        <v>cl-cs</v>
      </c>
      <c r="D2307" t="str">
        <f t="shared" si="182"/>
        <v>OpcionesCompraTabla</v>
      </c>
      <c r="E2307" t="s">
        <v>2074</v>
      </c>
      <c r="F2307" t="str">
        <f t="shared" si="183"/>
        <v>cl-cs</v>
      </c>
      <c r="G2307" t="str">
        <f t="shared" si="180"/>
        <v>NumeroContratosOpcionesCompra</v>
      </c>
      <c r="H2307">
        <v>1150</v>
      </c>
      <c r="I2307" t="str">
        <f t="shared" si="184"/>
        <v>insert into dbax_dime_conc (codi_dein, pref_dime, codi_dime, pref_conc, codi_conc, orde_conc) values ('pre_cl-cs_nota-8_role-816000(2013)','cl-cs','OpcionesCompraTabla','cl-cs','NumeroContratosOpcionesCompra','1150')</v>
      </c>
    </row>
    <row r="2308" spans="1:9" x14ac:dyDescent="0.25">
      <c r="A2308" t="s">
        <v>298</v>
      </c>
      <c r="B2308" t="s">
        <v>2067</v>
      </c>
      <c r="C2308" t="str">
        <f t="shared" si="181"/>
        <v>cl-cs</v>
      </c>
      <c r="D2308" t="str">
        <f t="shared" si="182"/>
        <v>OpcionesCompraTabla</v>
      </c>
      <c r="E2308" t="s">
        <v>1996</v>
      </c>
      <c r="F2308" t="str">
        <f t="shared" si="183"/>
        <v>cl-cs</v>
      </c>
      <c r="G2308" t="str">
        <f t="shared" si="180"/>
        <v>FechaOperacion</v>
      </c>
      <c r="H2308">
        <v>1160</v>
      </c>
      <c r="I2308" t="str">
        <f t="shared" si="184"/>
        <v>insert into dbax_dime_conc (codi_dein, pref_dime, codi_dime, pref_conc, codi_conc, orde_conc) values ('pre_cl-cs_nota-8_role-816000(2013)','cl-cs','OpcionesCompraTabla','cl-cs','FechaOperacion','1160')</v>
      </c>
    </row>
    <row r="2309" spans="1:9" x14ac:dyDescent="0.25">
      <c r="A2309" t="s">
        <v>298</v>
      </c>
      <c r="B2309" t="s">
        <v>2067</v>
      </c>
      <c r="C2309" t="str">
        <f t="shared" si="181"/>
        <v>cl-cs</v>
      </c>
      <c r="D2309" t="str">
        <f t="shared" si="182"/>
        <v>OpcionesCompraTabla</v>
      </c>
      <c r="E2309" t="s">
        <v>1997</v>
      </c>
      <c r="F2309" t="str">
        <f t="shared" si="183"/>
        <v>cl-cs</v>
      </c>
      <c r="G2309" t="str">
        <f t="shared" si="180"/>
        <v>FechaVencimientoContrato</v>
      </c>
      <c r="H2309">
        <v>1170</v>
      </c>
      <c r="I2309" t="str">
        <f t="shared" si="184"/>
        <v>insert into dbax_dime_conc (codi_dein, pref_dime, codi_dime, pref_conc, codi_conc, orde_conc) values ('pre_cl-cs_nota-8_role-816000(2013)','cl-cs','OpcionesCompraTabla','cl-cs','FechaVencimientoContrato','1170')</v>
      </c>
    </row>
    <row r="2310" spans="1:9" x14ac:dyDescent="0.25">
      <c r="A2310" t="s">
        <v>298</v>
      </c>
      <c r="B2310" t="s">
        <v>2067</v>
      </c>
      <c r="C2310" t="str">
        <f t="shared" si="181"/>
        <v>cl-cs</v>
      </c>
      <c r="D2310" t="str">
        <f t="shared" si="182"/>
        <v>OpcionesCompraTabla</v>
      </c>
      <c r="E2310" t="s">
        <v>2075</v>
      </c>
      <c r="F2310" t="str">
        <f t="shared" si="183"/>
        <v>cl-cs</v>
      </c>
      <c r="G2310" t="str">
        <f t="shared" si="180"/>
        <v>InformacionValorizacionOpcionesCompraSinopsis</v>
      </c>
      <c r="H2310">
        <v>1180</v>
      </c>
      <c r="I2310" t="str">
        <f t="shared" si="184"/>
        <v>insert into dbax_dime_conc (codi_dein, pref_dime, codi_dime, pref_conc, codi_conc, orde_conc) values ('pre_cl-cs_nota-8_role-816000(2013)','cl-cs','OpcionesCompraTabla','cl-cs','InformacionValorizacionOpcionesCompraSinopsis','1180')</v>
      </c>
    </row>
    <row r="2311" spans="1:9" x14ac:dyDescent="0.25">
      <c r="A2311" t="s">
        <v>298</v>
      </c>
      <c r="B2311" t="s">
        <v>2067</v>
      </c>
      <c r="C2311" t="str">
        <f t="shared" si="181"/>
        <v>cl-cs</v>
      </c>
      <c r="D2311" t="str">
        <f t="shared" si="182"/>
        <v>OpcionesCompraTabla</v>
      </c>
      <c r="E2311" t="s">
        <v>2076</v>
      </c>
      <c r="F2311" t="str">
        <f t="shared" si="183"/>
        <v>cl-cs</v>
      </c>
      <c r="G2311" t="str">
        <f t="shared" si="180"/>
        <v>ValorRazonableActivoObjetoOpcionesFechaInformacion</v>
      </c>
      <c r="H2311">
        <v>1190</v>
      </c>
      <c r="I2311" t="str">
        <f t="shared" si="184"/>
        <v>insert into dbax_dime_conc (codi_dein, pref_dime, codi_dime, pref_conc, codi_conc, orde_conc) values ('pre_cl-cs_nota-8_role-816000(2013)','cl-cs','OpcionesCompraTabla','cl-cs','ValorRazonableActivoObjetoOpcionesFechaInformacion','1190')</v>
      </c>
    </row>
    <row r="2312" spans="1:9" x14ac:dyDescent="0.25">
      <c r="A2312" t="s">
        <v>298</v>
      </c>
      <c r="B2312" t="s">
        <v>2067</v>
      </c>
      <c r="C2312" t="str">
        <f t="shared" si="181"/>
        <v>cl-cs</v>
      </c>
      <c r="D2312" t="str">
        <f t="shared" si="182"/>
        <v>OpcionesCompraTabla</v>
      </c>
      <c r="E2312" t="s">
        <v>2077</v>
      </c>
      <c r="F2312" t="str">
        <f t="shared" si="183"/>
        <v>cl-cs</v>
      </c>
      <c r="G2312" t="str">
        <f t="shared" si="180"/>
        <v>PrecioSpotActivoSubyacenteOpciones</v>
      </c>
      <c r="H2312">
        <v>1200</v>
      </c>
      <c r="I2312" t="str">
        <f t="shared" si="184"/>
        <v>insert into dbax_dime_conc (codi_dein, pref_dime, codi_dime, pref_conc, codi_conc, orde_conc) values ('pre_cl-cs_nota-8_role-816000(2013)','cl-cs','OpcionesCompraTabla','cl-cs','PrecioSpotActivoSubyacenteOpciones','1200')</v>
      </c>
    </row>
    <row r="2313" spans="1:9" x14ac:dyDescent="0.25">
      <c r="A2313" t="s">
        <v>298</v>
      </c>
      <c r="B2313" t="s">
        <v>2067</v>
      </c>
      <c r="C2313" t="str">
        <f t="shared" si="181"/>
        <v>cl-cs</v>
      </c>
      <c r="D2313" t="str">
        <f t="shared" si="182"/>
        <v>OpcionesCompraTabla</v>
      </c>
      <c r="E2313" t="s">
        <v>2078</v>
      </c>
      <c r="F2313" t="str">
        <f t="shared" si="183"/>
        <v>cl-cs</v>
      </c>
      <c r="G2313" t="str">
        <f t="shared" si="180"/>
        <v>ValorOpcionFechaInformacion</v>
      </c>
      <c r="H2313">
        <v>1210</v>
      </c>
      <c r="I2313" t="str">
        <f t="shared" si="184"/>
        <v>insert into dbax_dime_conc (codi_dein, pref_dime, codi_dime, pref_conc, codi_conc, orde_conc) values ('pre_cl-cs_nota-8_role-816000(2013)','cl-cs','OpcionesCompraTabla','cl-cs','ValorOpcionFechaInformacion','1210')</v>
      </c>
    </row>
    <row r="2314" spans="1:9" x14ac:dyDescent="0.25">
      <c r="A2314" t="s">
        <v>298</v>
      </c>
      <c r="B2314" t="s">
        <v>2067</v>
      </c>
      <c r="C2314" t="str">
        <f t="shared" si="181"/>
        <v>cl-cs</v>
      </c>
      <c r="D2314" t="str">
        <f t="shared" si="182"/>
        <v>OpcionesCompraTabla</v>
      </c>
      <c r="E2314" t="s">
        <v>2079</v>
      </c>
      <c r="F2314" t="str">
        <f t="shared" si="183"/>
        <v>cl-cs</v>
      </c>
      <c r="G2314" t="str">
        <f t="shared" si="180"/>
        <v>OrigenInformacionOpciones</v>
      </c>
      <c r="H2314">
        <v>1220</v>
      </c>
      <c r="I2314" t="str">
        <f t="shared" si="184"/>
        <v>insert into dbax_dime_conc (codi_dein, pref_dime, codi_dime, pref_conc, codi_conc, orde_conc) values ('pre_cl-cs_nota-8_role-816000(2013)','cl-cs','OpcionesCompraTabla','cl-cs','OrigenInformacionOpciones','1220')</v>
      </c>
    </row>
    <row r="2315" spans="1:9" x14ac:dyDescent="0.25">
      <c r="A2315" t="s">
        <v>298</v>
      </c>
      <c r="B2315" t="s">
        <v>2080</v>
      </c>
      <c r="C2315" t="str">
        <f t="shared" si="181"/>
        <v>cl-cs</v>
      </c>
      <c r="D2315" t="str">
        <f t="shared" si="182"/>
        <v>OpcionesVentaTabla</v>
      </c>
      <c r="E2315" t="s">
        <v>1982</v>
      </c>
      <c r="F2315" t="str">
        <f t="shared" si="183"/>
        <v>cl-cs</v>
      </c>
      <c r="G2315" t="str">
        <f t="shared" si="180"/>
        <v>FolioOperacion</v>
      </c>
      <c r="H2315">
        <v>1280</v>
      </c>
      <c r="I2315" t="str">
        <f t="shared" si="184"/>
        <v>insert into dbax_dime_conc (codi_dein, pref_dime, codi_dime, pref_conc, codi_conc, orde_conc) values ('pre_cl-cs_nota-8_role-816000(2013)','cl-cs','OpcionesVentaTabla','cl-cs','FolioOperacion','1280')</v>
      </c>
    </row>
    <row r="2316" spans="1:9" x14ac:dyDescent="0.25">
      <c r="A2316" t="s">
        <v>298</v>
      </c>
      <c r="B2316" t="s">
        <v>2080</v>
      </c>
      <c r="C2316" t="str">
        <f t="shared" si="181"/>
        <v>cl-cs</v>
      </c>
      <c r="D2316" t="str">
        <f t="shared" si="182"/>
        <v>OpcionesVentaTabla</v>
      </c>
      <c r="E2316" t="s">
        <v>1983</v>
      </c>
      <c r="F2316" t="str">
        <f t="shared" si="183"/>
        <v>cl-cs</v>
      </c>
      <c r="G2316" t="str">
        <f t="shared" si="180"/>
        <v>ItemOperacion</v>
      </c>
      <c r="H2316">
        <v>1290</v>
      </c>
      <c r="I2316" t="str">
        <f t="shared" si="184"/>
        <v>insert into dbax_dime_conc (codi_dein, pref_dime, codi_dime, pref_conc, codi_conc, orde_conc) values ('pre_cl-cs_nota-8_role-816000(2013)','cl-cs','OpcionesVentaTabla','cl-cs','ItemOperacion','1290')</v>
      </c>
    </row>
    <row r="2317" spans="1:9" x14ac:dyDescent="0.25">
      <c r="A2317" t="s">
        <v>298</v>
      </c>
      <c r="B2317" t="s">
        <v>2080</v>
      </c>
      <c r="C2317" t="str">
        <f t="shared" si="181"/>
        <v>cl-cs</v>
      </c>
      <c r="D2317" t="str">
        <f t="shared" si="182"/>
        <v>OpcionesVentaTabla</v>
      </c>
      <c r="E2317" t="s">
        <v>2081</v>
      </c>
      <c r="F2317" t="str">
        <f t="shared" si="183"/>
        <v>cl-cs</v>
      </c>
      <c r="G2317" t="str">
        <f t="shared" si="180"/>
        <v>ContrapartesOperacionOpcionesVentaSinopsis</v>
      </c>
      <c r="H2317">
        <v>1300</v>
      </c>
      <c r="I2317" t="str">
        <f t="shared" si="184"/>
        <v>insert into dbax_dime_conc (codi_dein, pref_dime, codi_dime, pref_conc, codi_conc, orde_conc) values ('pre_cl-cs_nota-8_role-816000(2013)','cl-cs','OpcionesVentaTabla','cl-cs','ContrapartesOperacionOpcionesVentaSinopsis','1300')</v>
      </c>
    </row>
    <row r="2318" spans="1:9" x14ac:dyDescent="0.25">
      <c r="A2318" t="s">
        <v>298</v>
      </c>
      <c r="B2318" t="s">
        <v>2080</v>
      </c>
      <c r="C2318" t="str">
        <f t="shared" si="181"/>
        <v>cl-cs</v>
      </c>
      <c r="D2318" t="str">
        <f t="shared" si="182"/>
        <v>OpcionesVentaTabla</v>
      </c>
      <c r="E2318" t="s">
        <v>1985</v>
      </c>
      <c r="F2318" t="str">
        <f t="shared" si="183"/>
        <v>cl-cs</v>
      </c>
      <c r="G2318" t="str">
        <f t="shared" si="180"/>
        <v>NombreContraparte</v>
      </c>
      <c r="H2318">
        <v>1310</v>
      </c>
      <c r="I2318" t="str">
        <f t="shared" si="184"/>
        <v>insert into dbax_dime_conc (codi_dein, pref_dime, codi_dime, pref_conc, codi_conc, orde_conc) values ('pre_cl-cs_nota-8_role-816000(2013)','cl-cs','OpcionesVentaTabla','cl-cs','NombreContraparte','1310')</v>
      </c>
    </row>
    <row r="2319" spans="1:9" x14ac:dyDescent="0.25">
      <c r="A2319" t="s">
        <v>298</v>
      </c>
      <c r="B2319" t="s">
        <v>2080</v>
      </c>
      <c r="C2319" t="str">
        <f t="shared" si="181"/>
        <v>cl-cs</v>
      </c>
      <c r="D2319" t="str">
        <f t="shared" si="182"/>
        <v>OpcionesVentaTabla</v>
      </c>
      <c r="E2319" t="s">
        <v>1986</v>
      </c>
      <c r="F2319" t="str">
        <f t="shared" si="183"/>
        <v>cl-cs</v>
      </c>
      <c r="G2319" t="str">
        <f t="shared" si="180"/>
        <v>NacionalidadContraparte</v>
      </c>
      <c r="H2319">
        <v>1320</v>
      </c>
      <c r="I2319" t="str">
        <f t="shared" si="184"/>
        <v>insert into dbax_dime_conc (codi_dein, pref_dime, codi_dime, pref_conc, codi_conc, orde_conc) values ('pre_cl-cs_nota-8_role-816000(2013)','cl-cs','OpcionesVentaTabla','cl-cs','NacionalidadContraparte','1320')</v>
      </c>
    </row>
    <row r="2320" spans="1:9" x14ac:dyDescent="0.25">
      <c r="A2320" t="s">
        <v>298</v>
      </c>
      <c r="B2320" t="s">
        <v>2080</v>
      </c>
      <c r="C2320" t="str">
        <f t="shared" si="181"/>
        <v>cl-cs</v>
      </c>
      <c r="D2320" t="str">
        <f t="shared" si="182"/>
        <v>OpcionesVentaTabla</v>
      </c>
      <c r="E2320" t="s">
        <v>1987</v>
      </c>
      <c r="F2320" t="str">
        <f t="shared" si="183"/>
        <v>cl-cs</v>
      </c>
      <c r="G2320" t="str">
        <f t="shared" si="180"/>
        <v>ClasificacionRiesgoContraparte</v>
      </c>
      <c r="H2320">
        <v>1330</v>
      </c>
      <c r="I2320" t="str">
        <f t="shared" si="184"/>
        <v>insert into dbax_dime_conc (codi_dein, pref_dime, codi_dime, pref_conc, codi_conc, orde_conc) values ('pre_cl-cs_nota-8_role-816000(2013)','cl-cs','OpcionesVentaTabla','cl-cs','ClasificacionRiesgoContraparte','1330')</v>
      </c>
    </row>
    <row r="2321" spans="1:9" x14ac:dyDescent="0.25">
      <c r="A2321" t="s">
        <v>298</v>
      </c>
      <c r="B2321" t="s">
        <v>2080</v>
      </c>
      <c r="C2321" t="str">
        <f t="shared" si="181"/>
        <v>cl-cs</v>
      </c>
      <c r="D2321" t="str">
        <f t="shared" si="182"/>
        <v>OpcionesVentaTabla</v>
      </c>
      <c r="E2321" t="s">
        <v>2082</v>
      </c>
      <c r="F2321" t="str">
        <f t="shared" si="183"/>
        <v>cl-cs</v>
      </c>
      <c r="G2321" t="str">
        <f t="shared" si="180"/>
        <v>CaracteristicasOperacionOpcionesVentaSinopsis</v>
      </c>
      <c r="H2321">
        <v>1340</v>
      </c>
      <c r="I2321" t="str">
        <f t="shared" si="184"/>
        <v>insert into dbax_dime_conc (codi_dein, pref_dime, codi_dime, pref_conc, codi_conc, orde_conc) values ('pre_cl-cs_nota-8_role-816000(2013)','cl-cs','OpcionesVentaTabla','cl-cs','CaracteristicasOperacionOpcionesVentaSinopsis','1340')</v>
      </c>
    </row>
    <row r="2322" spans="1:9" x14ac:dyDescent="0.25">
      <c r="A2322" t="s">
        <v>298</v>
      </c>
      <c r="B2322" t="s">
        <v>2080</v>
      </c>
      <c r="C2322" t="str">
        <f t="shared" si="181"/>
        <v>cl-cs</v>
      </c>
      <c r="D2322" t="str">
        <f t="shared" si="182"/>
        <v>OpcionesVentaTabla</v>
      </c>
      <c r="E2322" t="s">
        <v>1989</v>
      </c>
      <c r="F2322" t="str">
        <f t="shared" si="183"/>
        <v>cl-cs</v>
      </c>
      <c r="G2322" t="str">
        <f t="shared" si="180"/>
        <v>ActivoObjeto</v>
      </c>
      <c r="H2322">
        <v>1350</v>
      </c>
      <c r="I2322" t="str">
        <f t="shared" si="184"/>
        <v>insert into dbax_dime_conc (codi_dein, pref_dime, codi_dime, pref_conc, codi_conc, orde_conc) values ('pre_cl-cs_nota-8_role-816000(2013)','cl-cs','OpcionesVentaTabla','cl-cs','ActivoObjeto','1350')</v>
      </c>
    </row>
    <row r="2323" spans="1:9" x14ac:dyDescent="0.25">
      <c r="A2323" t="s">
        <v>298</v>
      </c>
      <c r="B2323" t="s">
        <v>2080</v>
      </c>
      <c r="C2323" t="str">
        <f t="shared" si="181"/>
        <v>cl-cs</v>
      </c>
      <c r="D2323" t="str">
        <f t="shared" si="182"/>
        <v>OpcionesVentaTabla</v>
      </c>
      <c r="E2323" t="s">
        <v>2006</v>
      </c>
      <c r="F2323" t="str">
        <f t="shared" si="183"/>
        <v>cl-cs</v>
      </c>
      <c r="G2323" t="str">
        <f t="shared" si="180"/>
        <v>Nominales</v>
      </c>
      <c r="H2323">
        <v>1360</v>
      </c>
      <c r="I2323" t="str">
        <f t="shared" si="184"/>
        <v>insert into dbax_dime_conc (codi_dein, pref_dime, codi_dime, pref_conc, codi_conc, orde_conc) values ('pre_cl-cs_nota-8_role-816000(2013)','cl-cs','OpcionesVentaTabla','cl-cs','Nominales','1360')</v>
      </c>
    </row>
    <row r="2324" spans="1:9" x14ac:dyDescent="0.25">
      <c r="A2324" t="s">
        <v>298</v>
      </c>
      <c r="B2324" t="s">
        <v>2080</v>
      </c>
      <c r="C2324" t="str">
        <f t="shared" si="181"/>
        <v>cl-cs</v>
      </c>
      <c r="D2324" t="str">
        <f t="shared" si="182"/>
        <v>OpcionesVentaTabla</v>
      </c>
      <c r="E2324" t="s">
        <v>2070</v>
      </c>
      <c r="F2324" t="str">
        <f t="shared" si="183"/>
        <v>cl-cs</v>
      </c>
      <c r="G2324" t="str">
        <f t="shared" si="180"/>
        <v>MonedaOpciones</v>
      </c>
      <c r="H2324">
        <v>1370</v>
      </c>
      <c r="I2324" t="str">
        <f t="shared" si="184"/>
        <v>insert into dbax_dime_conc (codi_dein, pref_dime, codi_dime, pref_conc, codi_conc, orde_conc) values ('pre_cl-cs_nota-8_role-816000(2013)','cl-cs','OpcionesVentaTabla','cl-cs','MonedaOpciones','1370')</v>
      </c>
    </row>
    <row r="2325" spans="1:9" x14ac:dyDescent="0.25">
      <c r="A2325" t="s">
        <v>298</v>
      </c>
      <c r="B2325" t="s">
        <v>2080</v>
      </c>
      <c r="C2325" t="str">
        <f t="shared" si="181"/>
        <v>cl-cs</v>
      </c>
      <c r="D2325" t="str">
        <f t="shared" si="182"/>
        <v>OpcionesVentaTabla</v>
      </c>
      <c r="E2325" t="s">
        <v>2071</v>
      </c>
      <c r="F2325" t="str">
        <f t="shared" si="183"/>
        <v>cl-cs</v>
      </c>
      <c r="G2325" t="str">
        <f t="shared" si="180"/>
        <v>PrecioEjercicioOpciones</v>
      </c>
      <c r="H2325">
        <v>1380</v>
      </c>
      <c r="I2325" t="str">
        <f t="shared" si="184"/>
        <v>insert into dbax_dime_conc (codi_dein, pref_dime, codi_dime, pref_conc, codi_conc, orde_conc) values ('pre_cl-cs_nota-8_role-816000(2013)','cl-cs','OpcionesVentaTabla','cl-cs','PrecioEjercicioOpciones','1380')</v>
      </c>
    </row>
    <row r="2326" spans="1:9" x14ac:dyDescent="0.25">
      <c r="A2326" t="s">
        <v>298</v>
      </c>
      <c r="B2326" t="s">
        <v>2080</v>
      </c>
      <c r="C2326" t="str">
        <f t="shared" si="181"/>
        <v>cl-cs</v>
      </c>
      <c r="D2326" t="str">
        <f t="shared" si="182"/>
        <v>OpcionesVentaTabla</v>
      </c>
      <c r="E2326" t="s">
        <v>2072</v>
      </c>
      <c r="F2326" t="str">
        <f t="shared" si="183"/>
        <v>cl-cs</v>
      </c>
      <c r="G2326" t="str">
        <f t="shared" si="180"/>
        <v>MontoPrimaOpcion</v>
      </c>
      <c r="H2326">
        <v>1390</v>
      </c>
      <c r="I2326" t="str">
        <f t="shared" si="184"/>
        <v>insert into dbax_dime_conc (codi_dein, pref_dime, codi_dime, pref_conc, codi_conc, orde_conc) values ('pre_cl-cs_nota-8_role-816000(2013)','cl-cs','OpcionesVentaTabla','cl-cs','MontoPrimaOpcion','1390')</v>
      </c>
    </row>
    <row r="2327" spans="1:9" x14ac:dyDescent="0.25">
      <c r="A2327" t="s">
        <v>298</v>
      </c>
      <c r="B2327" t="s">
        <v>2080</v>
      </c>
      <c r="C2327" t="str">
        <f t="shared" si="181"/>
        <v>cl-cs</v>
      </c>
      <c r="D2327" t="str">
        <f t="shared" si="182"/>
        <v>OpcionesVentaTabla</v>
      </c>
      <c r="E2327" t="s">
        <v>2073</v>
      </c>
      <c r="F2327" t="str">
        <f t="shared" si="183"/>
        <v>cl-cs</v>
      </c>
      <c r="G2327" t="str">
        <f t="shared" si="180"/>
        <v>MonedaPrimaOpcion</v>
      </c>
      <c r="H2327">
        <v>1400</v>
      </c>
      <c r="I2327" t="str">
        <f t="shared" si="184"/>
        <v>insert into dbax_dime_conc (codi_dein, pref_dime, codi_dime, pref_conc, codi_conc, orde_conc) values ('pre_cl-cs_nota-8_role-816000(2013)','cl-cs','OpcionesVentaTabla','cl-cs','MonedaPrimaOpcion','1400')</v>
      </c>
    </row>
    <row r="2328" spans="1:9" x14ac:dyDescent="0.25">
      <c r="A2328" t="s">
        <v>298</v>
      </c>
      <c r="B2328" t="s">
        <v>2080</v>
      </c>
      <c r="C2328" t="str">
        <f t="shared" si="181"/>
        <v>cl-cs</v>
      </c>
      <c r="D2328" t="str">
        <f t="shared" si="182"/>
        <v>OpcionesVentaTabla</v>
      </c>
      <c r="E2328" t="s">
        <v>2083</v>
      </c>
      <c r="F2328" t="str">
        <f t="shared" si="183"/>
        <v>cl-cs</v>
      </c>
      <c r="G2328" t="str">
        <f t="shared" si="180"/>
        <v>NumeroContratosOpcionesVenta</v>
      </c>
      <c r="H2328">
        <v>1410</v>
      </c>
      <c r="I2328" t="str">
        <f t="shared" si="184"/>
        <v>insert into dbax_dime_conc (codi_dein, pref_dime, codi_dime, pref_conc, codi_conc, orde_conc) values ('pre_cl-cs_nota-8_role-816000(2013)','cl-cs','OpcionesVentaTabla','cl-cs','NumeroContratosOpcionesVenta','1410')</v>
      </c>
    </row>
    <row r="2329" spans="1:9" x14ac:dyDescent="0.25">
      <c r="A2329" t="s">
        <v>298</v>
      </c>
      <c r="B2329" t="s">
        <v>2080</v>
      </c>
      <c r="C2329" t="str">
        <f t="shared" si="181"/>
        <v>cl-cs</v>
      </c>
      <c r="D2329" t="str">
        <f t="shared" si="182"/>
        <v>OpcionesVentaTabla</v>
      </c>
      <c r="E2329" t="s">
        <v>1996</v>
      </c>
      <c r="F2329" t="str">
        <f t="shared" si="183"/>
        <v>cl-cs</v>
      </c>
      <c r="G2329" t="str">
        <f t="shared" si="180"/>
        <v>FechaOperacion</v>
      </c>
      <c r="H2329">
        <v>1420</v>
      </c>
      <c r="I2329" t="str">
        <f t="shared" si="184"/>
        <v>insert into dbax_dime_conc (codi_dein, pref_dime, codi_dime, pref_conc, codi_conc, orde_conc) values ('pre_cl-cs_nota-8_role-816000(2013)','cl-cs','OpcionesVentaTabla','cl-cs','FechaOperacion','1420')</v>
      </c>
    </row>
    <row r="2330" spans="1:9" x14ac:dyDescent="0.25">
      <c r="A2330" t="s">
        <v>298</v>
      </c>
      <c r="B2330" t="s">
        <v>2080</v>
      </c>
      <c r="C2330" t="str">
        <f t="shared" si="181"/>
        <v>cl-cs</v>
      </c>
      <c r="D2330" t="str">
        <f t="shared" si="182"/>
        <v>OpcionesVentaTabla</v>
      </c>
      <c r="E2330" t="s">
        <v>1997</v>
      </c>
      <c r="F2330" t="str">
        <f t="shared" si="183"/>
        <v>cl-cs</v>
      </c>
      <c r="G2330" t="str">
        <f t="shared" si="180"/>
        <v>FechaVencimientoContrato</v>
      </c>
      <c r="H2330">
        <v>1430</v>
      </c>
      <c r="I2330" t="str">
        <f t="shared" si="184"/>
        <v>insert into dbax_dime_conc (codi_dein, pref_dime, codi_dime, pref_conc, codi_conc, orde_conc) values ('pre_cl-cs_nota-8_role-816000(2013)','cl-cs','OpcionesVentaTabla','cl-cs','FechaVencimientoContrato','1430')</v>
      </c>
    </row>
    <row r="2331" spans="1:9" x14ac:dyDescent="0.25">
      <c r="A2331" t="s">
        <v>298</v>
      </c>
      <c r="B2331" t="s">
        <v>2080</v>
      </c>
      <c r="C2331" t="str">
        <f t="shared" si="181"/>
        <v>cl-cs</v>
      </c>
      <c r="D2331" t="str">
        <f t="shared" si="182"/>
        <v>OpcionesVentaTabla</v>
      </c>
      <c r="E2331" t="s">
        <v>2084</v>
      </c>
      <c r="F2331" t="str">
        <f t="shared" si="183"/>
        <v>cl-cs</v>
      </c>
      <c r="G2331" t="str">
        <f t="shared" si="180"/>
        <v>InformacionValorizacionOpcionesVentaSinopsis</v>
      </c>
      <c r="H2331">
        <v>1440</v>
      </c>
      <c r="I2331" t="str">
        <f t="shared" si="184"/>
        <v>insert into dbax_dime_conc (codi_dein, pref_dime, codi_dime, pref_conc, codi_conc, orde_conc) values ('pre_cl-cs_nota-8_role-816000(2013)','cl-cs','OpcionesVentaTabla','cl-cs','InformacionValorizacionOpcionesVentaSinopsis','1440')</v>
      </c>
    </row>
    <row r="2332" spans="1:9" x14ac:dyDescent="0.25">
      <c r="A2332" t="s">
        <v>298</v>
      </c>
      <c r="B2332" t="s">
        <v>2080</v>
      </c>
      <c r="C2332" t="str">
        <f t="shared" si="181"/>
        <v>cl-cs</v>
      </c>
      <c r="D2332" t="str">
        <f t="shared" si="182"/>
        <v>OpcionesVentaTabla</v>
      </c>
      <c r="E2332" t="s">
        <v>2076</v>
      </c>
      <c r="F2332" t="str">
        <f t="shared" si="183"/>
        <v>cl-cs</v>
      </c>
      <c r="G2332" t="str">
        <f t="shared" si="180"/>
        <v>ValorRazonableActivoObjetoOpcionesFechaInformacion</v>
      </c>
      <c r="H2332">
        <v>1450</v>
      </c>
      <c r="I2332" t="str">
        <f t="shared" si="184"/>
        <v>insert into dbax_dime_conc (codi_dein, pref_dime, codi_dime, pref_conc, codi_conc, orde_conc) values ('pre_cl-cs_nota-8_role-816000(2013)','cl-cs','OpcionesVentaTabla','cl-cs','ValorRazonableActivoObjetoOpcionesFechaInformacion','1450')</v>
      </c>
    </row>
    <row r="2333" spans="1:9" x14ac:dyDescent="0.25">
      <c r="A2333" t="s">
        <v>298</v>
      </c>
      <c r="B2333" t="s">
        <v>2080</v>
      </c>
      <c r="C2333" t="str">
        <f t="shared" si="181"/>
        <v>cl-cs</v>
      </c>
      <c r="D2333" t="str">
        <f t="shared" si="182"/>
        <v>OpcionesVentaTabla</v>
      </c>
      <c r="E2333" t="s">
        <v>2077</v>
      </c>
      <c r="F2333" t="str">
        <f t="shared" si="183"/>
        <v>cl-cs</v>
      </c>
      <c r="G2333" t="str">
        <f t="shared" si="180"/>
        <v>PrecioSpotActivoSubyacenteOpciones</v>
      </c>
      <c r="H2333">
        <v>1460</v>
      </c>
      <c r="I2333" t="str">
        <f t="shared" si="184"/>
        <v>insert into dbax_dime_conc (codi_dein, pref_dime, codi_dime, pref_conc, codi_conc, orde_conc) values ('pre_cl-cs_nota-8_role-816000(2013)','cl-cs','OpcionesVentaTabla','cl-cs','PrecioSpotActivoSubyacenteOpciones','1460')</v>
      </c>
    </row>
    <row r="2334" spans="1:9" x14ac:dyDescent="0.25">
      <c r="A2334" t="s">
        <v>298</v>
      </c>
      <c r="B2334" t="s">
        <v>2080</v>
      </c>
      <c r="C2334" t="str">
        <f t="shared" si="181"/>
        <v>cl-cs</v>
      </c>
      <c r="D2334" t="str">
        <f t="shared" si="182"/>
        <v>OpcionesVentaTabla</v>
      </c>
      <c r="E2334" t="s">
        <v>2078</v>
      </c>
      <c r="F2334" t="str">
        <f t="shared" si="183"/>
        <v>cl-cs</v>
      </c>
      <c r="G2334" t="str">
        <f t="shared" si="180"/>
        <v>ValorOpcionFechaInformacion</v>
      </c>
      <c r="H2334">
        <v>1470</v>
      </c>
      <c r="I2334" t="str">
        <f t="shared" si="184"/>
        <v>insert into dbax_dime_conc (codi_dein, pref_dime, codi_dime, pref_conc, codi_conc, orde_conc) values ('pre_cl-cs_nota-8_role-816000(2013)','cl-cs','OpcionesVentaTabla','cl-cs','ValorOpcionFechaInformacion','1470')</v>
      </c>
    </row>
    <row r="2335" spans="1:9" x14ac:dyDescent="0.25">
      <c r="A2335" t="s">
        <v>298</v>
      </c>
      <c r="B2335" t="s">
        <v>2080</v>
      </c>
      <c r="C2335" t="str">
        <f t="shared" si="181"/>
        <v>cl-cs</v>
      </c>
      <c r="D2335" t="str">
        <f t="shared" si="182"/>
        <v>OpcionesVentaTabla</v>
      </c>
      <c r="E2335" t="s">
        <v>2079</v>
      </c>
      <c r="F2335" t="str">
        <f t="shared" si="183"/>
        <v>cl-cs</v>
      </c>
      <c r="G2335" t="str">
        <f t="shared" si="180"/>
        <v>OrigenInformacionOpciones</v>
      </c>
      <c r="H2335">
        <v>1480</v>
      </c>
      <c r="I2335" t="str">
        <f t="shared" si="184"/>
        <v>insert into dbax_dime_conc (codi_dein, pref_dime, codi_dime, pref_conc, codi_conc, orde_conc) values ('pre_cl-cs_nota-8_role-816000(2013)','cl-cs','OpcionesVentaTabla','cl-cs','OrigenInformacionOpciones','1480')</v>
      </c>
    </row>
    <row r="2336" spans="1:9" x14ac:dyDescent="0.25">
      <c r="A2336" t="s">
        <v>298</v>
      </c>
      <c r="B2336" t="s">
        <v>2085</v>
      </c>
      <c r="C2336" t="str">
        <f t="shared" si="181"/>
        <v>cl-cs</v>
      </c>
      <c r="D2336" t="str">
        <f t="shared" si="182"/>
        <v>OperacionesVentaCortaTabla</v>
      </c>
      <c r="E2336" t="s">
        <v>2086</v>
      </c>
      <c r="F2336" t="str">
        <f t="shared" si="183"/>
        <v>cl-cs</v>
      </c>
      <c r="G2336" t="str">
        <f t="shared" si="180"/>
        <v>NemotecnicoAccion</v>
      </c>
      <c r="H2336">
        <v>880</v>
      </c>
      <c r="I2336" t="str">
        <f t="shared" si="184"/>
        <v>insert into dbax_dime_conc (codi_dein, pref_dime, codi_dime, pref_conc, codi_conc, orde_conc) values ('pre_cl-cs_nota-8_role-816000(2013)','cl-cs','OperacionesVentaCortaTabla','cl-cs','NemotecnicoAccion','880')</v>
      </c>
    </row>
    <row r="2337" spans="1:9" x14ac:dyDescent="0.25">
      <c r="A2337" t="s">
        <v>298</v>
      </c>
      <c r="B2337" t="s">
        <v>2085</v>
      </c>
      <c r="C2337" t="str">
        <f t="shared" si="181"/>
        <v>cl-cs</v>
      </c>
      <c r="D2337" t="str">
        <f t="shared" si="182"/>
        <v>OperacionesVentaCortaTabla</v>
      </c>
      <c r="E2337" t="s">
        <v>2087</v>
      </c>
      <c r="F2337" t="str">
        <f t="shared" si="183"/>
        <v>cl-cs</v>
      </c>
      <c r="G2337" t="str">
        <f t="shared" si="180"/>
        <v>NumeroAccionesEntregadasEnPrestamo</v>
      </c>
      <c r="H2337">
        <v>890</v>
      </c>
      <c r="I2337" t="str">
        <f t="shared" si="184"/>
        <v>insert into dbax_dime_conc (codi_dein, pref_dime, codi_dime, pref_conc, codi_conc, orde_conc) values ('pre_cl-cs_nota-8_role-816000(2013)','cl-cs','OperacionesVentaCortaTabla','cl-cs','NumeroAccionesEntregadasEnPrestamo','890')</v>
      </c>
    </row>
    <row r="2338" spans="1:9" x14ac:dyDescent="0.25">
      <c r="A2338" t="s">
        <v>298</v>
      </c>
      <c r="B2338" t="s">
        <v>2085</v>
      </c>
      <c r="C2338" t="str">
        <f t="shared" si="181"/>
        <v>cl-cs</v>
      </c>
      <c r="D2338" t="str">
        <f t="shared" si="182"/>
        <v>OperacionesVentaCortaTabla</v>
      </c>
      <c r="E2338" t="s">
        <v>2088</v>
      </c>
      <c r="F2338" t="str">
        <f t="shared" si="183"/>
        <v>cl-cs</v>
      </c>
      <c r="G2338" t="str">
        <f t="shared" si="180"/>
        <v>MontoOperacionVentaCorta</v>
      </c>
      <c r="H2338">
        <v>900</v>
      </c>
      <c r="I2338" t="str">
        <f t="shared" si="184"/>
        <v>insert into dbax_dime_conc (codi_dein, pref_dime, codi_dime, pref_conc, codi_conc, orde_conc) values ('pre_cl-cs_nota-8_role-816000(2013)','cl-cs','OperacionesVentaCortaTabla','cl-cs','MontoOperacionVentaCorta','900')</v>
      </c>
    </row>
    <row r="2339" spans="1:9" x14ac:dyDescent="0.25">
      <c r="A2339" t="s">
        <v>298</v>
      </c>
      <c r="B2339" t="s">
        <v>2085</v>
      </c>
      <c r="C2339" t="str">
        <f t="shared" si="181"/>
        <v>cl-cs</v>
      </c>
      <c r="D2339" t="str">
        <f t="shared" si="182"/>
        <v>OperacionesVentaCortaTabla</v>
      </c>
      <c r="E2339" t="s">
        <v>2089</v>
      </c>
      <c r="F2339" t="str">
        <f t="shared" si="183"/>
        <v>cl-cs</v>
      </c>
      <c r="G2339" t="str">
        <f t="shared" si="180"/>
        <v>FechaTerminoOperacionVentaCorta</v>
      </c>
      <c r="H2339">
        <v>910</v>
      </c>
      <c r="I2339" t="str">
        <f t="shared" si="184"/>
        <v>insert into dbax_dime_conc (codi_dein, pref_dime, codi_dime, pref_conc, codi_conc, orde_conc) values ('pre_cl-cs_nota-8_role-816000(2013)','cl-cs','OperacionesVentaCortaTabla','cl-cs','FechaTerminoOperacionVentaCorta','910')</v>
      </c>
    </row>
    <row r="2340" spans="1:9" x14ac:dyDescent="0.25">
      <c r="A2340" t="s">
        <v>298</v>
      </c>
      <c r="B2340" t="s">
        <v>2085</v>
      </c>
      <c r="C2340" t="str">
        <f t="shared" si="181"/>
        <v>cl-cs</v>
      </c>
      <c r="D2340" t="str">
        <f t="shared" si="182"/>
        <v>OperacionesVentaCortaTabla</v>
      </c>
      <c r="E2340" t="s">
        <v>2090</v>
      </c>
      <c r="F2340" t="str">
        <f t="shared" si="183"/>
        <v>cl-cs</v>
      </c>
      <c r="G2340" t="str">
        <f t="shared" si="180"/>
        <v>NombreContraparteVentaCorta</v>
      </c>
      <c r="H2340">
        <v>920</v>
      </c>
      <c r="I2340" t="str">
        <f t="shared" si="184"/>
        <v>insert into dbax_dime_conc (codi_dein, pref_dime, codi_dime, pref_conc, codi_conc, orde_conc) values ('pre_cl-cs_nota-8_role-816000(2013)','cl-cs','OperacionesVentaCortaTabla','cl-cs','NombreContraparteVentaCorta','920')</v>
      </c>
    </row>
    <row r="2341" spans="1:9" x14ac:dyDescent="0.25">
      <c r="A2341" t="s">
        <v>298</v>
      </c>
      <c r="B2341" t="s">
        <v>2085</v>
      </c>
      <c r="C2341" t="str">
        <f t="shared" si="181"/>
        <v>cl-cs</v>
      </c>
      <c r="D2341" t="str">
        <f t="shared" si="182"/>
        <v>OperacionesVentaCortaTabla</v>
      </c>
      <c r="E2341" t="s">
        <v>2091</v>
      </c>
      <c r="F2341" t="str">
        <f t="shared" si="183"/>
        <v>cl-cs</v>
      </c>
      <c r="G2341" t="str">
        <f t="shared" si="180"/>
        <v>NombreCustodioVentaCorta</v>
      </c>
      <c r="H2341">
        <v>930</v>
      </c>
      <c r="I2341" t="str">
        <f t="shared" si="184"/>
        <v>insert into dbax_dime_conc (codi_dein, pref_dime, codi_dime, pref_conc, codi_conc, orde_conc) values ('pre_cl-cs_nota-8_role-816000(2013)','cl-cs','OperacionesVentaCortaTabla','cl-cs','NombreCustodioVentaCorta','930')</v>
      </c>
    </row>
    <row r="2342" spans="1:9" x14ac:dyDescent="0.25">
      <c r="A2342" t="s">
        <v>298</v>
      </c>
      <c r="B2342" t="s">
        <v>2092</v>
      </c>
      <c r="C2342" t="str">
        <f t="shared" si="181"/>
        <v>cl-cs</v>
      </c>
      <c r="D2342" t="str">
        <f t="shared" si="182"/>
        <v>PosicionContratosDerivadosForwardOpcionesYSwapTabla</v>
      </c>
      <c r="E2342" t="s">
        <v>2093</v>
      </c>
      <c r="F2342" t="str">
        <f t="shared" si="183"/>
        <v>cl-cs</v>
      </c>
      <c r="G2342" t="str">
        <f t="shared" si="180"/>
        <v>DerivadosCoberturaSinopsis</v>
      </c>
      <c r="H2342">
        <v>600</v>
      </c>
      <c r="I2342" t="str">
        <f t="shared" si="184"/>
        <v>insert into dbax_dime_conc (codi_dein, pref_dime, codi_dime, pref_conc, codi_conc, orde_conc) values ('pre_cl-cs_nota-8_role-816000(2013)','cl-cs','PosicionContratosDerivadosForwardOpcionesYSwapTabla','cl-cs','DerivadosCoberturaSinopsis','600')</v>
      </c>
    </row>
    <row r="2343" spans="1:9" x14ac:dyDescent="0.25">
      <c r="A2343" t="s">
        <v>298</v>
      </c>
      <c r="B2343" t="s">
        <v>2092</v>
      </c>
      <c r="C2343" t="str">
        <f t="shared" si="181"/>
        <v>cl-cs</v>
      </c>
      <c r="D2343" t="str">
        <f t="shared" si="182"/>
        <v>PosicionContratosDerivadosForwardOpcionesYSwapTabla</v>
      </c>
      <c r="E2343" t="s">
        <v>2094</v>
      </c>
      <c r="F2343" t="str">
        <f t="shared" si="183"/>
        <v>cl-cs</v>
      </c>
      <c r="G2343" t="str">
        <f t="shared" si="180"/>
        <v>CoberturaPosicion</v>
      </c>
      <c r="H2343">
        <v>610</v>
      </c>
      <c r="I2343" t="str">
        <f t="shared" si="184"/>
        <v>insert into dbax_dime_conc (codi_dein, pref_dime, codi_dime, pref_conc, codi_conc, orde_conc) values ('pre_cl-cs_nota-8_role-816000(2013)','cl-cs','PosicionContratosDerivadosForwardOpcionesYSwapTabla','cl-cs','CoberturaPosicion','610')</v>
      </c>
    </row>
    <row r="2344" spans="1:9" x14ac:dyDescent="0.25">
      <c r="A2344" t="s">
        <v>298</v>
      </c>
      <c r="B2344" t="s">
        <v>2092</v>
      </c>
      <c r="C2344" t="str">
        <f t="shared" si="181"/>
        <v>cl-cs</v>
      </c>
      <c r="D2344" t="str">
        <f t="shared" si="182"/>
        <v>PosicionContratosDerivadosForwardOpcionesYSwapTabla</v>
      </c>
      <c r="E2344" t="s">
        <v>2095</v>
      </c>
      <c r="F2344" t="str">
        <f t="shared" si="183"/>
        <v>cl-cs</v>
      </c>
      <c r="G2344" t="str">
        <f t="shared" si="180"/>
        <v>Cobertura1512Posicion</v>
      </c>
      <c r="H2344">
        <v>620</v>
      </c>
      <c r="I2344" t="str">
        <f t="shared" si="184"/>
        <v>insert into dbax_dime_conc (codi_dein, pref_dime, codi_dime, pref_conc, codi_conc, orde_conc) values ('pre_cl-cs_nota-8_role-816000(2013)','cl-cs','PosicionContratosDerivadosForwardOpcionesYSwapTabla','cl-cs','Cobertura1512Posicion','620')</v>
      </c>
    </row>
    <row r="2345" spans="1:9" x14ac:dyDescent="0.25">
      <c r="A2345" t="s">
        <v>298</v>
      </c>
      <c r="B2345" t="s">
        <v>2092</v>
      </c>
      <c r="C2345" t="str">
        <f t="shared" si="181"/>
        <v>cl-cs</v>
      </c>
      <c r="D2345" t="str">
        <f t="shared" si="182"/>
        <v>PosicionContratosDerivadosForwardOpcionesYSwapTabla</v>
      </c>
      <c r="E2345" t="s">
        <v>2096</v>
      </c>
      <c r="F2345" t="str">
        <f t="shared" si="183"/>
        <v>cl-cs</v>
      </c>
      <c r="G2345" t="str">
        <f t="shared" si="180"/>
        <v>DerivadosInversionPosicion</v>
      </c>
      <c r="H2345">
        <v>630</v>
      </c>
      <c r="I2345" t="str">
        <f t="shared" si="184"/>
        <v>insert into dbax_dime_conc (codi_dein, pref_dime, codi_dime, pref_conc, codi_conc, orde_conc) values ('pre_cl-cs_nota-8_role-816000(2013)','cl-cs','PosicionContratosDerivadosForwardOpcionesYSwapTabla','cl-cs','DerivadosInversionPosicion','630')</v>
      </c>
    </row>
    <row r="2346" spans="1:9" x14ac:dyDescent="0.25">
      <c r="A2346" t="s">
        <v>298</v>
      </c>
      <c r="B2346" t="s">
        <v>2092</v>
      </c>
      <c r="C2346" t="str">
        <f t="shared" si="181"/>
        <v>cl-cs</v>
      </c>
      <c r="D2346" t="str">
        <f t="shared" si="182"/>
        <v>PosicionContratosDerivadosForwardOpcionesYSwapTabla</v>
      </c>
      <c r="E2346" t="s">
        <v>2097</v>
      </c>
      <c r="F2346" t="str">
        <f t="shared" si="183"/>
        <v>cl-cs</v>
      </c>
      <c r="G2346" t="str">
        <f t="shared" si="180"/>
        <v>OtrosDerivadosPosicion</v>
      </c>
      <c r="H2346">
        <v>640</v>
      </c>
      <c r="I2346" t="str">
        <f t="shared" si="184"/>
        <v>insert into dbax_dime_conc (codi_dein, pref_dime, codi_dime, pref_conc, codi_conc, orde_conc) values ('pre_cl-cs_nota-8_role-816000(2013)','cl-cs','PosicionContratosDerivadosForwardOpcionesYSwapTabla','cl-cs','OtrosDerivadosPosicion','640')</v>
      </c>
    </row>
    <row r="2347" spans="1:9" x14ac:dyDescent="0.25">
      <c r="A2347" t="s">
        <v>298</v>
      </c>
      <c r="B2347" t="s">
        <v>2092</v>
      </c>
      <c r="C2347" t="str">
        <f t="shared" si="181"/>
        <v>cl-cs</v>
      </c>
      <c r="D2347" t="str">
        <f t="shared" si="182"/>
        <v>PosicionContratosDerivadosForwardOpcionesYSwapTabla</v>
      </c>
      <c r="E2347" t="s">
        <v>2098</v>
      </c>
      <c r="F2347" t="str">
        <f t="shared" si="183"/>
        <v>cl-cs</v>
      </c>
      <c r="G2347" t="str">
        <f t="shared" si="180"/>
        <v>DerivadosPosicion</v>
      </c>
      <c r="H2347">
        <v>650</v>
      </c>
      <c r="I2347" t="str">
        <f t="shared" si="184"/>
        <v>insert into dbax_dime_conc (codi_dein, pref_dime, codi_dime, pref_conc, codi_conc, orde_conc) values ('pre_cl-cs_nota-8_role-816000(2013)','cl-cs','PosicionContratosDerivadosForwardOpcionesYSwapTabla','cl-cs','DerivadosPosicion','650')</v>
      </c>
    </row>
    <row r="2348" spans="1:9" x14ac:dyDescent="0.25">
      <c r="A2348" t="s">
        <v>298</v>
      </c>
      <c r="B2348" t="s">
        <v>2092</v>
      </c>
      <c r="C2348" t="str">
        <f t="shared" si="181"/>
        <v>cl-cs</v>
      </c>
      <c r="D2348" t="str">
        <f t="shared" si="182"/>
        <v>PosicionContratosDerivadosForwardOpcionesYSwapTabla</v>
      </c>
      <c r="E2348" t="s">
        <v>2099</v>
      </c>
      <c r="F2348" t="str">
        <f t="shared" si="183"/>
        <v>cl-cs</v>
      </c>
      <c r="G2348" t="str">
        <f t="shared" si="180"/>
        <v>NumeroContratos</v>
      </c>
      <c r="H2348">
        <v>660</v>
      </c>
      <c r="I2348" t="str">
        <f t="shared" si="184"/>
        <v>insert into dbax_dime_conc (codi_dein, pref_dime, codi_dime, pref_conc, codi_conc, orde_conc) values ('pre_cl-cs_nota-8_role-816000(2013)','cl-cs','PosicionContratosDerivadosForwardOpcionesYSwapTabla','cl-cs','NumeroContratos','660')</v>
      </c>
    </row>
    <row r="2349" spans="1:9" x14ac:dyDescent="0.25">
      <c r="A2349" t="s">
        <v>298</v>
      </c>
      <c r="B2349" t="s">
        <v>2092</v>
      </c>
      <c r="C2349" t="str">
        <f t="shared" si="181"/>
        <v>cl-cs</v>
      </c>
      <c r="D2349" t="str">
        <f t="shared" si="182"/>
        <v>PosicionContratosDerivadosForwardOpcionesYSwapTabla</v>
      </c>
      <c r="E2349" t="s">
        <v>2100</v>
      </c>
      <c r="F2349" t="str">
        <f t="shared" si="183"/>
        <v>cl-cs</v>
      </c>
      <c r="G2349" t="str">
        <f t="shared" si="180"/>
        <v>EfectoEnResultadosEjercicio</v>
      </c>
      <c r="H2349">
        <v>670</v>
      </c>
      <c r="I2349" t="str">
        <f t="shared" si="184"/>
        <v>insert into dbax_dime_conc (codi_dein, pref_dime, codi_dime, pref_conc, codi_conc, orde_conc) values ('pre_cl-cs_nota-8_role-816000(2013)','cl-cs','PosicionContratosDerivadosForwardOpcionesYSwapTabla','cl-cs','EfectoEnResultadosEjercicio','670')</v>
      </c>
    </row>
    <row r="2350" spans="1:9" x14ac:dyDescent="0.25">
      <c r="A2350" t="s">
        <v>298</v>
      </c>
      <c r="B2350" t="s">
        <v>2092</v>
      </c>
      <c r="C2350" t="str">
        <f t="shared" si="181"/>
        <v>cl-cs</v>
      </c>
      <c r="D2350" t="str">
        <f t="shared" si="182"/>
        <v>PosicionContratosDerivadosForwardOpcionesYSwapTabla</v>
      </c>
      <c r="E2350" t="s">
        <v>2101</v>
      </c>
      <c r="F2350" t="str">
        <f t="shared" si="183"/>
        <v>cl-cs</v>
      </c>
      <c r="G2350" t="str">
        <f t="shared" si="180"/>
        <v>EfectoEnOCI</v>
      </c>
      <c r="H2350">
        <v>680</v>
      </c>
      <c r="I2350" t="str">
        <f t="shared" si="184"/>
        <v>insert into dbax_dime_conc (codi_dein, pref_dime, codi_dime, pref_conc, codi_conc, orde_conc) values ('pre_cl-cs_nota-8_role-816000(2013)','cl-cs','PosicionContratosDerivadosForwardOpcionesYSwapTabla','cl-cs','EfectoEnOCI','680')</v>
      </c>
    </row>
    <row r="2351" spans="1:9" x14ac:dyDescent="0.25">
      <c r="A2351" t="s">
        <v>298</v>
      </c>
      <c r="B2351" t="s">
        <v>2092</v>
      </c>
      <c r="C2351" t="str">
        <f t="shared" si="181"/>
        <v>cl-cs</v>
      </c>
      <c r="D2351" t="str">
        <f t="shared" si="182"/>
        <v>PosicionContratosDerivadosForwardOpcionesYSwapTabla</v>
      </c>
      <c r="E2351" t="s">
        <v>2102</v>
      </c>
      <c r="F2351" t="str">
        <f t="shared" si="183"/>
        <v>cl-cs</v>
      </c>
      <c r="G2351" t="str">
        <f t="shared" si="180"/>
        <v>MontoActivosEnMargen</v>
      </c>
      <c r="H2351">
        <v>690</v>
      </c>
      <c r="I2351" t="str">
        <f t="shared" si="184"/>
        <v>insert into dbax_dime_conc (codi_dein, pref_dime, codi_dime, pref_conc, codi_conc, orde_conc) values ('pre_cl-cs_nota-8_role-816000(2013)','cl-cs','PosicionContratosDerivadosForwardOpcionesYSwapTabla','cl-cs','MontoActivosEnMargen','690')</v>
      </c>
    </row>
    <row r="2352" spans="1:9" x14ac:dyDescent="0.25">
      <c r="A2352" t="s">
        <v>298</v>
      </c>
      <c r="B2352" t="s">
        <v>2103</v>
      </c>
      <c r="C2352" t="str">
        <f t="shared" si="181"/>
        <v>cl-cs</v>
      </c>
      <c r="D2352" t="str">
        <f t="shared" si="182"/>
        <v>PosicionContratosDerivadosFuturosTabla</v>
      </c>
      <c r="E2352" t="s">
        <v>2104</v>
      </c>
      <c r="F2352" t="str">
        <f t="shared" si="183"/>
        <v>cl-cs</v>
      </c>
      <c r="G2352" t="str">
        <f t="shared" si="180"/>
        <v>DerivadosCoberturaFuturos</v>
      </c>
      <c r="H2352">
        <v>770</v>
      </c>
      <c r="I2352" t="str">
        <f t="shared" si="184"/>
        <v>insert into dbax_dime_conc (codi_dein, pref_dime, codi_dime, pref_conc, codi_conc, orde_conc) values ('pre_cl-cs_nota-8_role-816000(2013)','cl-cs','PosicionContratosDerivadosFuturosTabla','cl-cs','DerivadosCoberturaFuturos','770')</v>
      </c>
    </row>
    <row r="2353" spans="1:9" x14ac:dyDescent="0.25">
      <c r="A2353" t="s">
        <v>298</v>
      </c>
      <c r="B2353" t="s">
        <v>2103</v>
      </c>
      <c r="C2353" t="str">
        <f t="shared" si="181"/>
        <v>cl-cs</v>
      </c>
      <c r="D2353" t="str">
        <f t="shared" si="182"/>
        <v>PosicionContratosDerivadosFuturosTabla</v>
      </c>
      <c r="E2353" t="s">
        <v>2105</v>
      </c>
      <c r="F2353" t="str">
        <f t="shared" si="183"/>
        <v>cl-cs</v>
      </c>
      <c r="G2353" t="str">
        <f t="shared" si="180"/>
        <v>DerivadosInversionFuturos</v>
      </c>
      <c r="H2353">
        <v>780</v>
      </c>
      <c r="I2353" t="str">
        <f t="shared" si="184"/>
        <v>insert into dbax_dime_conc (codi_dein, pref_dime, codi_dime, pref_conc, codi_conc, orde_conc) values ('pre_cl-cs_nota-8_role-816000(2013)','cl-cs','PosicionContratosDerivadosFuturosTabla','cl-cs','DerivadosInversionFuturos','780')</v>
      </c>
    </row>
    <row r="2354" spans="1:9" x14ac:dyDescent="0.25">
      <c r="A2354" t="s">
        <v>298</v>
      </c>
      <c r="B2354" t="s">
        <v>2103</v>
      </c>
      <c r="C2354" t="str">
        <f t="shared" si="181"/>
        <v>cl-cs</v>
      </c>
      <c r="D2354" t="str">
        <f t="shared" si="182"/>
        <v>PosicionContratosDerivadosFuturosTabla</v>
      </c>
      <c r="E2354" t="s">
        <v>2106</v>
      </c>
      <c r="F2354" t="str">
        <f t="shared" si="183"/>
        <v>cl-cs</v>
      </c>
      <c r="G2354" t="str">
        <f t="shared" si="180"/>
        <v>NumeroContratosFuturos</v>
      </c>
      <c r="H2354">
        <v>790</v>
      </c>
      <c r="I2354" t="str">
        <f t="shared" si="184"/>
        <v>insert into dbax_dime_conc (codi_dein, pref_dime, codi_dime, pref_conc, codi_conc, orde_conc) values ('pre_cl-cs_nota-8_role-816000(2013)','cl-cs','PosicionContratosDerivadosFuturosTabla','cl-cs','NumeroContratosFuturos','790')</v>
      </c>
    </row>
    <row r="2355" spans="1:9" x14ac:dyDescent="0.25">
      <c r="A2355" t="s">
        <v>298</v>
      </c>
      <c r="B2355" t="s">
        <v>2103</v>
      </c>
      <c r="C2355" t="str">
        <f t="shared" si="181"/>
        <v>cl-cs</v>
      </c>
      <c r="D2355" t="str">
        <f t="shared" si="182"/>
        <v>PosicionContratosDerivadosFuturosTabla</v>
      </c>
      <c r="E2355" t="s">
        <v>2107</v>
      </c>
      <c r="F2355" t="str">
        <f t="shared" si="183"/>
        <v>cl-cs</v>
      </c>
      <c r="G2355" t="str">
        <f t="shared" si="180"/>
        <v>CuentaDeMargen</v>
      </c>
      <c r="H2355">
        <v>800</v>
      </c>
      <c r="I2355" t="str">
        <f t="shared" si="184"/>
        <v>insert into dbax_dime_conc (codi_dein, pref_dime, codi_dime, pref_conc, codi_conc, orde_conc) values ('pre_cl-cs_nota-8_role-816000(2013)','cl-cs','PosicionContratosDerivadosFuturosTabla','cl-cs','CuentaDeMargen','800')</v>
      </c>
    </row>
    <row r="2356" spans="1:9" x14ac:dyDescent="0.25">
      <c r="A2356" t="s">
        <v>298</v>
      </c>
      <c r="B2356" t="s">
        <v>2103</v>
      </c>
      <c r="C2356" t="str">
        <f t="shared" si="181"/>
        <v>cl-cs</v>
      </c>
      <c r="D2356" t="str">
        <f t="shared" si="182"/>
        <v>PosicionContratosDerivadosFuturosTabla</v>
      </c>
      <c r="E2356" t="s">
        <v>2108</v>
      </c>
      <c r="F2356" t="str">
        <f t="shared" si="183"/>
        <v>cl-cs</v>
      </c>
      <c r="G2356" t="str">
        <f t="shared" si="180"/>
        <v>ResultadoPeriodoFuturos</v>
      </c>
      <c r="H2356">
        <v>810</v>
      </c>
      <c r="I2356" t="str">
        <f t="shared" si="184"/>
        <v>insert into dbax_dime_conc (codi_dein, pref_dime, codi_dime, pref_conc, codi_conc, orde_conc) values ('pre_cl-cs_nota-8_role-816000(2013)','cl-cs','PosicionContratosDerivadosFuturosTabla','cl-cs','ResultadoPeriodoFuturos','810')</v>
      </c>
    </row>
    <row r="2357" spans="1:9" x14ac:dyDescent="0.25">
      <c r="A2357" t="s">
        <v>298</v>
      </c>
      <c r="B2357" t="s">
        <v>2103</v>
      </c>
      <c r="C2357" t="str">
        <f t="shared" si="181"/>
        <v>cl-cs</v>
      </c>
      <c r="D2357" t="str">
        <f t="shared" si="182"/>
        <v>PosicionContratosDerivadosFuturosTabla</v>
      </c>
      <c r="E2357" t="s">
        <v>2109</v>
      </c>
      <c r="F2357" t="str">
        <f t="shared" si="183"/>
        <v>cl-cs</v>
      </c>
      <c r="G2357" t="str">
        <f t="shared" si="180"/>
        <v>ResultadoDesdeInicioOperacionFuturo</v>
      </c>
      <c r="H2357">
        <v>820</v>
      </c>
      <c r="I2357" t="str">
        <f t="shared" si="184"/>
        <v>insert into dbax_dime_conc (codi_dein, pref_dime, codi_dime, pref_conc, codi_conc, orde_conc) values ('pre_cl-cs_nota-8_role-816000(2013)','cl-cs','PosicionContratosDerivadosFuturosTabla','cl-cs','ResultadoDesdeInicioOperacionFuturo','820')</v>
      </c>
    </row>
    <row r="2358" spans="1:9" x14ac:dyDescent="0.25">
      <c r="A2358" t="s">
        <v>298</v>
      </c>
      <c r="B2358" t="s">
        <v>2110</v>
      </c>
      <c r="C2358" t="str">
        <f t="shared" si="181"/>
        <v>cl-cs</v>
      </c>
      <c r="D2358" t="str">
        <f t="shared" si="182"/>
        <v>SwapsTabla</v>
      </c>
      <c r="E2358" t="s">
        <v>1982</v>
      </c>
      <c r="F2358" t="str">
        <f t="shared" si="183"/>
        <v>cl-cs</v>
      </c>
      <c r="G2358" t="str">
        <f t="shared" si="180"/>
        <v>FolioOperacion</v>
      </c>
      <c r="H2358">
        <v>2600</v>
      </c>
      <c r="I2358" t="str">
        <f t="shared" si="184"/>
        <v>insert into dbax_dime_conc (codi_dein, pref_dime, codi_dime, pref_conc, codi_conc, orde_conc) values ('pre_cl-cs_nota-8_role-816000(2013)','cl-cs','SwapsTabla','cl-cs','FolioOperacion','2600')</v>
      </c>
    </row>
    <row r="2359" spans="1:9" x14ac:dyDescent="0.25">
      <c r="A2359" t="s">
        <v>298</v>
      </c>
      <c r="B2359" t="s">
        <v>2110</v>
      </c>
      <c r="C2359" t="str">
        <f t="shared" si="181"/>
        <v>cl-cs</v>
      </c>
      <c r="D2359" t="str">
        <f t="shared" si="182"/>
        <v>SwapsTabla</v>
      </c>
      <c r="E2359" t="s">
        <v>1983</v>
      </c>
      <c r="F2359" t="str">
        <f t="shared" si="183"/>
        <v>cl-cs</v>
      </c>
      <c r="G2359" t="str">
        <f t="shared" si="180"/>
        <v>ItemOperacion</v>
      </c>
      <c r="H2359">
        <v>2610</v>
      </c>
      <c r="I2359" t="str">
        <f t="shared" si="184"/>
        <v>insert into dbax_dime_conc (codi_dein, pref_dime, codi_dime, pref_conc, codi_conc, orde_conc) values ('pre_cl-cs_nota-8_role-816000(2013)','cl-cs','SwapsTabla','cl-cs','ItemOperacion','2610')</v>
      </c>
    </row>
    <row r="2360" spans="1:9" x14ac:dyDescent="0.25">
      <c r="A2360" t="s">
        <v>298</v>
      </c>
      <c r="B2360" t="s">
        <v>2110</v>
      </c>
      <c r="C2360" t="str">
        <f t="shared" si="181"/>
        <v>cl-cs</v>
      </c>
      <c r="D2360" t="str">
        <f t="shared" si="182"/>
        <v>SwapsTabla</v>
      </c>
      <c r="E2360" t="s">
        <v>2111</v>
      </c>
      <c r="F2360" t="str">
        <f t="shared" si="183"/>
        <v>cl-cs</v>
      </c>
      <c r="G2360" t="str">
        <f t="shared" si="180"/>
        <v>ContrapartesOperacionSwapSinopsis</v>
      </c>
      <c r="H2360">
        <v>2620</v>
      </c>
      <c r="I2360" t="str">
        <f t="shared" si="184"/>
        <v>insert into dbax_dime_conc (codi_dein, pref_dime, codi_dime, pref_conc, codi_conc, orde_conc) values ('pre_cl-cs_nota-8_role-816000(2013)','cl-cs','SwapsTabla','cl-cs','ContrapartesOperacionSwapSinopsis','2620')</v>
      </c>
    </row>
    <row r="2361" spans="1:9" x14ac:dyDescent="0.25">
      <c r="A2361" t="s">
        <v>298</v>
      </c>
      <c r="B2361" t="s">
        <v>2110</v>
      </c>
      <c r="C2361" t="str">
        <f t="shared" si="181"/>
        <v>cl-cs</v>
      </c>
      <c r="D2361" t="str">
        <f t="shared" si="182"/>
        <v>SwapsTabla</v>
      </c>
      <c r="E2361" t="s">
        <v>1985</v>
      </c>
      <c r="F2361" t="str">
        <f t="shared" si="183"/>
        <v>cl-cs</v>
      </c>
      <c r="G2361" t="str">
        <f t="shared" si="180"/>
        <v>NombreContraparte</v>
      </c>
      <c r="H2361">
        <v>2630</v>
      </c>
      <c r="I2361" t="str">
        <f t="shared" si="184"/>
        <v>insert into dbax_dime_conc (codi_dein, pref_dime, codi_dime, pref_conc, codi_conc, orde_conc) values ('pre_cl-cs_nota-8_role-816000(2013)','cl-cs','SwapsTabla','cl-cs','NombreContraparte','2630')</v>
      </c>
    </row>
    <row r="2362" spans="1:9" x14ac:dyDescent="0.25">
      <c r="A2362" t="s">
        <v>298</v>
      </c>
      <c r="B2362" t="s">
        <v>2110</v>
      </c>
      <c r="C2362" t="str">
        <f t="shared" si="181"/>
        <v>cl-cs</v>
      </c>
      <c r="D2362" t="str">
        <f t="shared" si="182"/>
        <v>SwapsTabla</v>
      </c>
      <c r="E2362" t="s">
        <v>1986</v>
      </c>
      <c r="F2362" t="str">
        <f t="shared" si="183"/>
        <v>cl-cs</v>
      </c>
      <c r="G2362" t="str">
        <f t="shared" si="180"/>
        <v>NacionalidadContraparte</v>
      </c>
      <c r="H2362">
        <v>2640</v>
      </c>
      <c r="I2362" t="str">
        <f t="shared" si="184"/>
        <v>insert into dbax_dime_conc (codi_dein, pref_dime, codi_dime, pref_conc, codi_conc, orde_conc) values ('pre_cl-cs_nota-8_role-816000(2013)','cl-cs','SwapsTabla','cl-cs','NacionalidadContraparte','2640')</v>
      </c>
    </row>
    <row r="2363" spans="1:9" x14ac:dyDescent="0.25">
      <c r="A2363" t="s">
        <v>298</v>
      </c>
      <c r="B2363" t="s">
        <v>2110</v>
      </c>
      <c r="C2363" t="str">
        <f t="shared" si="181"/>
        <v>cl-cs</v>
      </c>
      <c r="D2363" t="str">
        <f t="shared" si="182"/>
        <v>SwapsTabla</v>
      </c>
      <c r="E2363" t="s">
        <v>1987</v>
      </c>
      <c r="F2363" t="str">
        <f t="shared" si="183"/>
        <v>cl-cs</v>
      </c>
      <c r="G2363" t="str">
        <f t="shared" si="180"/>
        <v>ClasificacionRiesgoContraparte</v>
      </c>
      <c r="H2363">
        <v>2650</v>
      </c>
      <c r="I2363" t="str">
        <f t="shared" si="184"/>
        <v>insert into dbax_dime_conc (codi_dein, pref_dime, codi_dime, pref_conc, codi_conc, orde_conc) values ('pre_cl-cs_nota-8_role-816000(2013)','cl-cs','SwapsTabla','cl-cs','ClasificacionRiesgoContraparte','2650')</v>
      </c>
    </row>
    <row r="2364" spans="1:9" x14ac:dyDescent="0.25">
      <c r="A2364" t="s">
        <v>298</v>
      </c>
      <c r="B2364" t="s">
        <v>2110</v>
      </c>
      <c r="C2364" t="str">
        <f t="shared" si="181"/>
        <v>cl-cs</v>
      </c>
      <c r="D2364" t="str">
        <f t="shared" si="182"/>
        <v>SwapsTabla</v>
      </c>
      <c r="E2364" t="s">
        <v>2112</v>
      </c>
      <c r="F2364" t="str">
        <f t="shared" si="183"/>
        <v>cl-cs</v>
      </c>
      <c r="G2364" t="str">
        <f t="shared" si="180"/>
        <v>CaracteristicasOperacionSwapSinopsis</v>
      </c>
      <c r="H2364">
        <v>2660</v>
      </c>
      <c r="I2364" t="str">
        <f t="shared" si="184"/>
        <v>insert into dbax_dime_conc (codi_dein, pref_dime, codi_dime, pref_conc, codi_conc, orde_conc) values ('pre_cl-cs_nota-8_role-816000(2013)','cl-cs','SwapsTabla','cl-cs','CaracteristicasOperacionSwapSinopsis','2660')</v>
      </c>
    </row>
    <row r="2365" spans="1:9" x14ac:dyDescent="0.25">
      <c r="A2365" t="s">
        <v>298</v>
      </c>
      <c r="B2365" t="s">
        <v>2110</v>
      </c>
      <c r="C2365" t="str">
        <f t="shared" si="181"/>
        <v>cl-cs</v>
      </c>
      <c r="D2365" t="str">
        <f t="shared" si="182"/>
        <v>SwapsTabla</v>
      </c>
      <c r="E2365" t="s">
        <v>2113</v>
      </c>
      <c r="F2365" t="str">
        <f t="shared" si="183"/>
        <v>cl-cs</v>
      </c>
      <c r="G2365" t="str">
        <f t="shared" si="180"/>
        <v>NominalesPosicionLargaSwap</v>
      </c>
      <c r="H2365">
        <v>2670</v>
      </c>
      <c r="I2365" t="str">
        <f t="shared" si="184"/>
        <v>insert into dbax_dime_conc (codi_dein, pref_dime, codi_dime, pref_conc, codi_conc, orde_conc) values ('pre_cl-cs_nota-8_role-816000(2013)','cl-cs','SwapsTabla','cl-cs','NominalesPosicionLargaSwap','2670')</v>
      </c>
    </row>
    <row r="2366" spans="1:9" x14ac:dyDescent="0.25">
      <c r="A2366" t="s">
        <v>298</v>
      </c>
      <c r="B2366" t="s">
        <v>2110</v>
      </c>
      <c r="C2366" t="str">
        <f t="shared" si="181"/>
        <v>cl-cs</v>
      </c>
      <c r="D2366" t="str">
        <f t="shared" si="182"/>
        <v>SwapsTabla</v>
      </c>
      <c r="E2366" t="s">
        <v>2114</v>
      </c>
      <c r="F2366" t="str">
        <f t="shared" si="183"/>
        <v>cl-cs</v>
      </c>
      <c r="G2366" t="str">
        <f t="shared" si="180"/>
        <v>NominalesPosicionCortaSwap</v>
      </c>
      <c r="H2366">
        <v>2680</v>
      </c>
      <c r="I2366" t="str">
        <f t="shared" si="184"/>
        <v>insert into dbax_dime_conc (codi_dein, pref_dime, codi_dime, pref_conc, codi_conc, orde_conc) values ('pre_cl-cs_nota-8_role-816000(2013)','cl-cs','SwapsTabla','cl-cs','NominalesPosicionCortaSwap','2680')</v>
      </c>
    </row>
    <row r="2367" spans="1:9" x14ac:dyDescent="0.25">
      <c r="A2367" t="s">
        <v>298</v>
      </c>
      <c r="B2367" t="s">
        <v>2110</v>
      </c>
      <c r="C2367" t="str">
        <f t="shared" si="181"/>
        <v>cl-cs</v>
      </c>
      <c r="D2367" t="str">
        <f t="shared" si="182"/>
        <v>SwapsTabla</v>
      </c>
      <c r="E2367" t="s">
        <v>2115</v>
      </c>
      <c r="F2367" t="str">
        <f t="shared" si="183"/>
        <v>cl-cs</v>
      </c>
      <c r="G2367" t="str">
        <f t="shared" si="180"/>
        <v>MonedaPosicionLargaSwap</v>
      </c>
      <c r="H2367">
        <v>2690</v>
      </c>
      <c r="I2367" t="str">
        <f t="shared" si="184"/>
        <v>insert into dbax_dime_conc (codi_dein, pref_dime, codi_dime, pref_conc, codi_conc, orde_conc) values ('pre_cl-cs_nota-8_role-816000(2013)','cl-cs','SwapsTabla','cl-cs','MonedaPosicionLargaSwap','2690')</v>
      </c>
    </row>
    <row r="2368" spans="1:9" x14ac:dyDescent="0.25">
      <c r="A2368" t="s">
        <v>298</v>
      </c>
      <c r="B2368" t="s">
        <v>2110</v>
      </c>
      <c r="C2368" t="str">
        <f t="shared" si="181"/>
        <v>cl-cs</v>
      </c>
      <c r="D2368" t="str">
        <f t="shared" si="182"/>
        <v>SwapsTabla</v>
      </c>
      <c r="E2368" t="s">
        <v>2116</v>
      </c>
      <c r="F2368" t="str">
        <f t="shared" si="183"/>
        <v>cl-cs</v>
      </c>
      <c r="G2368" t="str">
        <f t="shared" si="180"/>
        <v>MonedaPosicionCortaSwap</v>
      </c>
      <c r="H2368">
        <v>2700</v>
      </c>
      <c r="I2368" t="str">
        <f t="shared" si="184"/>
        <v>insert into dbax_dime_conc (codi_dein, pref_dime, codi_dime, pref_conc, codi_conc, orde_conc) values ('pre_cl-cs_nota-8_role-816000(2013)','cl-cs','SwapsTabla','cl-cs','MonedaPosicionCortaSwap','2700')</v>
      </c>
    </row>
    <row r="2369" spans="1:9" x14ac:dyDescent="0.25">
      <c r="A2369" t="s">
        <v>298</v>
      </c>
      <c r="B2369" t="s">
        <v>2110</v>
      </c>
      <c r="C2369" t="str">
        <f t="shared" si="181"/>
        <v>cl-cs</v>
      </c>
      <c r="D2369" t="str">
        <f t="shared" si="182"/>
        <v>SwapsTabla</v>
      </c>
      <c r="E2369" t="s">
        <v>2117</v>
      </c>
      <c r="F2369" t="str">
        <f t="shared" si="183"/>
        <v>cl-cs</v>
      </c>
      <c r="G2369" t="str">
        <f t="shared" ref="G2369:G2432" si="185">MID(E2369,FIND("_",E2369)+1,1000)</f>
        <v>TipoCambioContratoSwap</v>
      </c>
      <c r="H2369">
        <v>2710</v>
      </c>
      <c r="I2369" t="str">
        <f t="shared" si="184"/>
        <v>insert into dbax_dime_conc (codi_dein, pref_dime, codi_dime, pref_conc, codi_conc, orde_conc) values ('pre_cl-cs_nota-8_role-816000(2013)','cl-cs','SwapsTabla','cl-cs','TipoCambioContratoSwap','2710')</v>
      </c>
    </row>
    <row r="2370" spans="1:9" x14ac:dyDescent="0.25">
      <c r="A2370" t="s">
        <v>298</v>
      </c>
      <c r="B2370" t="s">
        <v>2110</v>
      </c>
      <c r="C2370" t="str">
        <f t="shared" ref="C2370:C2433" si="186">MID(B2370,1,FIND("_",B2370)-1)</f>
        <v>cl-cs</v>
      </c>
      <c r="D2370" t="str">
        <f t="shared" ref="D2370:D2433" si="187">MID(B2370,FIND("_",B2370)+1,1000)</f>
        <v>SwapsTabla</v>
      </c>
      <c r="E2370" t="s">
        <v>2118</v>
      </c>
      <c r="F2370" t="str">
        <f t="shared" ref="F2370:F2433" si="188">MID(E2370,1,FIND("_",E2370)-1)</f>
        <v>cl-cs</v>
      </c>
      <c r="G2370" t="str">
        <f t="shared" si="185"/>
        <v>TasaPosicionLargaSwap</v>
      </c>
      <c r="H2370">
        <v>2720</v>
      </c>
      <c r="I2370" t="str">
        <f t="shared" ref="I2370:I2433" si="189">CONCATENATE("insert into dbax_dime_conc (codi_dein, pref_dime, codi_dime, pref_conc, codi_conc, orde_conc) values ('",A2370,"','",C2370,"','",D2370,"','",F2370,"','",G2370,"','",H2370,"')")</f>
        <v>insert into dbax_dime_conc (codi_dein, pref_dime, codi_dime, pref_conc, codi_conc, orde_conc) values ('pre_cl-cs_nota-8_role-816000(2013)','cl-cs','SwapsTabla','cl-cs','TasaPosicionLargaSwap','2720')</v>
      </c>
    </row>
    <row r="2371" spans="1:9" x14ac:dyDescent="0.25">
      <c r="A2371" t="s">
        <v>298</v>
      </c>
      <c r="B2371" t="s">
        <v>2110</v>
      </c>
      <c r="C2371" t="str">
        <f t="shared" si="186"/>
        <v>cl-cs</v>
      </c>
      <c r="D2371" t="str">
        <f t="shared" si="187"/>
        <v>SwapsTabla</v>
      </c>
      <c r="E2371" t="s">
        <v>2119</v>
      </c>
      <c r="F2371" t="str">
        <f t="shared" si="188"/>
        <v>cl-cs</v>
      </c>
      <c r="G2371" t="str">
        <f t="shared" si="185"/>
        <v>TasaPosicionCortaSwap</v>
      </c>
      <c r="H2371">
        <v>2730</v>
      </c>
      <c r="I2371" t="str">
        <f t="shared" si="189"/>
        <v>insert into dbax_dime_conc (codi_dein, pref_dime, codi_dime, pref_conc, codi_conc, orde_conc) values ('pre_cl-cs_nota-8_role-816000(2013)','cl-cs','SwapsTabla','cl-cs','TasaPosicionCortaSwap','2730')</v>
      </c>
    </row>
    <row r="2372" spans="1:9" x14ac:dyDescent="0.25">
      <c r="A2372" t="s">
        <v>298</v>
      </c>
      <c r="B2372" t="s">
        <v>2110</v>
      </c>
      <c r="C2372" t="str">
        <f t="shared" si="186"/>
        <v>cl-cs</v>
      </c>
      <c r="D2372" t="str">
        <f t="shared" si="187"/>
        <v>SwapsTabla</v>
      </c>
      <c r="E2372" t="s">
        <v>1996</v>
      </c>
      <c r="F2372" t="str">
        <f t="shared" si="188"/>
        <v>cl-cs</v>
      </c>
      <c r="G2372" t="str">
        <f t="shared" si="185"/>
        <v>FechaOperacion</v>
      </c>
      <c r="H2372">
        <v>2740</v>
      </c>
      <c r="I2372" t="str">
        <f t="shared" si="189"/>
        <v>insert into dbax_dime_conc (codi_dein, pref_dime, codi_dime, pref_conc, codi_conc, orde_conc) values ('pre_cl-cs_nota-8_role-816000(2013)','cl-cs','SwapsTabla','cl-cs','FechaOperacion','2740')</v>
      </c>
    </row>
    <row r="2373" spans="1:9" x14ac:dyDescent="0.25">
      <c r="A2373" t="s">
        <v>298</v>
      </c>
      <c r="B2373" t="s">
        <v>2110</v>
      </c>
      <c r="C2373" t="str">
        <f t="shared" si="186"/>
        <v>cl-cs</v>
      </c>
      <c r="D2373" t="str">
        <f t="shared" si="187"/>
        <v>SwapsTabla</v>
      </c>
      <c r="E2373" t="s">
        <v>2120</v>
      </c>
      <c r="F2373" t="str">
        <f t="shared" si="188"/>
        <v>cl-cs</v>
      </c>
      <c r="G2373" t="str">
        <f t="shared" si="185"/>
        <v>InformacionValorizacionSwapSinopsis</v>
      </c>
      <c r="H2373">
        <v>2750</v>
      </c>
      <c r="I2373" t="str">
        <f t="shared" si="189"/>
        <v>insert into dbax_dime_conc (codi_dein, pref_dime, codi_dime, pref_conc, codi_conc, orde_conc) values ('pre_cl-cs_nota-8_role-816000(2013)','cl-cs','SwapsTabla','cl-cs','InformacionValorizacionSwapSinopsis','2750')</v>
      </c>
    </row>
    <row r="2374" spans="1:9" x14ac:dyDescent="0.25">
      <c r="A2374" t="s">
        <v>298</v>
      </c>
      <c r="B2374" t="s">
        <v>2110</v>
      </c>
      <c r="C2374" t="str">
        <f t="shared" si="186"/>
        <v>cl-cs</v>
      </c>
      <c r="D2374" t="str">
        <f t="shared" si="187"/>
        <v>SwapsTabla</v>
      </c>
      <c r="E2374" t="s">
        <v>1997</v>
      </c>
      <c r="F2374" t="str">
        <f t="shared" si="188"/>
        <v>cl-cs</v>
      </c>
      <c r="G2374" t="str">
        <f t="shared" si="185"/>
        <v>FechaVencimientoContrato</v>
      </c>
      <c r="H2374">
        <v>2760</v>
      </c>
      <c r="I2374" t="str">
        <f t="shared" si="189"/>
        <v>insert into dbax_dime_conc (codi_dein, pref_dime, codi_dime, pref_conc, codi_conc, orde_conc) values ('pre_cl-cs_nota-8_role-816000(2013)','cl-cs','SwapsTabla','cl-cs','FechaVencimientoContrato','2760')</v>
      </c>
    </row>
    <row r="2375" spans="1:9" x14ac:dyDescent="0.25">
      <c r="A2375" t="s">
        <v>298</v>
      </c>
      <c r="B2375" t="s">
        <v>2110</v>
      </c>
      <c r="C2375" t="str">
        <f t="shared" si="186"/>
        <v>cl-cs</v>
      </c>
      <c r="D2375" t="str">
        <f t="shared" si="187"/>
        <v>SwapsTabla</v>
      </c>
      <c r="E2375" t="s">
        <v>2010</v>
      </c>
      <c r="F2375" t="str">
        <f t="shared" si="188"/>
        <v>cl-cs</v>
      </c>
      <c r="G2375" t="str">
        <f t="shared" si="185"/>
        <v>ValorMercadoActivoObjetoAFechaInformacion</v>
      </c>
      <c r="H2375">
        <v>2770</v>
      </c>
      <c r="I2375" t="str">
        <f t="shared" si="189"/>
        <v>insert into dbax_dime_conc (codi_dein, pref_dime, codi_dime, pref_conc, codi_conc, orde_conc) values ('pre_cl-cs_nota-8_role-816000(2013)','cl-cs','SwapsTabla','cl-cs','ValorMercadoActivoObjetoAFechaInformacion','2770')</v>
      </c>
    </row>
    <row r="2376" spans="1:9" x14ac:dyDescent="0.25">
      <c r="A2376" t="s">
        <v>298</v>
      </c>
      <c r="B2376" t="s">
        <v>2110</v>
      </c>
      <c r="C2376" t="str">
        <f t="shared" si="186"/>
        <v>cl-cs</v>
      </c>
      <c r="D2376" t="str">
        <f t="shared" si="187"/>
        <v>SwapsTabla</v>
      </c>
      <c r="E2376" t="s">
        <v>2121</v>
      </c>
      <c r="F2376" t="str">
        <f t="shared" si="188"/>
        <v>cl-cs</v>
      </c>
      <c r="G2376" t="str">
        <f t="shared" si="185"/>
        <v>TipoCambioMercadoSwap</v>
      </c>
      <c r="H2376">
        <v>2780</v>
      </c>
      <c r="I2376" t="str">
        <f t="shared" si="189"/>
        <v>insert into dbax_dime_conc (codi_dein, pref_dime, codi_dime, pref_conc, codi_conc, orde_conc) values ('pre_cl-cs_nota-8_role-816000(2013)','cl-cs','SwapsTabla','cl-cs','TipoCambioMercadoSwap','2780')</v>
      </c>
    </row>
    <row r="2377" spans="1:9" x14ac:dyDescent="0.25">
      <c r="A2377" t="s">
        <v>298</v>
      </c>
      <c r="B2377" t="s">
        <v>2110</v>
      </c>
      <c r="C2377" t="str">
        <f t="shared" si="186"/>
        <v>cl-cs</v>
      </c>
      <c r="D2377" t="str">
        <f t="shared" si="187"/>
        <v>SwapsTabla</v>
      </c>
      <c r="E2377" t="s">
        <v>2122</v>
      </c>
      <c r="F2377" t="str">
        <f t="shared" si="188"/>
        <v>cl-cs</v>
      </c>
      <c r="G2377" t="str">
        <f t="shared" si="185"/>
        <v>TasaMercadoPosicionLargaSwap</v>
      </c>
      <c r="H2377">
        <v>2790</v>
      </c>
      <c r="I2377" t="str">
        <f t="shared" si="189"/>
        <v>insert into dbax_dime_conc (codi_dein, pref_dime, codi_dime, pref_conc, codi_conc, orde_conc) values ('pre_cl-cs_nota-8_role-816000(2013)','cl-cs','SwapsTabla','cl-cs','TasaMercadoPosicionLargaSwap','2790')</v>
      </c>
    </row>
    <row r="2378" spans="1:9" x14ac:dyDescent="0.25">
      <c r="A2378" t="s">
        <v>298</v>
      </c>
      <c r="B2378" t="s">
        <v>2110</v>
      </c>
      <c r="C2378" t="str">
        <f t="shared" si="186"/>
        <v>cl-cs</v>
      </c>
      <c r="D2378" t="str">
        <f t="shared" si="187"/>
        <v>SwapsTabla</v>
      </c>
      <c r="E2378" t="s">
        <v>2123</v>
      </c>
      <c r="F2378" t="str">
        <f t="shared" si="188"/>
        <v>cl-cs</v>
      </c>
      <c r="G2378" t="str">
        <f t="shared" si="185"/>
        <v>TasaMercadoPosicionCortaSwap</v>
      </c>
      <c r="H2378">
        <v>2800</v>
      </c>
      <c r="I2378" t="str">
        <f t="shared" si="189"/>
        <v>insert into dbax_dime_conc (codi_dein, pref_dime, codi_dime, pref_conc, codi_conc, orde_conc) values ('pre_cl-cs_nota-8_role-816000(2013)','cl-cs','SwapsTabla','cl-cs','TasaMercadoPosicionCortaSwap','2800')</v>
      </c>
    </row>
    <row r="2379" spans="1:9" x14ac:dyDescent="0.25">
      <c r="A2379" t="s">
        <v>298</v>
      </c>
      <c r="B2379" t="s">
        <v>2110</v>
      </c>
      <c r="C2379" t="str">
        <f t="shared" si="186"/>
        <v>cl-cs</v>
      </c>
      <c r="D2379" t="str">
        <f t="shared" si="187"/>
        <v>SwapsTabla</v>
      </c>
      <c r="E2379" t="s">
        <v>2124</v>
      </c>
      <c r="F2379" t="str">
        <f t="shared" si="188"/>
        <v>cl-cs</v>
      </c>
      <c r="G2379" t="str">
        <f t="shared" si="185"/>
        <v>ValorPresentePosicionLargaSwap</v>
      </c>
      <c r="H2379">
        <v>2810</v>
      </c>
      <c r="I2379" t="str">
        <f t="shared" si="189"/>
        <v>insert into dbax_dime_conc (codi_dein, pref_dime, codi_dime, pref_conc, codi_conc, orde_conc) values ('pre_cl-cs_nota-8_role-816000(2013)','cl-cs','SwapsTabla','cl-cs','ValorPresentePosicionLargaSwap','2810')</v>
      </c>
    </row>
    <row r="2380" spans="1:9" x14ac:dyDescent="0.25">
      <c r="A2380" t="s">
        <v>298</v>
      </c>
      <c r="B2380" t="s">
        <v>2110</v>
      </c>
      <c r="C2380" t="str">
        <f t="shared" si="186"/>
        <v>cl-cs</v>
      </c>
      <c r="D2380" t="str">
        <f t="shared" si="187"/>
        <v>SwapsTabla</v>
      </c>
      <c r="E2380" t="s">
        <v>2125</v>
      </c>
      <c r="F2380" t="str">
        <f t="shared" si="188"/>
        <v>cl-cs</v>
      </c>
      <c r="G2380" t="str">
        <f t="shared" si="185"/>
        <v>ValorPresentePosicionCortaSwap</v>
      </c>
      <c r="H2380">
        <v>2820</v>
      </c>
      <c r="I2380" t="str">
        <f t="shared" si="189"/>
        <v>insert into dbax_dime_conc (codi_dein, pref_dime, codi_dime, pref_conc, codi_conc, orde_conc) values ('pre_cl-cs_nota-8_role-816000(2013)','cl-cs','SwapsTabla','cl-cs','ValorPresentePosicionCortaSwap','2820')</v>
      </c>
    </row>
    <row r="2381" spans="1:9" x14ac:dyDescent="0.25">
      <c r="A2381" t="s">
        <v>298</v>
      </c>
      <c r="B2381" t="s">
        <v>2110</v>
      </c>
      <c r="C2381" t="str">
        <f t="shared" si="186"/>
        <v>cl-cs</v>
      </c>
      <c r="D2381" t="str">
        <f t="shared" si="187"/>
        <v>SwapsTabla</v>
      </c>
      <c r="E2381" t="s">
        <v>2126</v>
      </c>
      <c r="F2381" t="str">
        <f t="shared" si="188"/>
        <v>cl-cs</v>
      </c>
      <c r="G2381" t="str">
        <f t="shared" si="185"/>
        <v>ValorRazonableContratoSwapFechaInformacion</v>
      </c>
      <c r="H2381">
        <v>2830</v>
      </c>
      <c r="I2381" t="str">
        <f t="shared" si="189"/>
        <v>insert into dbax_dime_conc (codi_dein, pref_dime, codi_dime, pref_conc, codi_conc, orde_conc) values ('pre_cl-cs_nota-8_role-816000(2013)','cl-cs','SwapsTabla','cl-cs','ValorRazonableContratoSwapFechaInformacion','2830')</v>
      </c>
    </row>
    <row r="2382" spans="1:9" x14ac:dyDescent="0.25">
      <c r="A2382" t="s">
        <v>298</v>
      </c>
      <c r="B2382" t="s">
        <v>2110</v>
      </c>
      <c r="C2382" t="str">
        <f t="shared" si="186"/>
        <v>cl-cs</v>
      </c>
      <c r="D2382" t="str">
        <f t="shared" si="187"/>
        <v>SwapsTabla</v>
      </c>
      <c r="E2382" t="s">
        <v>2127</v>
      </c>
      <c r="F2382" t="str">
        <f t="shared" si="188"/>
        <v>cl-cs</v>
      </c>
      <c r="G2382" t="str">
        <f t="shared" si="185"/>
        <v>OrigenInformacionSwap</v>
      </c>
      <c r="H2382">
        <v>2840</v>
      </c>
      <c r="I2382" t="str">
        <f t="shared" si="189"/>
        <v>insert into dbax_dime_conc (codi_dein, pref_dime, codi_dime, pref_conc, codi_conc, orde_conc) values ('pre_cl-cs_nota-8_role-816000(2013)','cl-cs','SwapsTabla','cl-cs','OrigenInformacionSwap','2840')</v>
      </c>
    </row>
    <row r="2383" spans="1:9" x14ac:dyDescent="0.25">
      <c r="A2383" t="s">
        <v>311</v>
      </c>
      <c r="B2383" t="s">
        <v>2128</v>
      </c>
      <c r="C2383" t="str">
        <f t="shared" si="186"/>
        <v>cl-cs</v>
      </c>
      <c r="D2383" t="str">
        <f t="shared" si="187"/>
        <v>InversionesCostoAmortizadoTabla</v>
      </c>
      <c r="E2383" t="s">
        <v>2129</v>
      </c>
      <c r="F2383" t="str">
        <f t="shared" si="188"/>
        <v>cl-cs</v>
      </c>
      <c r="G2383" t="str">
        <f t="shared" si="185"/>
        <v>InversionesRentaFijaNacionalCostoAmortizado</v>
      </c>
      <c r="H2383">
        <v>100</v>
      </c>
      <c r="I2383" t="str">
        <f t="shared" si="189"/>
        <v>insert into dbax_dime_conc (codi_dein, pref_dime, codi_dime, pref_conc, codi_conc, orde_conc) values ('pre_cl-cs_nota-9_role-821000(2013)','cl-cs','InversionesCostoAmortizadoTabla','cl-cs','InversionesRentaFijaNacionalCostoAmortizado','100')</v>
      </c>
    </row>
    <row r="2384" spans="1:9" x14ac:dyDescent="0.25">
      <c r="A2384" t="s">
        <v>311</v>
      </c>
      <c r="B2384" t="s">
        <v>2128</v>
      </c>
      <c r="C2384" t="str">
        <f t="shared" si="186"/>
        <v>cl-cs</v>
      </c>
      <c r="D2384" t="str">
        <f t="shared" si="187"/>
        <v>InversionesCostoAmortizadoTabla</v>
      </c>
      <c r="E2384" t="s">
        <v>2130</v>
      </c>
      <c r="F2384" t="str">
        <f t="shared" si="188"/>
        <v>cl-cs</v>
      </c>
      <c r="G2384" t="str">
        <f t="shared" si="185"/>
        <v>InstrumentosDelEstadoCostoAmortizado</v>
      </c>
      <c r="H2384">
        <v>110</v>
      </c>
      <c r="I2384" t="str">
        <f t="shared" si="189"/>
        <v>insert into dbax_dime_conc (codi_dein, pref_dime, codi_dime, pref_conc, codi_conc, orde_conc) values ('pre_cl-cs_nota-9_role-821000(2013)','cl-cs','InversionesCostoAmortizadoTabla','cl-cs','InstrumentosDelEstadoCostoAmortizado','110')</v>
      </c>
    </row>
    <row r="2385" spans="1:9" x14ac:dyDescent="0.25">
      <c r="A2385" t="s">
        <v>311</v>
      </c>
      <c r="B2385" t="s">
        <v>2128</v>
      </c>
      <c r="C2385" t="str">
        <f t="shared" si="186"/>
        <v>cl-cs</v>
      </c>
      <c r="D2385" t="str">
        <f t="shared" si="187"/>
        <v>InversionesCostoAmortizadoTabla</v>
      </c>
      <c r="E2385" t="s">
        <v>2131</v>
      </c>
      <c r="F2385" t="str">
        <f t="shared" si="188"/>
        <v>cl-cs</v>
      </c>
      <c r="G2385" t="str">
        <f t="shared" si="185"/>
        <v>InstrumentosEmitidosPorSistemaFinancieroCostoAmortizado</v>
      </c>
      <c r="H2385">
        <v>120</v>
      </c>
      <c r="I2385" t="str">
        <f t="shared" si="189"/>
        <v>insert into dbax_dime_conc (codi_dein, pref_dime, codi_dime, pref_conc, codi_conc, orde_conc) values ('pre_cl-cs_nota-9_role-821000(2013)','cl-cs','InversionesCostoAmortizadoTabla','cl-cs','InstrumentosEmitidosPorSistemaFinancieroCostoAmortizado','120')</v>
      </c>
    </row>
    <row r="2386" spans="1:9" x14ac:dyDescent="0.25">
      <c r="A2386" t="s">
        <v>311</v>
      </c>
      <c r="B2386" t="s">
        <v>2128</v>
      </c>
      <c r="C2386" t="str">
        <f t="shared" si="186"/>
        <v>cl-cs</v>
      </c>
      <c r="D2386" t="str">
        <f t="shared" si="187"/>
        <v>InversionesCostoAmortizadoTabla</v>
      </c>
      <c r="E2386" t="s">
        <v>2132</v>
      </c>
      <c r="F2386" t="str">
        <f t="shared" si="188"/>
        <v>cl-cs</v>
      </c>
      <c r="G2386" t="str">
        <f t="shared" si="185"/>
        <v>InstrumentoDeudaOCreditoCostoAmortizado</v>
      </c>
      <c r="H2386">
        <v>130</v>
      </c>
      <c r="I2386" t="str">
        <f t="shared" si="189"/>
        <v>insert into dbax_dime_conc (codi_dein, pref_dime, codi_dime, pref_conc, codi_conc, orde_conc) values ('pre_cl-cs_nota-9_role-821000(2013)','cl-cs','InversionesCostoAmortizadoTabla','cl-cs','InstrumentoDeudaOCreditoCostoAmortizado','130')</v>
      </c>
    </row>
    <row r="2387" spans="1:9" x14ac:dyDescent="0.25">
      <c r="A2387" t="s">
        <v>311</v>
      </c>
      <c r="B2387" t="s">
        <v>2128</v>
      </c>
      <c r="C2387" t="str">
        <f t="shared" si="186"/>
        <v>cl-cs</v>
      </c>
      <c r="D2387" t="str">
        <f t="shared" si="187"/>
        <v>InversionesCostoAmortizadoTabla</v>
      </c>
      <c r="E2387" t="s">
        <v>2133</v>
      </c>
      <c r="F2387" t="str">
        <f t="shared" si="188"/>
        <v>cl-cs</v>
      </c>
      <c r="G2387" t="str">
        <f t="shared" si="185"/>
        <v>InstrumentosEmpresasNacionalesTransadosEnExtranjeroCostoAmortizado</v>
      </c>
      <c r="H2387">
        <v>140</v>
      </c>
      <c r="I2387" t="str">
        <f t="shared" si="189"/>
        <v>insert into dbax_dime_conc (codi_dein, pref_dime, codi_dime, pref_conc, codi_conc, orde_conc) values ('pre_cl-cs_nota-9_role-821000(2013)','cl-cs','InversionesCostoAmortizadoTabla','cl-cs','InstrumentosEmpresasNacionalesTransadosEnExtranjeroCostoAmortizado','140')</v>
      </c>
    </row>
    <row r="2388" spans="1:9" x14ac:dyDescent="0.25">
      <c r="A2388" t="s">
        <v>311</v>
      </c>
      <c r="B2388" t="s">
        <v>2128</v>
      </c>
      <c r="C2388" t="str">
        <f t="shared" si="186"/>
        <v>cl-cs</v>
      </c>
      <c r="D2388" t="str">
        <f t="shared" si="187"/>
        <v>InversionesCostoAmortizadoTabla</v>
      </c>
      <c r="E2388" t="s">
        <v>2134</v>
      </c>
      <c r="F2388" t="str">
        <f t="shared" si="188"/>
        <v>cl-cs</v>
      </c>
      <c r="G2388" t="str">
        <f t="shared" si="185"/>
        <v>MutuosHipotecariosCostoAmortizado</v>
      </c>
      <c r="H2388">
        <v>150</v>
      </c>
      <c r="I2388" t="str">
        <f t="shared" si="189"/>
        <v>insert into dbax_dime_conc (codi_dein, pref_dime, codi_dime, pref_conc, codi_conc, orde_conc) values ('pre_cl-cs_nota-9_role-821000(2013)','cl-cs','InversionesCostoAmortizadoTabla','cl-cs','MutuosHipotecariosCostoAmortizado','150')</v>
      </c>
    </row>
    <row r="2389" spans="1:9" x14ac:dyDescent="0.25">
      <c r="A2389" t="s">
        <v>311</v>
      </c>
      <c r="B2389" t="s">
        <v>2128</v>
      </c>
      <c r="C2389" t="str">
        <f t="shared" si="186"/>
        <v>cl-cs</v>
      </c>
      <c r="D2389" t="str">
        <f t="shared" si="187"/>
        <v>InversionesCostoAmortizadoTabla</v>
      </c>
      <c r="E2389" t="s">
        <v>2135</v>
      </c>
      <c r="F2389" t="str">
        <f t="shared" si="188"/>
        <v>cl-cs</v>
      </c>
      <c r="G2389" t="str">
        <f t="shared" si="185"/>
        <v>CreditosSindicados</v>
      </c>
      <c r="H2389">
        <v>160</v>
      </c>
      <c r="I2389" t="str">
        <f t="shared" si="189"/>
        <v>insert into dbax_dime_conc (codi_dein, pref_dime, codi_dime, pref_conc, codi_conc, orde_conc) values ('pre_cl-cs_nota-9_role-821000(2013)','cl-cs','InversionesCostoAmortizadoTabla','cl-cs','CreditosSindicados','160')</v>
      </c>
    </row>
    <row r="2390" spans="1:9" x14ac:dyDescent="0.25">
      <c r="A2390" t="s">
        <v>311</v>
      </c>
      <c r="B2390" t="s">
        <v>2128</v>
      </c>
      <c r="C2390" t="str">
        <f t="shared" si="186"/>
        <v>cl-cs</v>
      </c>
      <c r="D2390" t="str">
        <f t="shared" si="187"/>
        <v>InversionesCostoAmortizadoTabla</v>
      </c>
      <c r="E2390" t="s">
        <v>2136</v>
      </c>
      <c r="F2390" t="str">
        <f t="shared" si="188"/>
        <v>cl-cs</v>
      </c>
      <c r="G2390" t="str">
        <f t="shared" si="185"/>
        <v>OtrasInversionesRentaFijaNacionalCostoAmortizado</v>
      </c>
      <c r="H2390">
        <v>170</v>
      </c>
      <c r="I2390" t="str">
        <f t="shared" si="189"/>
        <v>insert into dbax_dime_conc (codi_dein, pref_dime, codi_dime, pref_conc, codi_conc, orde_conc) values ('pre_cl-cs_nota-9_role-821000(2013)','cl-cs','InversionesCostoAmortizadoTabla','cl-cs','OtrasInversionesRentaFijaNacionalCostoAmortizado','170')</v>
      </c>
    </row>
    <row r="2391" spans="1:9" x14ac:dyDescent="0.25">
      <c r="A2391" t="s">
        <v>311</v>
      </c>
      <c r="B2391" t="s">
        <v>2128</v>
      </c>
      <c r="C2391" t="str">
        <f t="shared" si="186"/>
        <v>cl-cs</v>
      </c>
      <c r="D2391" t="str">
        <f t="shared" si="187"/>
        <v>InversionesCostoAmortizadoTabla</v>
      </c>
      <c r="E2391" t="s">
        <v>2137</v>
      </c>
      <c r="F2391" t="str">
        <f t="shared" si="188"/>
        <v>cl-cs</v>
      </c>
      <c r="G2391" t="str">
        <f t="shared" si="185"/>
        <v>InversionesRentaFijaExtranjeraCostoAmortizado</v>
      </c>
      <c r="H2391">
        <v>180</v>
      </c>
      <c r="I2391" t="str">
        <f t="shared" si="189"/>
        <v>insert into dbax_dime_conc (codi_dein, pref_dime, codi_dime, pref_conc, codi_conc, orde_conc) values ('pre_cl-cs_nota-9_role-821000(2013)','cl-cs','InversionesCostoAmortizadoTabla','cl-cs','InversionesRentaFijaExtranjeraCostoAmortizado','180')</v>
      </c>
    </row>
    <row r="2392" spans="1:9" x14ac:dyDescent="0.25">
      <c r="A2392" t="s">
        <v>311</v>
      </c>
      <c r="B2392" t="s">
        <v>2128</v>
      </c>
      <c r="C2392" t="str">
        <f t="shared" si="186"/>
        <v>cl-cs</v>
      </c>
      <c r="D2392" t="str">
        <f t="shared" si="187"/>
        <v>InversionesCostoAmortizadoTabla</v>
      </c>
      <c r="E2392" t="s">
        <v>2138</v>
      </c>
      <c r="F2392" t="str">
        <f t="shared" si="188"/>
        <v>cl-cs</v>
      </c>
      <c r="G2392" t="str">
        <f t="shared" si="185"/>
        <v>TitulosEmitidosPorEstadosYBancosCentralesExtranjerosCostoAmortizado</v>
      </c>
      <c r="H2392">
        <v>200</v>
      </c>
      <c r="I2392" t="str">
        <f t="shared" si="189"/>
        <v>insert into dbax_dime_conc (codi_dein, pref_dime, codi_dime, pref_conc, codi_conc, orde_conc) values ('pre_cl-cs_nota-9_role-821000(2013)','cl-cs','InversionesCostoAmortizadoTabla','cl-cs','TitulosEmitidosPorEstadosYBancosCentralesExtranjerosCostoAmortizado','200')</v>
      </c>
    </row>
    <row r="2393" spans="1:9" x14ac:dyDescent="0.25">
      <c r="A2393" t="s">
        <v>311</v>
      </c>
      <c r="B2393" t="s">
        <v>2128</v>
      </c>
      <c r="C2393" t="str">
        <f t="shared" si="186"/>
        <v>cl-cs</v>
      </c>
      <c r="D2393" t="str">
        <f t="shared" si="187"/>
        <v>InversionesCostoAmortizadoTabla</v>
      </c>
      <c r="E2393" t="s">
        <v>2139</v>
      </c>
      <c r="F2393" t="str">
        <f t="shared" si="188"/>
        <v>cl-cs</v>
      </c>
      <c r="G2393" t="str">
        <f t="shared" si="185"/>
        <v>TitulosEmitidosPorBancosYFinancierasExtranjerasCostoAmortizado</v>
      </c>
      <c r="H2393">
        <v>210</v>
      </c>
      <c r="I2393" t="str">
        <f t="shared" si="189"/>
        <v>insert into dbax_dime_conc (codi_dein, pref_dime, codi_dime, pref_conc, codi_conc, orde_conc) values ('pre_cl-cs_nota-9_role-821000(2013)','cl-cs','InversionesCostoAmortizadoTabla','cl-cs','TitulosEmitidosPorBancosYFinancierasExtranjerasCostoAmortizado','210')</v>
      </c>
    </row>
    <row r="2394" spans="1:9" x14ac:dyDescent="0.25">
      <c r="A2394" t="s">
        <v>311</v>
      </c>
      <c r="B2394" t="s">
        <v>2128</v>
      </c>
      <c r="C2394" t="str">
        <f t="shared" si="186"/>
        <v>cl-cs</v>
      </c>
      <c r="D2394" t="str">
        <f t="shared" si="187"/>
        <v>InversionesCostoAmortizadoTabla</v>
      </c>
      <c r="E2394" t="s">
        <v>2140</v>
      </c>
      <c r="F2394" t="str">
        <f t="shared" si="188"/>
        <v>cl-cs</v>
      </c>
      <c r="G2394" t="str">
        <f t="shared" si="185"/>
        <v>TitulosEmitidosPorEmpresasExtranjerasCostoAmortizado</v>
      </c>
      <c r="H2394">
        <v>220</v>
      </c>
      <c r="I2394" t="str">
        <f t="shared" si="189"/>
        <v>insert into dbax_dime_conc (codi_dein, pref_dime, codi_dime, pref_conc, codi_conc, orde_conc) values ('pre_cl-cs_nota-9_role-821000(2013)','cl-cs','InversionesCostoAmortizadoTabla','cl-cs','TitulosEmitidosPorEmpresasExtranjerasCostoAmortizado','220')</v>
      </c>
    </row>
    <row r="2395" spans="1:9" x14ac:dyDescent="0.25">
      <c r="A2395" t="s">
        <v>311</v>
      </c>
      <c r="B2395" t="s">
        <v>2128</v>
      </c>
      <c r="C2395" t="str">
        <f t="shared" si="186"/>
        <v>cl-cs</v>
      </c>
      <c r="D2395" t="str">
        <f t="shared" si="187"/>
        <v>InversionesCostoAmortizadoTabla</v>
      </c>
      <c r="E2395" t="s">
        <v>2141</v>
      </c>
      <c r="F2395" t="str">
        <f t="shared" si="188"/>
        <v>cl-cs</v>
      </c>
      <c r="G2395" t="str">
        <f t="shared" si="185"/>
        <v>OtrasInversionesExtranjerasRentaFijaCostoAmortizado</v>
      </c>
      <c r="H2395">
        <v>230</v>
      </c>
      <c r="I2395" t="str">
        <f t="shared" si="189"/>
        <v>insert into dbax_dime_conc (codi_dein, pref_dime, codi_dime, pref_conc, codi_conc, orde_conc) values ('pre_cl-cs_nota-9_role-821000(2013)','cl-cs','InversionesCostoAmortizadoTabla','cl-cs','OtrasInversionesExtranjerasRentaFijaCostoAmortizado','230')</v>
      </c>
    </row>
    <row r="2396" spans="1:9" x14ac:dyDescent="0.25">
      <c r="A2396" t="s">
        <v>311</v>
      </c>
      <c r="B2396" t="s">
        <v>2128</v>
      </c>
      <c r="C2396" t="str">
        <f t="shared" si="186"/>
        <v>cl-cs</v>
      </c>
      <c r="D2396" t="str">
        <f t="shared" si="187"/>
        <v>InversionesCostoAmortizadoTabla</v>
      </c>
      <c r="E2396" t="s">
        <v>2142</v>
      </c>
      <c r="F2396" t="str">
        <f t="shared" si="188"/>
        <v>cl-cs</v>
      </c>
      <c r="G2396" t="str">
        <f t="shared" si="185"/>
        <v>OtrosActivosFinancierosCostoAmortizado</v>
      </c>
      <c r="H2396">
        <v>240</v>
      </c>
      <c r="I2396" t="str">
        <f t="shared" si="189"/>
        <v>insert into dbax_dime_conc (codi_dein, pref_dime, codi_dime, pref_conc, codi_conc, orde_conc) values ('pre_cl-cs_nota-9_role-821000(2013)','cl-cs','InversionesCostoAmortizadoTabla','cl-cs','OtrosActivosFinancierosCostoAmortizado','240')</v>
      </c>
    </row>
    <row r="2397" spans="1:9" x14ac:dyDescent="0.25">
      <c r="A2397" t="s">
        <v>311</v>
      </c>
      <c r="B2397" t="s">
        <v>2128</v>
      </c>
      <c r="C2397" t="str">
        <f t="shared" si="186"/>
        <v>cl-cs</v>
      </c>
      <c r="D2397" t="str">
        <f t="shared" si="187"/>
        <v>InversionesCostoAmortizadoTabla</v>
      </c>
      <c r="E2397" t="s">
        <v>2143</v>
      </c>
      <c r="F2397" t="str">
        <f t="shared" si="188"/>
        <v>cl-cs</v>
      </c>
      <c r="G2397" t="str">
        <f t="shared" si="185"/>
        <v>ActivosFinancierosCostoAmortizado</v>
      </c>
      <c r="H2397">
        <v>241</v>
      </c>
      <c r="I2397" t="str">
        <f t="shared" si="189"/>
        <v>insert into dbax_dime_conc (codi_dein, pref_dime, codi_dime, pref_conc, codi_conc, orde_conc) values ('pre_cl-cs_nota-9_role-821000(2013)','cl-cs','InversionesCostoAmortizadoTabla','cl-cs','ActivosFinancierosCostoAmortizado','241')</v>
      </c>
    </row>
    <row r="2398" spans="1:9" x14ac:dyDescent="0.25">
      <c r="A2398" t="s">
        <v>311</v>
      </c>
      <c r="B2398" t="s">
        <v>2144</v>
      </c>
      <c r="C2398" t="str">
        <f t="shared" si="186"/>
        <v>cl-cs</v>
      </c>
      <c r="D2398" t="str">
        <f t="shared" si="187"/>
        <v>OperacionesCompromisosEfectuadosSobreInstrumentosFinancierosTabla</v>
      </c>
      <c r="E2398" t="s">
        <v>2145</v>
      </c>
      <c r="F2398" t="str">
        <f t="shared" si="188"/>
        <v>cl-cs</v>
      </c>
      <c r="G2398" t="str">
        <f t="shared" si="185"/>
        <v>FolioOperacionPactos</v>
      </c>
      <c r="H2398">
        <v>550</v>
      </c>
      <c r="I2398" t="str">
        <f t="shared" si="189"/>
        <v>insert into dbax_dime_conc (codi_dein, pref_dime, codi_dime, pref_conc, codi_conc, orde_conc) values ('pre_cl-cs_nota-9_role-821000(2013)','cl-cs','OperacionesCompromisosEfectuadosSobreInstrumentosFinancierosTabla','cl-cs','FolioOperacionPactos','550')</v>
      </c>
    </row>
    <row r="2399" spans="1:9" x14ac:dyDescent="0.25">
      <c r="A2399" t="s">
        <v>311</v>
      </c>
      <c r="B2399" t="s">
        <v>2144</v>
      </c>
      <c r="C2399" t="str">
        <f t="shared" si="186"/>
        <v>cl-cs</v>
      </c>
      <c r="D2399" t="str">
        <f t="shared" si="187"/>
        <v>OperacionesCompromisosEfectuadosSobreInstrumentosFinancierosTabla</v>
      </c>
      <c r="E2399" t="s">
        <v>2146</v>
      </c>
      <c r="F2399" t="str">
        <f t="shared" si="188"/>
        <v>cl-cs</v>
      </c>
      <c r="G2399" t="str">
        <f t="shared" si="185"/>
        <v>ItemOperacionPactos</v>
      </c>
      <c r="H2399">
        <v>560</v>
      </c>
      <c r="I2399" t="str">
        <f t="shared" si="189"/>
        <v>insert into dbax_dime_conc (codi_dein, pref_dime, codi_dime, pref_conc, codi_conc, orde_conc) values ('pre_cl-cs_nota-9_role-821000(2013)','cl-cs','OperacionesCompromisosEfectuadosSobreInstrumentosFinancierosTabla','cl-cs','ItemOperacionPactos','560')</v>
      </c>
    </row>
    <row r="2400" spans="1:9" x14ac:dyDescent="0.25">
      <c r="A2400" t="s">
        <v>311</v>
      </c>
      <c r="B2400" t="s">
        <v>2144</v>
      </c>
      <c r="C2400" t="str">
        <f t="shared" si="186"/>
        <v>cl-cs</v>
      </c>
      <c r="D2400" t="str">
        <f t="shared" si="187"/>
        <v>OperacionesCompromisosEfectuadosSobreInstrumentosFinancierosTabla</v>
      </c>
      <c r="E2400" t="s">
        <v>2147</v>
      </c>
      <c r="F2400" t="str">
        <f t="shared" si="188"/>
        <v>cl-cs</v>
      </c>
      <c r="G2400" t="str">
        <f t="shared" si="185"/>
        <v>ContrapartesOperacionPactosSinopsis</v>
      </c>
      <c r="H2400">
        <v>570</v>
      </c>
      <c r="I2400" t="str">
        <f t="shared" si="189"/>
        <v>insert into dbax_dime_conc (codi_dein, pref_dime, codi_dime, pref_conc, codi_conc, orde_conc) values ('pre_cl-cs_nota-9_role-821000(2013)','cl-cs','OperacionesCompromisosEfectuadosSobreInstrumentosFinancierosTabla','cl-cs','ContrapartesOperacionPactosSinopsis','570')</v>
      </c>
    </row>
    <row r="2401" spans="1:9" x14ac:dyDescent="0.25">
      <c r="A2401" t="s">
        <v>311</v>
      </c>
      <c r="B2401" t="s">
        <v>2144</v>
      </c>
      <c r="C2401" t="str">
        <f t="shared" si="186"/>
        <v>cl-cs</v>
      </c>
      <c r="D2401" t="str">
        <f t="shared" si="187"/>
        <v>OperacionesCompromisosEfectuadosSobreInstrumentosFinancierosTabla</v>
      </c>
      <c r="E2401" t="s">
        <v>2148</v>
      </c>
      <c r="F2401" t="str">
        <f t="shared" si="188"/>
        <v>cl-cs</v>
      </c>
      <c r="G2401" t="str">
        <f t="shared" si="185"/>
        <v>NombreContrapartePactos</v>
      </c>
      <c r="H2401">
        <v>580</v>
      </c>
      <c r="I2401" t="str">
        <f t="shared" si="189"/>
        <v>insert into dbax_dime_conc (codi_dein, pref_dime, codi_dime, pref_conc, codi_conc, orde_conc) values ('pre_cl-cs_nota-9_role-821000(2013)','cl-cs','OperacionesCompromisosEfectuadosSobreInstrumentosFinancierosTabla','cl-cs','NombreContrapartePactos','580')</v>
      </c>
    </row>
    <row r="2402" spans="1:9" x14ac:dyDescent="0.25">
      <c r="A2402" t="s">
        <v>311</v>
      </c>
      <c r="B2402" t="s">
        <v>2144</v>
      </c>
      <c r="C2402" t="str">
        <f t="shared" si="186"/>
        <v>cl-cs</v>
      </c>
      <c r="D2402" t="str">
        <f t="shared" si="187"/>
        <v>OperacionesCompromisosEfectuadosSobreInstrumentosFinancierosTabla</v>
      </c>
      <c r="E2402" t="s">
        <v>2149</v>
      </c>
      <c r="F2402" t="str">
        <f t="shared" si="188"/>
        <v>cl-cs</v>
      </c>
      <c r="G2402" t="str">
        <f t="shared" si="185"/>
        <v>NacionalidadContrapartePactos</v>
      </c>
      <c r="H2402">
        <v>590</v>
      </c>
      <c r="I2402" t="str">
        <f t="shared" si="189"/>
        <v>insert into dbax_dime_conc (codi_dein, pref_dime, codi_dime, pref_conc, codi_conc, orde_conc) values ('pre_cl-cs_nota-9_role-821000(2013)','cl-cs','OperacionesCompromisosEfectuadosSobreInstrumentosFinancierosTabla','cl-cs','NacionalidadContrapartePactos','590')</v>
      </c>
    </row>
    <row r="2403" spans="1:9" x14ac:dyDescent="0.25">
      <c r="A2403" t="s">
        <v>311</v>
      </c>
      <c r="B2403" t="s">
        <v>2144</v>
      </c>
      <c r="C2403" t="str">
        <f t="shared" si="186"/>
        <v>cl-cs</v>
      </c>
      <c r="D2403" t="str">
        <f t="shared" si="187"/>
        <v>OperacionesCompromisosEfectuadosSobreInstrumentosFinancierosTabla</v>
      </c>
      <c r="E2403" t="s">
        <v>2150</v>
      </c>
      <c r="F2403" t="str">
        <f t="shared" si="188"/>
        <v>cl-cs</v>
      </c>
      <c r="G2403" t="str">
        <f t="shared" si="185"/>
        <v>CaracteristicasOperacionPactosSinopsis</v>
      </c>
      <c r="H2403">
        <v>600</v>
      </c>
      <c r="I2403" t="str">
        <f t="shared" si="189"/>
        <v>insert into dbax_dime_conc (codi_dein, pref_dime, codi_dime, pref_conc, codi_conc, orde_conc) values ('pre_cl-cs_nota-9_role-821000(2013)','cl-cs','OperacionesCompromisosEfectuadosSobreInstrumentosFinancierosTabla','cl-cs','CaracteristicasOperacionPactosSinopsis','600')</v>
      </c>
    </row>
    <row r="2404" spans="1:9" x14ac:dyDescent="0.25">
      <c r="A2404" t="s">
        <v>311</v>
      </c>
      <c r="B2404" t="s">
        <v>2144</v>
      </c>
      <c r="C2404" t="str">
        <f t="shared" si="186"/>
        <v>cl-cs</v>
      </c>
      <c r="D2404" t="str">
        <f t="shared" si="187"/>
        <v>OperacionesCompromisosEfectuadosSobreInstrumentosFinancierosTabla</v>
      </c>
      <c r="E2404" t="s">
        <v>2151</v>
      </c>
      <c r="F2404" t="str">
        <f t="shared" si="188"/>
        <v>cl-cs</v>
      </c>
      <c r="G2404" t="str">
        <f t="shared" si="185"/>
        <v>ActivoObjetoPactos</v>
      </c>
      <c r="H2404">
        <v>610</v>
      </c>
      <c r="I2404" t="str">
        <f t="shared" si="189"/>
        <v>insert into dbax_dime_conc (codi_dein, pref_dime, codi_dime, pref_conc, codi_conc, orde_conc) values ('pre_cl-cs_nota-9_role-821000(2013)','cl-cs','OperacionesCompromisosEfectuadosSobreInstrumentosFinancierosTabla','cl-cs','ActivoObjetoPactos','610')</v>
      </c>
    </row>
    <row r="2405" spans="1:9" x14ac:dyDescent="0.25">
      <c r="A2405" t="s">
        <v>311</v>
      </c>
      <c r="B2405" t="s">
        <v>2144</v>
      </c>
      <c r="C2405" t="str">
        <f t="shared" si="186"/>
        <v>cl-cs</v>
      </c>
      <c r="D2405" t="str">
        <f t="shared" si="187"/>
        <v>OperacionesCompromisosEfectuadosSobreInstrumentosFinancierosTabla</v>
      </c>
      <c r="E2405" t="s">
        <v>2152</v>
      </c>
      <c r="F2405" t="str">
        <f t="shared" si="188"/>
        <v>cl-cs</v>
      </c>
      <c r="G2405" t="str">
        <f t="shared" si="185"/>
        <v>SerieactivoObjetoPactos</v>
      </c>
      <c r="H2405">
        <v>620</v>
      </c>
      <c r="I2405" t="str">
        <f t="shared" si="189"/>
        <v>insert into dbax_dime_conc (codi_dein, pref_dime, codi_dime, pref_conc, codi_conc, orde_conc) values ('pre_cl-cs_nota-9_role-821000(2013)','cl-cs','OperacionesCompromisosEfectuadosSobreInstrumentosFinancierosTabla','cl-cs','SerieactivoObjetoPactos','620')</v>
      </c>
    </row>
    <row r="2406" spans="1:9" x14ac:dyDescent="0.25">
      <c r="A2406" t="s">
        <v>311</v>
      </c>
      <c r="B2406" t="s">
        <v>2144</v>
      </c>
      <c r="C2406" t="str">
        <f t="shared" si="186"/>
        <v>cl-cs</v>
      </c>
      <c r="D2406" t="str">
        <f t="shared" si="187"/>
        <v>OperacionesCompromisosEfectuadosSobreInstrumentosFinancierosTabla</v>
      </c>
      <c r="E2406" t="s">
        <v>2153</v>
      </c>
      <c r="F2406" t="str">
        <f t="shared" si="188"/>
        <v>cl-cs</v>
      </c>
      <c r="G2406" t="str">
        <f t="shared" si="185"/>
        <v>NominalesPactos</v>
      </c>
      <c r="H2406">
        <v>630</v>
      </c>
      <c r="I2406" t="str">
        <f t="shared" si="189"/>
        <v>insert into dbax_dime_conc (codi_dein, pref_dime, codi_dime, pref_conc, codi_conc, orde_conc) values ('pre_cl-cs_nota-9_role-821000(2013)','cl-cs','OperacionesCompromisosEfectuadosSobreInstrumentosFinancierosTabla','cl-cs','NominalesPactos','630')</v>
      </c>
    </row>
    <row r="2407" spans="1:9" x14ac:dyDescent="0.25">
      <c r="A2407" t="s">
        <v>311</v>
      </c>
      <c r="B2407" t="s">
        <v>2144</v>
      </c>
      <c r="C2407" t="str">
        <f t="shared" si="186"/>
        <v>cl-cs</v>
      </c>
      <c r="D2407" t="str">
        <f t="shared" si="187"/>
        <v>OperacionesCompromisosEfectuadosSobreInstrumentosFinancierosTabla</v>
      </c>
      <c r="E2407" t="s">
        <v>2154</v>
      </c>
      <c r="F2407" t="str">
        <f t="shared" si="188"/>
        <v>cl-cs</v>
      </c>
      <c r="G2407" t="str">
        <f t="shared" si="185"/>
        <v>ValorInicialPactos</v>
      </c>
      <c r="H2407">
        <v>640</v>
      </c>
      <c r="I2407" t="str">
        <f t="shared" si="189"/>
        <v>insert into dbax_dime_conc (codi_dein, pref_dime, codi_dime, pref_conc, codi_conc, orde_conc) values ('pre_cl-cs_nota-9_role-821000(2013)','cl-cs','OperacionesCompromisosEfectuadosSobreInstrumentosFinancierosTabla','cl-cs','ValorInicialPactos','640')</v>
      </c>
    </row>
    <row r="2408" spans="1:9" x14ac:dyDescent="0.25">
      <c r="A2408" t="s">
        <v>311</v>
      </c>
      <c r="B2408" t="s">
        <v>2144</v>
      </c>
      <c r="C2408" t="str">
        <f t="shared" si="186"/>
        <v>cl-cs</v>
      </c>
      <c r="D2408" t="str">
        <f t="shared" si="187"/>
        <v>OperacionesCompromisosEfectuadosSobreInstrumentosFinancierosTabla</v>
      </c>
      <c r="E2408" t="s">
        <v>2155</v>
      </c>
      <c r="F2408" t="str">
        <f t="shared" si="188"/>
        <v>cl-cs</v>
      </c>
      <c r="G2408" t="str">
        <f t="shared" si="185"/>
        <v>ValorPactadoPactos</v>
      </c>
      <c r="H2408">
        <v>650</v>
      </c>
      <c r="I2408" t="str">
        <f t="shared" si="189"/>
        <v>insert into dbax_dime_conc (codi_dein, pref_dime, codi_dime, pref_conc, codi_conc, orde_conc) values ('pre_cl-cs_nota-9_role-821000(2013)','cl-cs','OperacionesCompromisosEfectuadosSobreInstrumentosFinancierosTabla','cl-cs','ValorPactadoPactos','650')</v>
      </c>
    </row>
    <row r="2409" spans="1:9" x14ac:dyDescent="0.25">
      <c r="A2409" t="s">
        <v>311</v>
      </c>
      <c r="B2409" t="s">
        <v>2144</v>
      </c>
      <c r="C2409" t="str">
        <f t="shared" si="186"/>
        <v>cl-cs</v>
      </c>
      <c r="D2409" t="str">
        <f t="shared" si="187"/>
        <v>OperacionesCompromisosEfectuadosSobreInstrumentosFinancierosTabla</v>
      </c>
      <c r="E2409" t="s">
        <v>2156</v>
      </c>
      <c r="F2409" t="str">
        <f t="shared" si="188"/>
        <v>cl-cs</v>
      </c>
      <c r="G2409" t="str">
        <f t="shared" si="185"/>
        <v>MonedaPactos</v>
      </c>
      <c r="H2409">
        <v>660</v>
      </c>
      <c r="I2409" t="str">
        <f t="shared" si="189"/>
        <v>insert into dbax_dime_conc (codi_dein, pref_dime, codi_dime, pref_conc, codi_conc, orde_conc) values ('pre_cl-cs_nota-9_role-821000(2013)','cl-cs','OperacionesCompromisosEfectuadosSobreInstrumentosFinancierosTabla','cl-cs','MonedaPactos','660')</v>
      </c>
    </row>
    <row r="2410" spans="1:9" x14ac:dyDescent="0.25">
      <c r="A2410" t="s">
        <v>311</v>
      </c>
      <c r="B2410" t="s">
        <v>2144</v>
      </c>
      <c r="C2410" t="str">
        <f t="shared" si="186"/>
        <v>cl-cs</v>
      </c>
      <c r="D2410" t="str">
        <f t="shared" si="187"/>
        <v>OperacionesCompromisosEfectuadosSobreInstrumentosFinancierosTabla</v>
      </c>
      <c r="E2410" t="s">
        <v>2157</v>
      </c>
      <c r="F2410" t="str">
        <f t="shared" si="188"/>
        <v>cl-cs</v>
      </c>
      <c r="G2410" t="str">
        <f t="shared" si="185"/>
        <v>TasaInteresPactos</v>
      </c>
      <c r="H2410">
        <v>670</v>
      </c>
      <c r="I2410" t="str">
        <f t="shared" si="189"/>
        <v>insert into dbax_dime_conc (codi_dein, pref_dime, codi_dime, pref_conc, codi_conc, orde_conc) values ('pre_cl-cs_nota-9_role-821000(2013)','cl-cs','OperacionesCompromisosEfectuadosSobreInstrumentosFinancierosTabla','cl-cs','TasaInteresPactos','670')</v>
      </c>
    </row>
    <row r="2411" spans="1:9" x14ac:dyDescent="0.25">
      <c r="A2411" t="s">
        <v>311</v>
      </c>
      <c r="B2411" t="s">
        <v>2144</v>
      </c>
      <c r="C2411" t="str">
        <f t="shared" si="186"/>
        <v>cl-cs</v>
      </c>
      <c r="D2411" t="str">
        <f t="shared" si="187"/>
        <v>OperacionesCompromisosEfectuadosSobreInstrumentosFinancierosTabla</v>
      </c>
      <c r="E2411" t="s">
        <v>2158</v>
      </c>
      <c r="F2411" t="str">
        <f t="shared" si="188"/>
        <v>cl-cs</v>
      </c>
      <c r="G2411" t="str">
        <f t="shared" si="185"/>
        <v>FechaOperacionPactos</v>
      </c>
      <c r="H2411">
        <v>680</v>
      </c>
      <c r="I2411" t="str">
        <f t="shared" si="189"/>
        <v>insert into dbax_dime_conc (codi_dein, pref_dime, codi_dime, pref_conc, codi_conc, orde_conc) values ('pre_cl-cs_nota-9_role-821000(2013)','cl-cs','OperacionesCompromisosEfectuadosSobreInstrumentosFinancierosTabla','cl-cs','FechaOperacionPactos','680')</v>
      </c>
    </row>
    <row r="2412" spans="1:9" x14ac:dyDescent="0.25">
      <c r="A2412" t="s">
        <v>311</v>
      </c>
      <c r="B2412" t="s">
        <v>2144</v>
      </c>
      <c r="C2412" t="str">
        <f t="shared" si="186"/>
        <v>cl-cs</v>
      </c>
      <c r="D2412" t="str">
        <f t="shared" si="187"/>
        <v>OperacionesCompromisosEfectuadosSobreInstrumentosFinancierosTabla</v>
      </c>
      <c r="E2412" t="s">
        <v>2159</v>
      </c>
      <c r="F2412" t="str">
        <f t="shared" si="188"/>
        <v>cl-cs</v>
      </c>
      <c r="G2412" t="str">
        <f t="shared" si="185"/>
        <v>FechaVencimientoContratoPactos</v>
      </c>
      <c r="H2412">
        <v>690</v>
      </c>
      <c r="I2412" t="str">
        <f t="shared" si="189"/>
        <v>insert into dbax_dime_conc (codi_dein, pref_dime, codi_dime, pref_conc, codi_conc, orde_conc) values ('pre_cl-cs_nota-9_role-821000(2013)','cl-cs','OperacionesCompromisosEfectuadosSobreInstrumentosFinancierosTabla','cl-cs','FechaVencimientoContratoPactos','690')</v>
      </c>
    </row>
    <row r="2413" spans="1:9" x14ac:dyDescent="0.25">
      <c r="A2413" t="s">
        <v>311</v>
      </c>
      <c r="B2413" t="s">
        <v>2144</v>
      </c>
      <c r="C2413" t="str">
        <f t="shared" si="186"/>
        <v>cl-cs</v>
      </c>
      <c r="D2413" t="str">
        <f t="shared" si="187"/>
        <v>OperacionesCompromisosEfectuadosSobreInstrumentosFinancierosTabla</v>
      </c>
      <c r="E2413" t="s">
        <v>2160</v>
      </c>
      <c r="F2413" t="str">
        <f t="shared" si="188"/>
        <v>cl-cs</v>
      </c>
      <c r="G2413" t="str">
        <f t="shared" si="185"/>
        <v>InformacionValorizacionPactosSinopsis</v>
      </c>
      <c r="H2413">
        <v>700</v>
      </c>
      <c r="I2413" t="str">
        <f t="shared" si="189"/>
        <v>insert into dbax_dime_conc (codi_dein, pref_dime, codi_dime, pref_conc, codi_conc, orde_conc) values ('pre_cl-cs_nota-9_role-821000(2013)','cl-cs','OperacionesCompromisosEfectuadosSobreInstrumentosFinancierosTabla','cl-cs','InformacionValorizacionPactosSinopsis','700')</v>
      </c>
    </row>
    <row r="2414" spans="1:9" x14ac:dyDescent="0.25">
      <c r="A2414" t="s">
        <v>311</v>
      </c>
      <c r="B2414" t="s">
        <v>2144</v>
      </c>
      <c r="C2414" t="str">
        <f t="shared" si="186"/>
        <v>cl-cs</v>
      </c>
      <c r="D2414" t="str">
        <f t="shared" si="187"/>
        <v>OperacionesCompromisosEfectuadosSobreInstrumentosFinancierosTabla</v>
      </c>
      <c r="E2414" t="s">
        <v>2161</v>
      </c>
      <c r="F2414" t="str">
        <f t="shared" si="188"/>
        <v>cl-cs</v>
      </c>
      <c r="G2414" t="str">
        <f t="shared" si="185"/>
        <v>InteresDevengadoPactos</v>
      </c>
      <c r="H2414">
        <v>710</v>
      </c>
      <c r="I2414" t="str">
        <f t="shared" si="189"/>
        <v>insert into dbax_dime_conc (codi_dein, pref_dime, codi_dime, pref_conc, codi_conc, orde_conc) values ('pre_cl-cs_nota-9_role-821000(2013)','cl-cs','OperacionesCompromisosEfectuadosSobreInstrumentosFinancierosTabla','cl-cs','InteresDevengadoPactos','710')</v>
      </c>
    </row>
    <row r="2415" spans="1:9" x14ac:dyDescent="0.25">
      <c r="A2415" t="s">
        <v>311</v>
      </c>
      <c r="B2415" t="s">
        <v>2144</v>
      </c>
      <c r="C2415" t="str">
        <f t="shared" si="186"/>
        <v>cl-cs</v>
      </c>
      <c r="D2415" t="str">
        <f t="shared" si="187"/>
        <v>OperacionesCompromisosEfectuadosSobreInstrumentosFinancierosTabla</v>
      </c>
      <c r="E2415" t="s">
        <v>2162</v>
      </c>
      <c r="F2415" t="str">
        <f t="shared" si="188"/>
        <v>cl-cs</v>
      </c>
      <c r="G2415" t="str">
        <f t="shared" si="185"/>
        <v>ValorRazonableActivoObjetoAFechaDeInformacionPactos</v>
      </c>
      <c r="H2415">
        <v>720</v>
      </c>
      <c r="I2415" t="str">
        <f t="shared" si="189"/>
        <v>insert into dbax_dime_conc (codi_dein, pref_dime, codi_dime, pref_conc, codi_conc, orde_conc) values ('pre_cl-cs_nota-9_role-821000(2013)','cl-cs','OperacionesCompromisosEfectuadosSobreInstrumentosFinancierosTabla','cl-cs','ValorRazonableActivoObjetoAFechaDeInformacionPactos','720')</v>
      </c>
    </row>
    <row r="2416" spans="1:9" x14ac:dyDescent="0.25">
      <c r="A2416" t="s">
        <v>311</v>
      </c>
      <c r="B2416" t="s">
        <v>2144</v>
      </c>
      <c r="C2416" t="str">
        <f t="shared" si="186"/>
        <v>cl-cs</v>
      </c>
      <c r="D2416" t="str">
        <f t="shared" si="187"/>
        <v>OperacionesCompromisosEfectuadosSobreInstrumentosFinancierosTabla</v>
      </c>
      <c r="E2416" t="s">
        <v>2163</v>
      </c>
      <c r="F2416" t="str">
        <f t="shared" si="188"/>
        <v>cl-cs</v>
      </c>
      <c r="G2416" t="str">
        <f t="shared" si="185"/>
        <v>ValorPactosAFechaInformacion</v>
      </c>
      <c r="H2416">
        <v>730</v>
      </c>
      <c r="I2416" t="str">
        <f t="shared" si="189"/>
        <v>insert into dbax_dime_conc (codi_dein, pref_dime, codi_dime, pref_conc, codi_conc, orde_conc) values ('pre_cl-cs_nota-9_role-821000(2013)','cl-cs','OperacionesCompromisosEfectuadosSobreInstrumentosFinancierosTabla','cl-cs','ValorPactosAFechaInformacion','730')</v>
      </c>
    </row>
    <row r="2417" spans="1:9" x14ac:dyDescent="0.25">
      <c r="A2417" t="s">
        <v>314</v>
      </c>
      <c r="B2417" t="s">
        <v>2164</v>
      </c>
      <c r="C2417" t="str">
        <f t="shared" si="186"/>
        <v>ifrs</v>
      </c>
      <c r="D2417" t="str">
        <f t="shared" si="187"/>
        <v>DisclosureOfTemporaryDifferenceUnusedTaxLossesAndUnusedTaxCreditsTable</v>
      </c>
      <c r="E2417" t="s">
        <v>2165</v>
      </c>
      <c r="F2417" t="str">
        <f t="shared" si="188"/>
        <v>ifrs</v>
      </c>
      <c r="G2417" t="str">
        <f t="shared" si="185"/>
        <v>DeferredTaxAssetsAndLiabilitiesAbstract</v>
      </c>
      <c r="H2417">
        <v>530</v>
      </c>
      <c r="I2417" t="str">
        <f t="shared" si="189"/>
        <v>insert into dbax_dime_conc (codi_dein, pref_dime, codi_dime, pref_conc, codi_conc, orde_conc) values ('pre_ias_12_2012-03-29_role-835110','ifrs','DisclosureOfTemporaryDifferenceUnusedTaxLossesAndUnusedTaxCreditsTable','ifrs','DeferredTaxAssetsAndLiabilitiesAbstract','530')</v>
      </c>
    </row>
    <row r="2418" spans="1:9" x14ac:dyDescent="0.25">
      <c r="A2418" t="s">
        <v>314</v>
      </c>
      <c r="B2418" t="s">
        <v>2164</v>
      </c>
      <c r="C2418" t="str">
        <f t="shared" si="186"/>
        <v>ifrs</v>
      </c>
      <c r="D2418" t="str">
        <f t="shared" si="187"/>
        <v>DisclosureOfTemporaryDifferenceUnusedTaxLossesAndUnusedTaxCreditsTable</v>
      </c>
      <c r="E2418" t="s">
        <v>2166</v>
      </c>
      <c r="F2418" t="str">
        <f t="shared" si="188"/>
        <v>ifrs</v>
      </c>
      <c r="G2418" t="str">
        <f t="shared" si="185"/>
        <v>DeferredTaxAssets</v>
      </c>
      <c r="H2418">
        <v>540</v>
      </c>
      <c r="I2418" t="str">
        <f t="shared" si="189"/>
        <v>insert into dbax_dime_conc (codi_dein, pref_dime, codi_dime, pref_conc, codi_conc, orde_conc) values ('pre_ias_12_2012-03-29_role-835110','ifrs','DisclosureOfTemporaryDifferenceUnusedTaxLossesAndUnusedTaxCreditsTable','ifrs','DeferredTaxAssets','540')</v>
      </c>
    </row>
    <row r="2419" spans="1:9" x14ac:dyDescent="0.25">
      <c r="A2419" t="s">
        <v>314</v>
      </c>
      <c r="B2419" t="s">
        <v>2164</v>
      </c>
      <c r="C2419" t="str">
        <f t="shared" si="186"/>
        <v>ifrs</v>
      </c>
      <c r="D2419" t="str">
        <f t="shared" si="187"/>
        <v>DisclosureOfTemporaryDifferenceUnusedTaxLossesAndUnusedTaxCreditsTable</v>
      </c>
      <c r="E2419" t="s">
        <v>2167</v>
      </c>
      <c r="F2419" t="str">
        <f t="shared" si="188"/>
        <v>ifrs</v>
      </c>
      <c r="G2419" t="str">
        <f t="shared" si="185"/>
        <v>DeferredTaxLiabilities</v>
      </c>
      <c r="H2419">
        <v>550</v>
      </c>
      <c r="I2419" t="str">
        <f t="shared" si="189"/>
        <v>insert into dbax_dime_conc (codi_dein, pref_dime, codi_dime, pref_conc, codi_conc, orde_conc) values ('pre_ias_12_2012-03-29_role-835110','ifrs','DisclosureOfTemporaryDifferenceUnusedTaxLossesAndUnusedTaxCreditsTable','ifrs','DeferredTaxLiabilities','550')</v>
      </c>
    </row>
    <row r="2420" spans="1:9" x14ac:dyDescent="0.25">
      <c r="A2420" t="s">
        <v>314</v>
      </c>
      <c r="B2420" t="s">
        <v>2164</v>
      </c>
      <c r="C2420" t="str">
        <f t="shared" si="186"/>
        <v>ifrs</v>
      </c>
      <c r="D2420" t="str">
        <f t="shared" si="187"/>
        <v>DisclosureOfTemporaryDifferenceUnusedTaxLossesAndUnusedTaxCreditsTable</v>
      </c>
      <c r="E2420" t="s">
        <v>2168</v>
      </c>
      <c r="F2420" t="str">
        <f t="shared" si="188"/>
        <v>ifrs</v>
      </c>
      <c r="G2420" t="str">
        <f t="shared" si="185"/>
        <v>DeferredTaxLiabilityAsset</v>
      </c>
      <c r="H2420">
        <v>560</v>
      </c>
      <c r="I2420" t="str">
        <f t="shared" si="189"/>
        <v>insert into dbax_dime_conc (codi_dein, pref_dime, codi_dime, pref_conc, codi_conc, orde_conc) values ('pre_ias_12_2012-03-29_role-835110','ifrs','DisclosureOfTemporaryDifferenceUnusedTaxLossesAndUnusedTaxCreditsTable','ifrs','DeferredTaxLiabilityAsset','560')</v>
      </c>
    </row>
    <row r="2421" spans="1:9" x14ac:dyDescent="0.25">
      <c r="A2421" t="s">
        <v>314</v>
      </c>
      <c r="B2421" t="s">
        <v>2164</v>
      </c>
      <c r="C2421" t="str">
        <f t="shared" si="186"/>
        <v>ifrs</v>
      </c>
      <c r="D2421" t="str">
        <f t="shared" si="187"/>
        <v>DisclosureOfTemporaryDifferenceUnusedTaxLossesAndUnusedTaxCreditsTable</v>
      </c>
      <c r="E2421" t="s">
        <v>2169</v>
      </c>
      <c r="F2421" t="str">
        <f t="shared" si="188"/>
        <v>ifrs</v>
      </c>
      <c r="G2421" t="str">
        <f t="shared" si="185"/>
        <v>NetDeferredTaxAssetsAndLiabilitiesAbstract</v>
      </c>
      <c r="H2421">
        <v>570</v>
      </c>
      <c r="I2421" t="str">
        <f t="shared" si="189"/>
        <v>insert into dbax_dime_conc (codi_dein, pref_dime, codi_dime, pref_conc, codi_conc, orde_conc) values ('pre_ias_12_2012-03-29_role-835110','ifrs','DisclosureOfTemporaryDifferenceUnusedTaxLossesAndUnusedTaxCreditsTable','ifrs','NetDeferredTaxAssetsAndLiabilitiesAbstract','570')</v>
      </c>
    </row>
    <row r="2422" spans="1:9" x14ac:dyDescent="0.25">
      <c r="A2422" t="s">
        <v>314</v>
      </c>
      <c r="B2422" t="s">
        <v>2164</v>
      </c>
      <c r="C2422" t="str">
        <f t="shared" si="186"/>
        <v>ifrs</v>
      </c>
      <c r="D2422" t="str">
        <f t="shared" si="187"/>
        <v>DisclosureOfTemporaryDifferenceUnusedTaxLossesAndUnusedTaxCreditsTable</v>
      </c>
      <c r="E2422" t="s">
        <v>2170</v>
      </c>
      <c r="F2422" t="str">
        <f t="shared" si="188"/>
        <v>ifrs</v>
      </c>
      <c r="G2422" t="str">
        <f t="shared" si="185"/>
        <v>NetDeferredTaxAssets</v>
      </c>
      <c r="H2422">
        <v>580</v>
      </c>
      <c r="I2422" t="str">
        <f t="shared" si="189"/>
        <v>insert into dbax_dime_conc (codi_dein, pref_dime, codi_dime, pref_conc, codi_conc, orde_conc) values ('pre_ias_12_2012-03-29_role-835110','ifrs','DisclosureOfTemporaryDifferenceUnusedTaxLossesAndUnusedTaxCreditsTable','ifrs','NetDeferredTaxAssets','580')</v>
      </c>
    </row>
    <row r="2423" spans="1:9" x14ac:dyDescent="0.25">
      <c r="A2423" t="s">
        <v>314</v>
      </c>
      <c r="B2423" t="s">
        <v>2164</v>
      </c>
      <c r="C2423" t="str">
        <f t="shared" si="186"/>
        <v>ifrs</v>
      </c>
      <c r="D2423" t="str">
        <f t="shared" si="187"/>
        <v>DisclosureOfTemporaryDifferenceUnusedTaxLossesAndUnusedTaxCreditsTable</v>
      </c>
      <c r="E2423" t="s">
        <v>2171</v>
      </c>
      <c r="F2423" t="str">
        <f t="shared" si="188"/>
        <v>ifrs</v>
      </c>
      <c r="G2423" t="str">
        <f t="shared" si="185"/>
        <v>NetDeferredTaxLiabilities</v>
      </c>
      <c r="H2423">
        <v>590</v>
      </c>
      <c r="I2423" t="str">
        <f t="shared" si="189"/>
        <v>insert into dbax_dime_conc (codi_dein, pref_dime, codi_dime, pref_conc, codi_conc, orde_conc) values ('pre_ias_12_2012-03-29_role-835110','ifrs','DisclosureOfTemporaryDifferenceUnusedTaxLossesAndUnusedTaxCreditsTable','ifrs','NetDeferredTaxLiabilities','590')</v>
      </c>
    </row>
    <row r="2424" spans="1:9" x14ac:dyDescent="0.25">
      <c r="A2424" t="s">
        <v>314</v>
      </c>
      <c r="B2424" t="s">
        <v>2164</v>
      </c>
      <c r="C2424" t="str">
        <f t="shared" si="186"/>
        <v>ifrs</v>
      </c>
      <c r="D2424" t="str">
        <f t="shared" si="187"/>
        <v>DisclosureOfTemporaryDifferenceUnusedTaxLossesAndUnusedTaxCreditsTable</v>
      </c>
      <c r="E2424" t="s">
        <v>2172</v>
      </c>
      <c r="F2424" t="str">
        <f t="shared" si="188"/>
        <v>ifrs</v>
      </c>
      <c r="G2424" t="str">
        <f t="shared" si="185"/>
        <v>DeferredTaxExpenseIncomeAbstract</v>
      </c>
      <c r="H2424">
        <v>600</v>
      </c>
      <c r="I2424" t="str">
        <f t="shared" si="189"/>
        <v>insert into dbax_dime_conc (codi_dein, pref_dime, codi_dime, pref_conc, codi_conc, orde_conc) values ('pre_ias_12_2012-03-29_role-835110','ifrs','DisclosureOfTemporaryDifferenceUnusedTaxLossesAndUnusedTaxCreditsTable','ifrs','DeferredTaxExpenseIncomeAbstract','600')</v>
      </c>
    </row>
    <row r="2425" spans="1:9" x14ac:dyDescent="0.25">
      <c r="A2425" t="s">
        <v>314</v>
      </c>
      <c r="B2425" t="s">
        <v>2164</v>
      </c>
      <c r="C2425" t="str">
        <f t="shared" si="186"/>
        <v>ifrs</v>
      </c>
      <c r="D2425" t="str">
        <f t="shared" si="187"/>
        <v>DisclosureOfTemporaryDifferenceUnusedTaxLossesAndUnusedTaxCreditsTable</v>
      </c>
      <c r="E2425" t="s">
        <v>2173</v>
      </c>
      <c r="F2425" t="str">
        <f t="shared" si="188"/>
        <v>ifrs</v>
      </c>
      <c r="G2425" t="str">
        <f t="shared" si="185"/>
        <v>DeferredTaxExpenseIncome</v>
      </c>
      <c r="H2425">
        <v>610</v>
      </c>
      <c r="I2425" t="str">
        <f t="shared" si="189"/>
        <v>insert into dbax_dime_conc (codi_dein, pref_dime, codi_dime, pref_conc, codi_conc, orde_conc) values ('pre_ias_12_2012-03-29_role-835110','ifrs','DisclosureOfTemporaryDifferenceUnusedTaxLossesAndUnusedTaxCreditsTable','ifrs','DeferredTaxExpenseIncome','610')</v>
      </c>
    </row>
    <row r="2426" spans="1:9" x14ac:dyDescent="0.25">
      <c r="A2426" t="s">
        <v>314</v>
      </c>
      <c r="B2426" t="s">
        <v>2164</v>
      </c>
      <c r="C2426" t="str">
        <f t="shared" si="186"/>
        <v>ifrs</v>
      </c>
      <c r="D2426" t="str">
        <f t="shared" si="187"/>
        <v>DisclosureOfTemporaryDifferenceUnusedTaxLossesAndUnusedTaxCreditsTable</v>
      </c>
      <c r="E2426" t="s">
        <v>2174</v>
      </c>
      <c r="F2426" t="str">
        <f t="shared" si="188"/>
        <v>ifrs</v>
      </c>
      <c r="G2426" t="str">
        <f t="shared" si="185"/>
        <v>DeferredTaxExpenseIncomeRecognisedInProfitOrLoss</v>
      </c>
      <c r="H2426">
        <v>620</v>
      </c>
      <c r="I2426" t="str">
        <f t="shared" si="189"/>
        <v>insert into dbax_dime_conc (codi_dein, pref_dime, codi_dime, pref_conc, codi_conc, orde_conc) values ('pre_ias_12_2012-03-29_role-835110','ifrs','DisclosureOfTemporaryDifferenceUnusedTaxLossesAndUnusedTaxCreditsTable','ifrs','DeferredTaxExpenseIncomeRecognisedInProfitOrLoss','620')</v>
      </c>
    </row>
    <row r="2427" spans="1:9" x14ac:dyDescent="0.25">
      <c r="A2427" t="s">
        <v>314</v>
      </c>
      <c r="B2427" t="s">
        <v>2164</v>
      </c>
      <c r="C2427" t="str">
        <f t="shared" si="186"/>
        <v>ifrs</v>
      </c>
      <c r="D2427" t="str">
        <f t="shared" si="187"/>
        <v>DisclosureOfTemporaryDifferenceUnusedTaxLossesAndUnusedTaxCreditsTable</v>
      </c>
      <c r="E2427" t="s">
        <v>2175</v>
      </c>
      <c r="F2427" t="str">
        <f t="shared" si="188"/>
        <v>ifrs</v>
      </c>
      <c r="G2427" t="str">
        <f t="shared" si="185"/>
        <v>ReconciliationOfChangesInDeferredTaxLiabilityAssetAbstract</v>
      </c>
      <c r="H2427">
        <v>630</v>
      </c>
      <c r="I2427" t="str">
        <f t="shared" si="189"/>
        <v>insert into dbax_dime_conc (codi_dein, pref_dime, codi_dime, pref_conc, codi_conc, orde_conc) values ('pre_ias_12_2012-03-29_role-835110','ifrs','DisclosureOfTemporaryDifferenceUnusedTaxLossesAndUnusedTaxCreditsTable','ifrs','ReconciliationOfChangesInDeferredTaxLiabilityAssetAbstract','630')</v>
      </c>
    </row>
    <row r="2428" spans="1:9" x14ac:dyDescent="0.25">
      <c r="A2428" t="s">
        <v>314</v>
      </c>
      <c r="B2428" t="s">
        <v>2164</v>
      </c>
      <c r="C2428" t="str">
        <f t="shared" si="186"/>
        <v>ifrs</v>
      </c>
      <c r="D2428" t="str">
        <f t="shared" si="187"/>
        <v>DisclosureOfTemporaryDifferenceUnusedTaxLossesAndUnusedTaxCreditsTable</v>
      </c>
      <c r="E2428" t="s">
        <v>2168</v>
      </c>
      <c r="F2428" t="str">
        <f t="shared" si="188"/>
        <v>ifrs</v>
      </c>
      <c r="G2428" t="str">
        <f t="shared" si="185"/>
        <v>DeferredTaxLiabilityAsset</v>
      </c>
      <c r="H2428">
        <v>640</v>
      </c>
      <c r="I2428" t="str">
        <f t="shared" si="189"/>
        <v>insert into dbax_dime_conc (codi_dein, pref_dime, codi_dime, pref_conc, codi_conc, orde_conc) values ('pre_ias_12_2012-03-29_role-835110','ifrs','DisclosureOfTemporaryDifferenceUnusedTaxLossesAndUnusedTaxCreditsTable','ifrs','DeferredTaxLiabilityAsset','640')</v>
      </c>
    </row>
    <row r="2429" spans="1:9" x14ac:dyDescent="0.25">
      <c r="A2429" t="s">
        <v>314</v>
      </c>
      <c r="B2429" t="s">
        <v>2164</v>
      </c>
      <c r="C2429" t="str">
        <f t="shared" si="186"/>
        <v>ifrs</v>
      </c>
      <c r="D2429" t="str">
        <f t="shared" si="187"/>
        <v>DisclosureOfTemporaryDifferenceUnusedTaxLossesAndUnusedTaxCreditsTable</v>
      </c>
      <c r="E2429" t="s">
        <v>2176</v>
      </c>
      <c r="F2429" t="str">
        <f t="shared" si="188"/>
        <v>ifrs</v>
      </c>
      <c r="G2429" t="str">
        <f t="shared" si="185"/>
        <v>ChangesInDeferredTaxLiabilityAssetAbstract</v>
      </c>
      <c r="H2429">
        <v>650</v>
      </c>
      <c r="I2429" t="str">
        <f t="shared" si="189"/>
        <v>insert into dbax_dime_conc (codi_dein, pref_dime, codi_dime, pref_conc, codi_conc, orde_conc) values ('pre_ias_12_2012-03-29_role-835110','ifrs','DisclosureOfTemporaryDifferenceUnusedTaxLossesAndUnusedTaxCreditsTable','ifrs','ChangesInDeferredTaxLiabilityAssetAbstract','650')</v>
      </c>
    </row>
    <row r="2430" spans="1:9" x14ac:dyDescent="0.25">
      <c r="A2430" t="s">
        <v>314</v>
      </c>
      <c r="B2430" t="s">
        <v>2164</v>
      </c>
      <c r="C2430" t="str">
        <f t="shared" si="186"/>
        <v>ifrs</v>
      </c>
      <c r="D2430" t="str">
        <f t="shared" si="187"/>
        <v>DisclosureOfTemporaryDifferenceUnusedTaxLossesAndUnusedTaxCreditsTable</v>
      </c>
      <c r="E2430" t="s">
        <v>2174</v>
      </c>
      <c r="F2430" t="str">
        <f t="shared" si="188"/>
        <v>ifrs</v>
      </c>
      <c r="G2430" t="str">
        <f t="shared" si="185"/>
        <v>DeferredTaxExpenseIncomeRecognisedInProfitOrLoss</v>
      </c>
      <c r="H2430">
        <v>651</v>
      </c>
      <c r="I2430" t="str">
        <f t="shared" si="189"/>
        <v>insert into dbax_dime_conc (codi_dein, pref_dime, codi_dime, pref_conc, codi_conc, orde_conc) values ('pre_ias_12_2012-03-29_role-835110','ifrs','DisclosureOfTemporaryDifferenceUnusedTaxLossesAndUnusedTaxCreditsTable','ifrs','DeferredTaxExpenseIncomeRecognisedInProfitOrLoss','651')</v>
      </c>
    </row>
    <row r="2431" spans="1:9" x14ac:dyDescent="0.25">
      <c r="A2431" t="s">
        <v>314</v>
      </c>
      <c r="B2431" t="s">
        <v>2164</v>
      </c>
      <c r="C2431" t="str">
        <f t="shared" si="186"/>
        <v>ifrs</v>
      </c>
      <c r="D2431" t="str">
        <f t="shared" si="187"/>
        <v>DisclosureOfTemporaryDifferenceUnusedTaxLossesAndUnusedTaxCreditsTable</v>
      </c>
      <c r="E2431" t="s">
        <v>2177</v>
      </c>
      <c r="F2431" t="str">
        <f t="shared" si="188"/>
        <v>ifrs</v>
      </c>
      <c r="G2431" t="str">
        <f t="shared" si="185"/>
        <v>DeferredTaxRelatingToItemsChargedOrCreditedDirectlyToEquity</v>
      </c>
      <c r="H2431">
        <v>652</v>
      </c>
      <c r="I2431" t="str">
        <f t="shared" si="189"/>
        <v>insert into dbax_dime_conc (codi_dein, pref_dime, codi_dime, pref_conc, codi_conc, orde_conc) values ('pre_ias_12_2012-03-29_role-835110','ifrs','DisclosureOfTemporaryDifferenceUnusedTaxLossesAndUnusedTaxCreditsTable','ifrs','DeferredTaxRelatingToItemsChargedOrCreditedDirectlyToEquity','652')</v>
      </c>
    </row>
    <row r="2432" spans="1:9" x14ac:dyDescent="0.25">
      <c r="A2432" t="s">
        <v>314</v>
      </c>
      <c r="B2432" t="s">
        <v>2164</v>
      </c>
      <c r="C2432" t="str">
        <f t="shared" si="186"/>
        <v>ifrs</v>
      </c>
      <c r="D2432" t="str">
        <f t="shared" si="187"/>
        <v>DisclosureOfTemporaryDifferenceUnusedTaxLossesAndUnusedTaxCreditsTable</v>
      </c>
      <c r="E2432" t="s">
        <v>2178</v>
      </c>
      <c r="F2432" t="str">
        <f t="shared" si="188"/>
        <v>ifrs</v>
      </c>
      <c r="G2432" t="str">
        <f t="shared" si="185"/>
        <v>IncomeTaxRelatingToComponentsOfOtherComprehensiveIncome</v>
      </c>
      <c r="H2432">
        <v>660</v>
      </c>
      <c r="I2432" t="str">
        <f t="shared" si="189"/>
        <v>insert into dbax_dime_conc (codi_dein, pref_dime, codi_dime, pref_conc, codi_conc, orde_conc) values ('pre_ias_12_2012-03-29_role-835110','ifrs','DisclosureOfTemporaryDifferenceUnusedTaxLossesAndUnusedTaxCreditsTable','ifrs','IncomeTaxRelatingToComponentsOfOtherComprehensiveIncome','660')</v>
      </c>
    </row>
    <row r="2433" spans="1:9" x14ac:dyDescent="0.25">
      <c r="A2433" t="s">
        <v>314</v>
      </c>
      <c r="B2433" t="s">
        <v>2164</v>
      </c>
      <c r="C2433" t="str">
        <f t="shared" si="186"/>
        <v>ifrs</v>
      </c>
      <c r="D2433" t="str">
        <f t="shared" si="187"/>
        <v>DisclosureOfTemporaryDifferenceUnusedTaxLossesAndUnusedTaxCreditsTable</v>
      </c>
      <c r="E2433" t="s">
        <v>2179</v>
      </c>
      <c r="F2433" t="str">
        <f t="shared" si="188"/>
        <v>ifrs</v>
      </c>
      <c r="G2433" t="str">
        <f t="shared" ref="G2433:G2496" si="190">MID(E2433,FIND("_",E2433)+1,1000)</f>
        <v>IncreaseDecreaseThroughBusinessCombinationsDeferredTaxLiabilityAsset</v>
      </c>
      <c r="H2433">
        <v>670</v>
      </c>
      <c r="I2433" t="str">
        <f t="shared" si="189"/>
        <v>insert into dbax_dime_conc (codi_dein, pref_dime, codi_dime, pref_conc, codi_conc, orde_conc) values ('pre_ias_12_2012-03-29_role-835110','ifrs','DisclosureOfTemporaryDifferenceUnusedTaxLossesAndUnusedTaxCreditsTable','ifrs','IncreaseDecreaseThroughBusinessCombinationsDeferredTaxLiabilityAsset','670')</v>
      </c>
    </row>
    <row r="2434" spans="1:9" x14ac:dyDescent="0.25">
      <c r="A2434" t="s">
        <v>314</v>
      </c>
      <c r="B2434" t="s">
        <v>2164</v>
      </c>
      <c r="C2434" t="str">
        <f t="shared" ref="C2434:C2497" si="191">MID(B2434,1,FIND("_",B2434)-1)</f>
        <v>ifrs</v>
      </c>
      <c r="D2434" t="str">
        <f t="shared" ref="D2434:D2497" si="192">MID(B2434,FIND("_",B2434)+1,1000)</f>
        <v>DisclosureOfTemporaryDifferenceUnusedTaxLossesAndUnusedTaxCreditsTable</v>
      </c>
      <c r="E2434" t="s">
        <v>2180</v>
      </c>
      <c r="F2434" t="str">
        <f t="shared" ref="F2434:F2497" si="193">MID(E2434,1,FIND("_",E2434)-1)</f>
        <v>ifrs</v>
      </c>
      <c r="G2434" t="str">
        <f t="shared" si="190"/>
        <v>IncreaseDecreaseThroughLossOfControlOfSubsidiaryDeferredTaxLiabilityAsset</v>
      </c>
      <c r="H2434">
        <v>680</v>
      </c>
      <c r="I2434" t="str">
        <f t="shared" ref="I2434:I2497" si="194">CONCATENATE("insert into dbax_dime_conc (codi_dein, pref_dime, codi_dime, pref_conc, codi_conc, orde_conc) values ('",A2434,"','",C2434,"','",D2434,"','",F2434,"','",G2434,"','",H2434,"')")</f>
        <v>insert into dbax_dime_conc (codi_dein, pref_dime, codi_dime, pref_conc, codi_conc, orde_conc) values ('pre_ias_12_2012-03-29_role-835110','ifrs','DisclosureOfTemporaryDifferenceUnusedTaxLossesAndUnusedTaxCreditsTable','ifrs','IncreaseDecreaseThroughLossOfControlOfSubsidiaryDeferredTaxLiabilityAsset','680')</v>
      </c>
    </row>
    <row r="2435" spans="1:9" x14ac:dyDescent="0.25">
      <c r="A2435" t="s">
        <v>314</v>
      </c>
      <c r="B2435" t="s">
        <v>2164</v>
      </c>
      <c r="C2435" t="str">
        <f t="shared" si="191"/>
        <v>ifrs</v>
      </c>
      <c r="D2435" t="str">
        <f t="shared" si="192"/>
        <v>DisclosureOfTemporaryDifferenceUnusedTaxLossesAndUnusedTaxCreditsTable</v>
      </c>
      <c r="E2435" t="s">
        <v>2181</v>
      </c>
      <c r="F2435" t="str">
        <f t="shared" si="193"/>
        <v>ifrs</v>
      </c>
      <c r="G2435" t="str">
        <f t="shared" si="190"/>
        <v>IncreaseDecreaseThroughNetExchangeDifferencesDeferredTaxLiabilityAsset</v>
      </c>
      <c r="H2435">
        <v>690</v>
      </c>
      <c r="I2435" t="str">
        <f t="shared" si="194"/>
        <v>insert into dbax_dime_conc (codi_dein, pref_dime, codi_dime, pref_conc, codi_conc, orde_conc) values ('pre_ias_12_2012-03-29_role-835110','ifrs','DisclosureOfTemporaryDifferenceUnusedTaxLossesAndUnusedTaxCreditsTable','ifrs','IncreaseDecreaseThroughNetExchangeDifferencesDeferredTaxLiabilityAsset','690')</v>
      </c>
    </row>
    <row r="2436" spans="1:9" x14ac:dyDescent="0.25">
      <c r="A2436" t="s">
        <v>314</v>
      </c>
      <c r="B2436" t="s">
        <v>2164</v>
      </c>
      <c r="C2436" t="str">
        <f t="shared" si="191"/>
        <v>ifrs</v>
      </c>
      <c r="D2436" t="str">
        <f t="shared" si="192"/>
        <v>DisclosureOfTemporaryDifferenceUnusedTaxLossesAndUnusedTaxCreditsTable</v>
      </c>
      <c r="E2436" t="s">
        <v>2182</v>
      </c>
      <c r="F2436" t="str">
        <f t="shared" si="193"/>
        <v>ifrs</v>
      </c>
      <c r="G2436" t="str">
        <f t="shared" si="190"/>
        <v>IncreaseDecreaseInDeferredTaxLiabilityAsset</v>
      </c>
      <c r="H2436">
        <v>700</v>
      </c>
      <c r="I2436" t="str">
        <f t="shared" si="194"/>
        <v>insert into dbax_dime_conc (codi_dein, pref_dime, codi_dime, pref_conc, codi_conc, orde_conc) values ('pre_ias_12_2012-03-29_role-835110','ifrs','DisclosureOfTemporaryDifferenceUnusedTaxLossesAndUnusedTaxCreditsTable','ifrs','IncreaseDecreaseInDeferredTaxLiabilityAsset','700')</v>
      </c>
    </row>
    <row r="2437" spans="1:9" x14ac:dyDescent="0.25">
      <c r="A2437" t="s">
        <v>314</v>
      </c>
      <c r="B2437" t="s">
        <v>2164</v>
      </c>
      <c r="C2437" t="str">
        <f t="shared" si="191"/>
        <v>ifrs</v>
      </c>
      <c r="D2437" t="str">
        <f t="shared" si="192"/>
        <v>DisclosureOfTemporaryDifferenceUnusedTaxLossesAndUnusedTaxCreditsTable</v>
      </c>
      <c r="E2437" t="s">
        <v>2168</v>
      </c>
      <c r="F2437" t="str">
        <f t="shared" si="193"/>
        <v>ifrs</v>
      </c>
      <c r="G2437" t="str">
        <f t="shared" si="190"/>
        <v>DeferredTaxLiabilityAsset</v>
      </c>
      <c r="H2437">
        <v>701</v>
      </c>
      <c r="I2437" t="str">
        <f t="shared" si="194"/>
        <v>insert into dbax_dime_conc (codi_dein, pref_dime, codi_dime, pref_conc, codi_conc, orde_conc) values ('pre_ias_12_2012-03-29_role-835110','ifrs','DisclosureOfTemporaryDifferenceUnusedTaxLossesAndUnusedTaxCreditsTable','ifrs','DeferredTaxLiabilityAsset','701')</v>
      </c>
    </row>
    <row r="2438" spans="1:9" x14ac:dyDescent="0.25">
      <c r="A2438" t="s">
        <v>325</v>
      </c>
      <c r="B2438" t="s">
        <v>2164</v>
      </c>
      <c r="C2438" t="str">
        <f t="shared" si="191"/>
        <v>ifrs</v>
      </c>
      <c r="D2438" t="str">
        <f t="shared" si="192"/>
        <v>DisclosureOfTemporaryDifferenceUnusedTaxLossesAndUnusedTaxCreditsTable</v>
      </c>
      <c r="E2438" t="s">
        <v>2165</v>
      </c>
      <c r="F2438" t="str">
        <f t="shared" si="193"/>
        <v>ifrs</v>
      </c>
      <c r="G2438" t="str">
        <f t="shared" si="190"/>
        <v>DeferredTaxAssetsAndLiabilitiesAbstract</v>
      </c>
      <c r="H2438">
        <v>530</v>
      </c>
      <c r="I2438" t="str">
        <f t="shared" si="194"/>
        <v>insert into dbax_dime_conc (codi_dein, pref_dime, codi_dime, pref_conc, codi_conc, orde_conc) values ('pre_ias_12_2012-03-29_role-835110(2013)','ifrs','DisclosureOfTemporaryDifferenceUnusedTaxLossesAndUnusedTaxCreditsTable','ifrs','DeferredTaxAssetsAndLiabilitiesAbstract','530')</v>
      </c>
    </row>
    <row r="2439" spans="1:9" x14ac:dyDescent="0.25">
      <c r="A2439" t="s">
        <v>325</v>
      </c>
      <c r="B2439" t="s">
        <v>2164</v>
      </c>
      <c r="C2439" t="str">
        <f t="shared" si="191"/>
        <v>ifrs</v>
      </c>
      <c r="D2439" t="str">
        <f t="shared" si="192"/>
        <v>DisclosureOfTemporaryDifferenceUnusedTaxLossesAndUnusedTaxCreditsTable</v>
      </c>
      <c r="E2439" t="s">
        <v>2183</v>
      </c>
      <c r="F2439" t="str">
        <f t="shared" si="193"/>
        <v>cl-ci</v>
      </c>
      <c r="G2439" t="str">
        <f t="shared" si="190"/>
        <v>ActivoImpuestosDiferidos</v>
      </c>
      <c r="H2439">
        <v>540</v>
      </c>
      <c r="I2439" t="str">
        <f t="shared" si="194"/>
        <v>insert into dbax_dime_conc (codi_dein, pref_dime, codi_dime, pref_conc, codi_conc, orde_conc) values ('pre_ias_12_2012-03-29_role-835110(2013)','ifrs','DisclosureOfTemporaryDifferenceUnusedTaxLossesAndUnusedTaxCreditsTable','cl-ci','ActivoImpuestosDiferidos','540')</v>
      </c>
    </row>
    <row r="2440" spans="1:9" x14ac:dyDescent="0.25">
      <c r="A2440" t="s">
        <v>325</v>
      </c>
      <c r="B2440" t="s">
        <v>2164</v>
      </c>
      <c r="C2440" t="str">
        <f t="shared" si="191"/>
        <v>ifrs</v>
      </c>
      <c r="D2440" t="str">
        <f t="shared" si="192"/>
        <v>DisclosureOfTemporaryDifferenceUnusedTaxLossesAndUnusedTaxCreditsTable</v>
      </c>
      <c r="E2440" t="s">
        <v>2184</v>
      </c>
      <c r="F2440" t="str">
        <f t="shared" si="193"/>
        <v>cl-ci</v>
      </c>
      <c r="G2440" t="str">
        <f t="shared" si="190"/>
        <v>PasivoImpuestosDiferidos</v>
      </c>
      <c r="H2440">
        <v>550</v>
      </c>
      <c r="I2440" t="str">
        <f t="shared" si="194"/>
        <v>insert into dbax_dime_conc (codi_dein, pref_dime, codi_dime, pref_conc, codi_conc, orde_conc) values ('pre_ias_12_2012-03-29_role-835110(2013)','ifrs','DisclosureOfTemporaryDifferenceUnusedTaxLossesAndUnusedTaxCreditsTable','cl-ci','PasivoImpuestosDiferidos','550')</v>
      </c>
    </row>
    <row r="2441" spans="1:9" x14ac:dyDescent="0.25">
      <c r="A2441" t="s">
        <v>325</v>
      </c>
      <c r="B2441" t="s">
        <v>2164</v>
      </c>
      <c r="C2441" t="str">
        <f t="shared" si="191"/>
        <v>ifrs</v>
      </c>
      <c r="D2441" t="str">
        <f t="shared" si="192"/>
        <v>DisclosureOfTemporaryDifferenceUnusedTaxLossesAndUnusedTaxCreditsTable</v>
      </c>
      <c r="E2441" t="s">
        <v>2168</v>
      </c>
      <c r="F2441" t="str">
        <f t="shared" si="193"/>
        <v>ifrs</v>
      </c>
      <c r="G2441" t="str">
        <f t="shared" si="190"/>
        <v>DeferredTaxLiabilityAsset</v>
      </c>
      <c r="H2441">
        <v>560</v>
      </c>
      <c r="I2441" t="str">
        <f t="shared" si="194"/>
        <v>insert into dbax_dime_conc (codi_dein, pref_dime, codi_dime, pref_conc, codi_conc, orde_conc) values ('pre_ias_12_2012-03-29_role-835110(2013)','ifrs','DisclosureOfTemporaryDifferenceUnusedTaxLossesAndUnusedTaxCreditsTable','ifrs','DeferredTaxLiabilityAsset','560')</v>
      </c>
    </row>
    <row r="2442" spans="1:9" x14ac:dyDescent="0.25">
      <c r="A2442" t="s">
        <v>325</v>
      </c>
      <c r="B2442" t="s">
        <v>2164</v>
      </c>
      <c r="C2442" t="str">
        <f t="shared" si="191"/>
        <v>ifrs</v>
      </c>
      <c r="D2442" t="str">
        <f t="shared" si="192"/>
        <v>DisclosureOfTemporaryDifferenceUnusedTaxLossesAndUnusedTaxCreditsTable</v>
      </c>
      <c r="E2442" t="s">
        <v>2169</v>
      </c>
      <c r="F2442" t="str">
        <f t="shared" si="193"/>
        <v>ifrs</v>
      </c>
      <c r="G2442" t="str">
        <f t="shared" si="190"/>
        <v>NetDeferredTaxAssetsAndLiabilitiesAbstract</v>
      </c>
      <c r="H2442">
        <v>570</v>
      </c>
      <c r="I2442" t="str">
        <f t="shared" si="194"/>
        <v>insert into dbax_dime_conc (codi_dein, pref_dime, codi_dime, pref_conc, codi_conc, orde_conc) values ('pre_ias_12_2012-03-29_role-835110(2013)','ifrs','DisclosureOfTemporaryDifferenceUnusedTaxLossesAndUnusedTaxCreditsTable','ifrs','NetDeferredTaxAssetsAndLiabilitiesAbstract','570')</v>
      </c>
    </row>
    <row r="2443" spans="1:9" x14ac:dyDescent="0.25">
      <c r="A2443" t="s">
        <v>325</v>
      </c>
      <c r="B2443" t="s">
        <v>2164</v>
      </c>
      <c r="C2443" t="str">
        <f t="shared" si="191"/>
        <v>ifrs</v>
      </c>
      <c r="D2443" t="str">
        <f t="shared" si="192"/>
        <v>DisclosureOfTemporaryDifferenceUnusedTaxLossesAndUnusedTaxCreditsTable</v>
      </c>
      <c r="E2443" t="s">
        <v>2170</v>
      </c>
      <c r="F2443" t="str">
        <f t="shared" si="193"/>
        <v>ifrs</v>
      </c>
      <c r="G2443" t="str">
        <f t="shared" si="190"/>
        <v>NetDeferredTaxAssets</v>
      </c>
      <c r="H2443">
        <v>580</v>
      </c>
      <c r="I2443" t="str">
        <f t="shared" si="194"/>
        <v>insert into dbax_dime_conc (codi_dein, pref_dime, codi_dime, pref_conc, codi_conc, orde_conc) values ('pre_ias_12_2012-03-29_role-835110(2013)','ifrs','DisclosureOfTemporaryDifferenceUnusedTaxLossesAndUnusedTaxCreditsTable','ifrs','NetDeferredTaxAssets','580')</v>
      </c>
    </row>
    <row r="2444" spans="1:9" x14ac:dyDescent="0.25">
      <c r="A2444" t="s">
        <v>325</v>
      </c>
      <c r="B2444" t="s">
        <v>2164</v>
      </c>
      <c r="C2444" t="str">
        <f t="shared" si="191"/>
        <v>ifrs</v>
      </c>
      <c r="D2444" t="str">
        <f t="shared" si="192"/>
        <v>DisclosureOfTemporaryDifferenceUnusedTaxLossesAndUnusedTaxCreditsTable</v>
      </c>
      <c r="E2444" t="s">
        <v>2171</v>
      </c>
      <c r="F2444" t="str">
        <f t="shared" si="193"/>
        <v>ifrs</v>
      </c>
      <c r="G2444" t="str">
        <f t="shared" si="190"/>
        <v>NetDeferredTaxLiabilities</v>
      </c>
      <c r="H2444">
        <v>590</v>
      </c>
      <c r="I2444" t="str">
        <f t="shared" si="194"/>
        <v>insert into dbax_dime_conc (codi_dein, pref_dime, codi_dime, pref_conc, codi_conc, orde_conc) values ('pre_ias_12_2012-03-29_role-835110(2013)','ifrs','DisclosureOfTemporaryDifferenceUnusedTaxLossesAndUnusedTaxCreditsTable','ifrs','NetDeferredTaxLiabilities','590')</v>
      </c>
    </row>
    <row r="2445" spans="1:9" x14ac:dyDescent="0.25">
      <c r="A2445" t="s">
        <v>325</v>
      </c>
      <c r="B2445" t="s">
        <v>2164</v>
      </c>
      <c r="C2445" t="str">
        <f t="shared" si="191"/>
        <v>ifrs</v>
      </c>
      <c r="D2445" t="str">
        <f t="shared" si="192"/>
        <v>DisclosureOfTemporaryDifferenceUnusedTaxLossesAndUnusedTaxCreditsTable</v>
      </c>
      <c r="E2445" t="s">
        <v>2172</v>
      </c>
      <c r="F2445" t="str">
        <f t="shared" si="193"/>
        <v>ifrs</v>
      </c>
      <c r="G2445" t="str">
        <f t="shared" si="190"/>
        <v>DeferredTaxExpenseIncomeAbstract</v>
      </c>
      <c r="H2445">
        <v>600</v>
      </c>
      <c r="I2445" t="str">
        <f t="shared" si="194"/>
        <v>insert into dbax_dime_conc (codi_dein, pref_dime, codi_dime, pref_conc, codi_conc, orde_conc) values ('pre_ias_12_2012-03-29_role-835110(2013)','ifrs','DisclosureOfTemporaryDifferenceUnusedTaxLossesAndUnusedTaxCreditsTable','ifrs','DeferredTaxExpenseIncomeAbstract','600')</v>
      </c>
    </row>
    <row r="2446" spans="1:9" x14ac:dyDescent="0.25">
      <c r="A2446" t="s">
        <v>325</v>
      </c>
      <c r="B2446" t="s">
        <v>2164</v>
      </c>
      <c r="C2446" t="str">
        <f t="shared" si="191"/>
        <v>ifrs</v>
      </c>
      <c r="D2446" t="str">
        <f t="shared" si="192"/>
        <v>DisclosureOfTemporaryDifferenceUnusedTaxLossesAndUnusedTaxCreditsTable</v>
      </c>
      <c r="E2446" t="s">
        <v>2173</v>
      </c>
      <c r="F2446" t="str">
        <f t="shared" si="193"/>
        <v>ifrs</v>
      </c>
      <c r="G2446" t="str">
        <f t="shared" si="190"/>
        <v>DeferredTaxExpenseIncome</v>
      </c>
      <c r="H2446">
        <v>610</v>
      </c>
      <c r="I2446" t="str">
        <f t="shared" si="194"/>
        <v>insert into dbax_dime_conc (codi_dein, pref_dime, codi_dime, pref_conc, codi_conc, orde_conc) values ('pre_ias_12_2012-03-29_role-835110(2013)','ifrs','DisclosureOfTemporaryDifferenceUnusedTaxLossesAndUnusedTaxCreditsTable','ifrs','DeferredTaxExpenseIncome','610')</v>
      </c>
    </row>
    <row r="2447" spans="1:9" x14ac:dyDescent="0.25">
      <c r="A2447" t="s">
        <v>325</v>
      </c>
      <c r="B2447" t="s">
        <v>2164</v>
      </c>
      <c r="C2447" t="str">
        <f t="shared" si="191"/>
        <v>ifrs</v>
      </c>
      <c r="D2447" t="str">
        <f t="shared" si="192"/>
        <v>DisclosureOfTemporaryDifferenceUnusedTaxLossesAndUnusedTaxCreditsTable</v>
      </c>
      <c r="E2447" t="s">
        <v>2174</v>
      </c>
      <c r="F2447" t="str">
        <f t="shared" si="193"/>
        <v>ifrs</v>
      </c>
      <c r="G2447" t="str">
        <f t="shared" si="190"/>
        <v>DeferredTaxExpenseIncomeRecognisedInProfitOrLoss</v>
      </c>
      <c r="H2447">
        <v>620</v>
      </c>
      <c r="I2447" t="str">
        <f t="shared" si="194"/>
        <v>insert into dbax_dime_conc (codi_dein, pref_dime, codi_dime, pref_conc, codi_conc, orde_conc) values ('pre_ias_12_2012-03-29_role-835110(2013)','ifrs','DisclosureOfTemporaryDifferenceUnusedTaxLossesAndUnusedTaxCreditsTable','ifrs','DeferredTaxExpenseIncomeRecognisedInProfitOrLoss','620')</v>
      </c>
    </row>
    <row r="2448" spans="1:9" x14ac:dyDescent="0.25">
      <c r="A2448" t="s">
        <v>325</v>
      </c>
      <c r="B2448" t="s">
        <v>2164</v>
      </c>
      <c r="C2448" t="str">
        <f t="shared" si="191"/>
        <v>ifrs</v>
      </c>
      <c r="D2448" t="str">
        <f t="shared" si="192"/>
        <v>DisclosureOfTemporaryDifferenceUnusedTaxLossesAndUnusedTaxCreditsTable</v>
      </c>
      <c r="E2448" t="s">
        <v>2175</v>
      </c>
      <c r="F2448" t="str">
        <f t="shared" si="193"/>
        <v>ifrs</v>
      </c>
      <c r="G2448" t="str">
        <f t="shared" si="190"/>
        <v>ReconciliationOfChangesInDeferredTaxLiabilityAssetAbstract</v>
      </c>
      <c r="H2448">
        <v>630</v>
      </c>
      <c r="I2448" t="str">
        <f t="shared" si="194"/>
        <v>insert into dbax_dime_conc (codi_dein, pref_dime, codi_dime, pref_conc, codi_conc, orde_conc) values ('pre_ias_12_2012-03-29_role-835110(2013)','ifrs','DisclosureOfTemporaryDifferenceUnusedTaxLossesAndUnusedTaxCreditsTable','ifrs','ReconciliationOfChangesInDeferredTaxLiabilityAssetAbstract','630')</v>
      </c>
    </row>
    <row r="2449" spans="1:9" x14ac:dyDescent="0.25">
      <c r="A2449" t="s">
        <v>325</v>
      </c>
      <c r="B2449" t="s">
        <v>2164</v>
      </c>
      <c r="C2449" t="str">
        <f t="shared" si="191"/>
        <v>ifrs</v>
      </c>
      <c r="D2449" t="str">
        <f t="shared" si="192"/>
        <v>DisclosureOfTemporaryDifferenceUnusedTaxLossesAndUnusedTaxCreditsTable</v>
      </c>
      <c r="E2449" t="s">
        <v>2168</v>
      </c>
      <c r="F2449" t="str">
        <f t="shared" si="193"/>
        <v>ifrs</v>
      </c>
      <c r="G2449" t="str">
        <f t="shared" si="190"/>
        <v>DeferredTaxLiabilityAsset</v>
      </c>
      <c r="H2449">
        <v>640</v>
      </c>
      <c r="I2449" t="str">
        <f t="shared" si="194"/>
        <v>insert into dbax_dime_conc (codi_dein, pref_dime, codi_dime, pref_conc, codi_conc, orde_conc) values ('pre_ias_12_2012-03-29_role-835110(2013)','ifrs','DisclosureOfTemporaryDifferenceUnusedTaxLossesAndUnusedTaxCreditsTable','ifrs','DeferredTaxLiabilityAsset','640')</v>
      </c>
    </row>
    <row r="2450" spans="1:9" x14ac:dyDescent="0.25">
      <c r="A2450" t="s">
        <v>325</v>
      </c>
      <c r="B2450" t="s">
        <v>2164</v>
      </c>
      <c r="C2450" t="str">
        <f t="shared" si="191"/>
        <v>ifrs</v>
      </c>
      <c r="D2450" t="str">
        <f t="shared" si="192"/>
        <v>DisclosureOfTemporaryDifferenceUnusedTaxLossesAndUnusedTaxCreditsTable</v>
      </c>
      <c r="E2450" t="s">
        <v>2176</v>
      </c>
      <c r="F2450" t="str">
        <f t="shared" si="193"/>
        <v>ifrs</v>
      </c>
      <c r="G2450" t="str">
        <f t="shared" si="190"/>
        <v>ChangesInDeferredTaxLiabilityAssetAbstract</v>
      </c>
      <c r="H2450">
        <v>650</v>
      </c>
      <c r="I2450" t="str">
        <f t="shared" si="194"/>
        <v>insert into dbax_dime_conc (codi_dein, pref_dime, codi_dime, pref_conc, codi_conc, orde_conc) values ('pre_ias_12_2012-03-29_role-835110(2013)','ifrs','DisclosureOfTemporaryDifferenceUnusedTaxLossesAndUnusedTaxCreditsTable','ifrs','ChangesInDeferredTaxLiabilityAssetAbstract','650')</v>
      </c>
    </row>
    <row r="2451" spans="1:9" x14ac:dyDescent="0.25">
      <c r="A2451" t="s">
        <v>325</v>
      </c>
      <c r="B2451" t="s">
        <v>2164</v>
      </c>
      <c r="C2451" t="str">
        <f t="shared" si="191"/>
        <v>ifrs</v>
      </c>
      <c r="D2451" t="str">
        <f t="shared" si="192"/>
        <v>DisclosureOfTemporaryDifferenceUnusedTaxLossesAndUnusedTaxCreditsTable</v>
      </c>
      <c r="E2451" t="s">
        <v>2174</v>
      </c>
      <c r="F2451" t="str">
        <f t="shared" si="193"/>
        <v>ifrs</v>
      </c>
      <c r="G2451" t="str">
        <f t="shared" si="190"/>
        <v>DeferredTaxExpenseIncomeRecognisedInProfitOrLoss</v>
      </c>
      <c r="H2451">
        <v>651</v>
      </c>
      <c r="I2451" t="str">
        <f t="shared" si="194"/>
        <v>insert into dbax_dime_conc (codi_dein, pref_dime, codi_dime, pref_conc, codi_conc, orde_conc) values ('pre_ias_12_2012-03-29_role-835110(2013)','ifrs','DisclosureOfTemporaryDifferenceUnusedTaxLossesAndUnusedTaxCreditsTable','ifrs','DeferredTaxExpenseIncomeRecognisedInProfitOrLoss','651')</v>
      </c>
    </row>
    <row r="2452" spans="1:9" x14ac:dyDescent="0.25">
      <c r="A2452" t="s">
        <v>325</v>
      </c>
      <c r="B2452" t="s">
        <v>2164</v>
      </c>
      <c r="C2452" t="str">
        <f t="shared" si="191"/>
        <v>ifrs</v>
      </c>
      <c r="D2452" t="str">
        <f t="shared" si="192"/>
        <v>DisclosureOfTemporaryDifferenceUnusedTaxLossesAndUnusedTaxCreditsTable</v>
      </c>
      <c r="E2452" t="s">
        <v>2177</v>
      </c>
      <c r="F2452" t="str">
        <f t="shared" si="193"/>
        <v>ifrs</v>
      </c>
      <c r="G2452" t="str">
        <f t="shared" si="190"/>
        <v>DeferredTaxRelatingToItemsChargedOrCreditedDirectlyToEquity</v>
      </c>
      <c r="H2452">
        <v>652</v>
      </c>
      <c r="I2452" t="str">
        <f t="shared" si="194"/>
        <v>insert into dbax_dime_conc (codi_dein, pref_dime, codi_dime, pref_conc, codi_conc, orde_conc) values ('pre_ias_12_2012-03-29_role-835110(2013)','ifrs','DisclosureOfTemporaryDifferenceUnusedTaxLossesAndUnusedTaxCreditsTable','ifrs','DeferredTaxRelatingToItemsChargedOrCreditedDirectlyToEquity','652')</v>
      </c>
    </row>
    <row r="2453" spans="1:9" x14ac:dyDescent="0.25">
      <c r="A2453" t="s">
        <v>325</v>
      </c>
      <c r="B2453" t="s">
        <v>2164</v>
      </c>
      <c r="C2453" t="str">
        <f t="shared" si="191"/>
        <v>ifrs</v>
      </c>
      <c r="D2453" t="str">
        <f t="shared" si="192"/>
        <v>DisclosureOfTemporaryDifferenceUnusedTaxLossesAndUnusedTaxCreditsTable</v>
      </c>
      <c r="E2453" t="s">
        <v>2178</v>
      </c>
      <c r="F2453" t="str">
        <f t="shared" si="193"/>
        <v>ifrs</v>
      </c>
      <c r="G2453" t="str">
        <f t="shared" si="190"/>
        <v>IncomeTaxRelatingToComponentsOfOtherComprehensiveIncome</v>
      </c>
      <c r="H2453">
        <v>660</v>
      </c>
      <c r="I2453" t="str">
        <f t="shared" si="194"/>
        <v>insert into dbax_dime_conc (codi_dein, pref_dime, codi_dime, pref_conc, codi_conc, orde_conc) values ('pre_ias_12_2012-03-29_role-835110(2013)','ifrs','DisclosureOfTemporaryDifferenceUnusedTaxLossesAndUnusedTaxCreditsTable','ifrs','IncomeTaxRelatingToComponentsOfOtherComprehensiveIncome','660')</v>
      </c>
    </row>
    <row r="2454" spans="1:9" x14ac:dyDescent="0.25">
      <c r="A2454" t="s">
        <v>325</v>
      </c>
      <c r="B2454" t="s">
        <v>2164</v>
      </c>
      <c r="C2454" t="str">
        <f t="shared" si="191"/>
        <v>ifrs</v>
      </c>
      <c r="D2454" t="str">
        <f t="shared" si="192"/>
        <v>DisclosureOfTemporaryDifferenceUnusedTaxLossesAndUnusedTaxCreditsTable</v>
      </c>
      <c r="E2454" t="s">
        <v>2179</v>
      </c>
      <c r="F2454" t="str">
        <f t="shared" si="193"/>
        <v>ifrs</v>
      </c>
      <c r="G2454" t="str">
        <f t="shared" si="190"/>
        <v>IncreaseDecreaseThroughBusinessCombinationsDeferredTaxLiabilityAsset</v>
      </c>
      <c r="H2454">
        <v>670</v>
      </c>
      <c r="I2454" t="str">
        <f t="shared" si="194"/>
        <v>insert into dbax_dime_conc (codi_dein, pref_dime, codi_dime, pref_conc, codi_conc, orde_conc) values ('pre_ias_12_2012-03-29_role-835110(2013)','ifrs','DisclosureOfTemporaryDifferenceUnusedTaxLossesAndUnusedTaxCreditsTable','ifrs','IncreaseDecreaseThroughBusinessCombinationsDeferredTaxLiabilityAsset','670')</v>
      </c>
    </row>
    <row r="2455" spans="1:9" x14ac:dyDescent="0.25">
      <c r="A2455" t="s">
        <v>325</v>
      </c>
      <c r="B2455" t="s">
        <v>2164</v>
      </c>
      <c r="C2455" t="str">
        <f t="shared" si="191"/>
        <v>ifrs</v>
      </c>
      <c r="D2455" t="str">
        <f t="shared" si="192"/>
        <v>DisclosureOfTemporaryDifferenceUnusedTaxLossesAndUnusedTaxCreditsTable</v>
      </c>
      <c r="E2455" t="s">
        <v>2180</v>
      </c>
      <c r="F2455" t="str">
        <f t="shared" si="193"/>
        <v>ifrs</v>
      </c>
      <c r="G2455" t="str">
        <f t="shared" si="190"/>
        <v>IncreaseDecreaseThroughLossOfControlOfSubsidiaryDeferredTaxLiabilityAsset</v>
      </c>
      <c r="H2455">
        <v>680</v>
      </c>
      <c r="I2455" t="str">
        <f t="shared" si="194"/>
        <v>insert into dbax_dime_conc (codi_dein, pref_dime, codi_dime, pref_conc, codi_conc, orde_conc) values ('pre_ias_12_2012-03-29_role-835110(2013)','ifrs','DisclosureOfTemporaryDifferenceUnusedTaxLossesAndUnusedTaxCreditsTable','ifrs','IncreaseDecreaseThroughLossOfControlOfSubsidiaryDeferredTaxLiabilityAsset','680')</v>
      </c>
    </row>
    <row r="2456" spans="1:9" x14ac:dyDescent="0.25">
      <c r="A2456" t="s">
        <v>325</v>
      </c>
      <c r="B2456" t="s">
        <v>2164</v>
      </c>
      <c r="C2456" t="str">
        <f t="shared" si="191"/>
        <v>ifrs</v>
      </c>
      <c r="D2456" t="str">
        <f t="shared" si="192"/>
        <v>DisclosureOfTemporaryDifferenceUnusedTaxLossesAndUnusedTaxCreditsTable</v>
      </c>
      <c r="E2456" t="s">
        <v>2181</v>
      </c>
      <c r="F2456" t="str">
        <f t="shared" si="193"/>
        <v>ifrs</v>
      </c>
      <c r="G2456" t="str">
        <f t="shared" si="190"/>
        <v>IncreaseDecreaseThroughNetExchangeDifferencesDeferredTaxLiabilityAsset</v>
      </c>
      <c r="H2456">
        <v>690</v>
      </c>
      <c r="I2456" t="str">
        <f t="shared" si="194"/>
        <v>insert into dbax_dime_conc (codi_dein, pref_dime, codi_dime, pref_conc, codi_conc, orde_conc) values ('pre_ias_12_2012-03-29_role-835110(2013)','ifrs','DisclosureOfTemporaryDifferenceUnusedTaxLossesAndUnusedTaxCreditsTable','ifrs','IncreaseDecreaseThroughNetExchangeDifferencesDeferredTaxLiabilityAsset','690')</v>
      </c>
    </row>
    <row r="2457" spans="1:9" x14ac:dyDescent="0.25">
      <c r="A2457" t="s">
        <v>325</v>
      </c>
      <c r="B2457" t="s">
        <v>2164</v>
      </c>
      <c r="C2457" t="str">
        <f t="shared" si="191"/>
        <v>ifrs</v>
      </c>
      <c r="D2457" t="str">
        <f t="shared" si="192"/>
        <v>DisclosureOfTemporaryDifferenceUnusedTaxLossesAndUnusedTaxCreditsTable</v>
      </c>
      <c r="E2457" t="s">
        <v>2182</v>
      </c>
      <c r="F2457" t="str">
        <f t="shared" si="193"/>
        <v>ifrs</v>
      </c>
      <c r="G2457" t="str">
        <f t="shared" si="190"/>
        <v>IncreaseDecreaseInDeferredTaxLiabilityAsset</v>
      </c>
      <c r="H2457">
        <v>700</v>
      </c>
      <c r="I2457" t="str">
        <f t="shared" si="194"/>
        <v>insert into dbax_dime_conc (codi_dein, pref_dime, codi_dime, pref_conc, codi_conc, orde_conc) values ('pre_ias_12_2012-03-29_role-835110(2013)','ifrs','DisclosureOfTemporaryDifferenceUnusedTaxLossesAndUnusedTaxCreditsTable','ifrs','IncreaseDecreaseInDeferredTaxLiabilityAsset','700')</v>
      </c>
    </row>
    <row r="2458" spans="1:9" x14ac:dyDescent="0.25">
      <c r="A2458" t="s">
        <v>325</v>
      </c>
      <c r="B2458" t="s">
        <v>2164</v>
      </c>
      <c r="C2458" t="str">
        <f t="shared" si="191"/>
        <v>ifrs</v>
      </c>
      <c r="D2458" t="str">
        <f t="shared" si="192"/>
        <v>DisclosureOfTemporaryDifferenceUnusedTaxLossesAndUnusedTaxCreditsTable</v>
      </c>
      <c r="E2458" t="s">
        <v>2168</v>
      </c>
      <c r="F2458" t="str">
        <f t="shared" si="193"/>
        <v>ifrs</v>
      </c>
      <c r="G2458" t="str">
        <f t="shared" si="190"/>
        <v>DeferredTaxLiabilityAsset</v>
      </c>
      <c r="H2458">
        <v>701</v>
      </c>
      <c r="I2458" t="str">
        <f t="shared" si="194"/>
        <v>insert into dbax_dime_conc (codi_dein, pref_dime, codi_dime, pref_conc, codi_conc, orde_conc) values ('pre_ias_12_2012-03-29_role-835110(2013)','ifrs','DisclosureOfTemporaryDifferenceUnusedTaxLossesAndUnusedTaxCreditsTable','ifrs','DeferredTaxLiabilityAsset','701')</v>
      </c>
    </row>
    <row r="2459" spans="1:9" x14ac:dyDescent="0.25">
      <c r="A2459" t="s">
        <v>326</v>
      </c>
      <c r="B2459" t="s">
        <v>2185</v>
      </c>
      <c r="C2459" t="str">
        <f t="shared" si="191"/>
        <v>ifrs</v>
      </c>
      <c r="D2459" t="str">
        <f t="shared" si="192"/>
        <v>DisclosureOfReconciliationOfChangesInBiologicalAssetsTable</v>
      </c>
      <c r="E2459" t="s">
        <v>2186</v>
      </c>
      <c r="F2459" t="str">
        <f t="shared" si="193"/>
        <v>ifrs</v>
      </c>
      <c r="G2459" t="str">
        <f t="shared" si="190"/>
        <v>ReconciliationOfChangesInBiologicalAssetsAbstract</v>
      </c>
      <c r="H2459">
        <v>250</v>
      </c>
      <c r="I2459" t="str">
        <f t="shared" si="194"/>
        <v>insert into dbax_dime_conc (codi_dein, pref_dime, codi_dime, pref_conc, codi_conc, orde_conc) values ('pre_ias_41_2012-03-29_role-824180','ifrs','DisclosureOfReconciliationOfChangesInBiologicalAssetsTable','ifrs','ReconciliationOfChangesInBiologicalAssetsAbstract','250')</v>
      </c>
    </row>
    <row r="2460" spans="1:9" x14ac:dyDescent="0.25">
      <c r="A2460" t="s">
        <v>326</v>
      </c>
      <c r="B2460" t="s">
        <v>2185</v>
      </c>
      <c r="C2460" t="str">
        <f t="shared" si="191"/>
        <v>ifrs</v>
      </c>
      <c r="D2460" t="str">
        <f t="shared" si="192"/>
        <v>DisclosureOfReconciliationOfChangesInBiologicalAssetsTable</v>
      </c>
      <c r="E2460" t="s">
        <v>2187</v>
      </c>
      <c r="F2460" t="str">
        <f t="shared" si="193"/>
        <v>ifrs</v>
      </c>
      <c r="G2460" t="str">
        <f t="shared" si="190"/>
        <v>BiologicalAssets</v>
      </c>
      <c r="H2460">
        <v>260</v>
      </c>
      <c r="I2460" t="str">
        <f t="shared" si="194"/>
        <v>insert into dbax_dime_conc (codi_dein, pref_dime, codi_dime, pref_conc, codi_conc, orde_conc) values ('pre_ias_41_2012-03-29_role-824180','ifrs','DisclosureOfReconciliationOfChangesInBiologicalAssetsTable','ifrs','BiologicalAssets','260')</v>
      </c>
    </row>
    <row r="2461" spans="1:9" x14ac:dyDescent="0.25">
      <c r="A2461" t="s">
        <v>326</v>
      </c>
      <c r="B2461" t="s">
        <v>2185</v>
      </c>
      <c r="C2461" t="str">
        <f t="shared" si="191"/>
        <v>ifrs</v>
      </c>
      <c r="D2461" t="str">
        <f t="shared" si="192"/>
        <v>DisclosureOfReconciliationOfChangesInBiologicalAssetsTable</v>
      </c>
      <c r="E2461" t="s">
        <v>2188</v>
      </c>
      <c r="F2461" t="str">
        <f t="shared" si="193"/>
        <v>ifrs</v>
      </c>
      <c r="G2461" t="str">
        <f t="shared" si="190"/>
        <v>ChangesInBiologicalAssetsAbstract</v>
      </c>
      <c r="H2461">
        <v>270</v>
      </c>
      <c r="I2461" t="str">
        <f t="shared" si="194"/>
        <v>insert into dbax_dime_conc (codi_dein, pref_dime, codi_dime, pref_conc, codi_conc, orde_conc) values ('pre_ias_41_2012-03-29_role-824180','ifrs','DisclosureOfReconciliationOfChangesInBiologicalAssetsTable','ifrs','ChangesInBiologicalAssetsAbstract','270')</v>
      </c>
    </row>
    <row r="2462" spans="1:9" x14ac:dyDescent="0.25">
      <c r="A2462" t="s">
        <v>326</v>
      </c>
      <c r="B2462" t="s">
        <v>2185</v>
      </c>
      <c r="C2462" t="str">
        <f t="shared" si="191"/>
        <v>ifrs</v>
      </c>
      <c r="D2462" t="str">
        <f t="shared" si="192"/>
        <v>DisclosureOfReconciliationOfChangesInBiologicalAssetsTable</v>
      </c>
      <c r="E2462" t="s">
        <v>2189</v>
      </c>
      <c r="F2462" t="str">
        <f t="shared" si="193"/>
        <v>ifrs</v>
      </c>
      <c r="G2462" t="str">
        <f t="shared" si="190"/>
        <v>AdditionsOtherThanThroughBusinessCombinationsBiologicalAssets</v>
      </c>
      <c r="H2462">
        <v>280</v>
      </c>
      <c r="I2462" t="str">
        <f t="shared" si="194"/>
        <v>insert into dbax_dime_conc (codi_dein, pref_dime, codi_dime, pref_conc, codi_conc, orde_conc) values ('pre_ias_41_2012-03-29_role-824180','ifrs','DisclosureOfReconciliationOfChangesInBiologicalAssetsTable','ifrs','AdditionsOtherThanThroughBusinessCombinationsBiologicalAssets','280')</v>
      </c>
    </row>
    <row r="2463" spans="1:9" x14ac:dyDescent="0.25">
      <c r="A2463" t="s">
        <v>326</v>
      </c>
      <c r="B2463" t="s">
        <v>2185</v>
      </c>
      <c r="C2463" t="str">
        <f t="shared" si="191"/>
        <v>ifrs</v>
      </c>
      <c r="D2463" t="str">
        <f t="shared" si="192"/>
        <v>DisclosureOfReconciliationOfChangesInBiologicalAssetsTable</v>
      </c>
      <c r="E2463" t="s">
        <v>2190</v>
      </c>
      <c r="F2463" t="str">
        <f t="shared" si="193"/>
        <v>ifrs</v>
      </c>
      <c r="G2463" t="str">
        <f t="shared" si="190"/>
        <v>AcquisitionsThroughBusinessCombinationsBiologicalAssets</v>
      </c>
      <c r="H2463">
        <v>290</v>
      </c>
      <c r="I2463" t="str">
        <f t="shared" si="194"/>
        <v>insert into dbax_dime_conc (codi_dein, pref_dime, codi_dime, pref_conc, codi_conc, orde_conc) values ('pre_ias_41_2012-03-29_role-824180','ifrs','DisclosureOfReconciliationOfChangesInBiologicalAssetsTable','ifrs','AcquisitionsThroughBusinessCombinationsBiologicalAssets','290')</v>
      </c>
    </row>
    <row r="2464" spans="1:9" x14ac:dyDescent="0.25">
      <c r="A2464" t="s">
        <v>326</v>
      </c>
      <c r="B2464" t="s">
        <v>2185</v>
      </c>
      <c r="C2464" t="str">
        <f t="shared" si="191"/>
        <v>ifrs</v>
      </c>
      <c r="D2464" t="str">
        <f t="shared" si="192"/>
        <v>DisclosureOfReconciliationOfChangesInBiologicalAssetsTable</v>
      </c>
      <c r="E2464" t="s">
        <v>2191</v>
      </c>
      <c r="F2464" t="str">
        <f t="shared" si="193"/>
        <v>ifrs</v>
      </c>
      <c r="G2464" t="str">
        <f t="shared" si="190"/>
        <v>IncreaseDecreaseThroughNetExchangeDifferencesBiologicalAssets</v>
      </c>
      <c r="H2464">
        <v>300</v>
      </c>
      <c r="I2464" t="str">
        <f t="shared" si="194"/>
        <v>insert into dbax_dime_conc (codi_dein, pref_dime, codi_dime, pref_conc, codi_conc, orde_conc) values ('pre_ias_41_2012-03-29_role-824180','ifrs','DisclosureOfReconciliationOfChangesInBiologicalAssetsTable','ifrs','IncreaseDecreaseThroughNetExchangeDifferencesBiologicalAssets','300')</v>
      </c>
    </row>
    <row r="2465" spans="1:9" x14ac:dyDescent="0.25">
      <c r="A2465" t="s">
        <v>326</v>
      </c>
      <c r="B2465" t="s">
        <v>2185</v>
      </c>
      <c r="C2465" t="str">
        <f t="shared" si="191"/>
        <v>ifrs</v>
      </c>
      <c r="D2465" t="str">
        <f t="shared" si="192"/>
        <v>DisclosureOfReconciliationOfChangesInBiologicalAssetsTable</v>
      </c>
      <c r="E2465" t="s">
        <v>2192</v>
      </c>
      <c r="F2465" t="str">
        <f t="shared" si="193"/>
        <v>ifrs</v>
      </c>
      <c r="G2465" t="str">
        <f t="shared" si="190"/>
        <v>DepreciationBiologicalAssets</v>
      </c>
      <c r="H2465">
        <v>310</v>
      </c>
      <c r="I2465" t="str">
        <f t="shared" si="194"/>
        <v>insert into dbax_dime_conc (codi_dein, pref_dime, codi_dime, pref_conc, codi_conc, orde_conc) values ('pre_ias_41_2012-03-29_role-824180','ifrs','DisclosureOfReconciliationOfChangesInBiologicalAssetsTable','ifrs','DepreciationBiologicalAssets','310')</v>
      </c>
    </row>
    <row r="2466" spans="1:9" x14ac:dyDescent="0.25">
      <c r="A2466" t="s">
        <v>326</v>
      </c>
      <c r="B2466" t="s">
        <v>2185</v>
      </c>
      <c r="C2466" t="str">
        <f t="shared" si="191"/>
        <v>ifrs</v>
      </c>
      <c r="D2466" t="str">
        <f t="shared" si="192"/>
        <v>DisclosureOfReconciliationOfChangesInBiologicalAssetsTable</v>
      </c>
      <c r="E2466" t="s">
        <v>2193</v>
      </c>
      <c r="F2466" t="str">
        <f t="shared" si="193"/>
        <v>ifrs</v>
      </c>
      <c r="G2466" t="str">
        <f t="shared" si="190"/>
        <v>ImpairmentLossRecognisedInProfitOrLossBiologicalAssets</v>
      </c>
      <c r="H2466">
        <v>320</v>
      </c>
      <c r="I2466" t="str">
        <f t="shared" si="194"/>
        <v>insert into dbax_dime_conc (codi_dein, pref_dime, codi_dime, pref_conc, codi_conc, orde_conc) values ('pre_ias_41_2012-03-29_role-824180','ifrs','DisclosureOfReconciliationOfChangesInBiologicalAssetsTable','ifrs','ImpairmentLossRecognisedInProfitOrLossBiologicalAssets','320')</v>
      </c>
    </row>
    <row r="2467" spans="1:9" x14ac:dyDescent="0.25">
      <c r="A2467" t="s">
        <v>326</v>
      </c>
      <c r="B2467" t="s">
        <v>2185</v>
      </c>
      <c r="C2467" t="str">
        <f t="shared" si="191"/>
        <v>ifrs</v>
      </c>
      <c r="D2467" t="str">
        <f t="shared" si="192"/>
        <v>DisclosureOfReconciliationOfChangesInBiologicalAssetsTable</v>
      </c>
      <c r="E2467" t="s">
        <v>2194</v>
      </c>
      <c r="F2467" t="str">
        <f t="shared" si="193"/>
        <v>ifrs</v>
      </c>
      <c r="G2467" t="str">
        <f t="shared" si="190"/>
        <v>ReversalOfImpairmentLossRecognisedInProfitOrLossBiologicalAssets</v>
      </c>
      <c r="H2467">
        <v>330</v>
      </c>
      <c r="I2467" t="str">
        <f t="shared" si="194"/>
        <v>insert into dbax_dime_conc (codi_dein, pref_dime, codi_dime, pref_conc, codi_conc, orde_conc) values ('pre_ias_41_2012-03-29_role-824180','ifrs','DisclosureOfReconciliationOfChangesInBiologicalAssetsTable','ifrs','ReversalOfImpairmentLossRecognisedInProfitOrLossBiologicalAssets','330')</v>
      </c>
    </row>
    <row r="2468" spans="1:9" x14ac:dyDescent="0.25">
      <c r="A2468" t="s">
        <v>326</v>
      </c>
      <c r="B2468" t="s">
        <v>2185</v>
      </c>
      <c r="C2468" t="str">
        <f t="shared" si="191"/>
        <v>ifrs</v>
      </c>
      <c r="D2468" t="str">
        <f t="shared" si="192"/>
        <v>DisclosureOfReconciliationOfChangesInBiologicalAssetsTable</v>
      </c>
      <c r="E2468" t="s">
        <v>2195</v>
      </c>
      <c r="F2468" t="str">
        <f t="shared" si="193"/>
        <v>ifrs</v>
      </c>
      <c r="G2468" t="str">
        <f t="shared" si="190"/>
        <v>GainsLossesOnFairValueAdjustmentBiologicalAssetsAbstract</v>
      </c>
      <c r="H2468">
        <v>340</v>
      </c>
      <c r="I2468" t="str">
        <f t="shared" si="194"/>
        <v>insert into dbax_dime_conc (codi_dein, pref_dime, codi_dime, pref_conc, codi_conc, orde_conc) values ('pre_ias_41_2012-03-29_role-824180','ifrs','DisclosureOfReconciliationOfChangesInBiologicalAssetsTable','ifrs','GainsLossesOnFairValueAdjustmentBiologicalAssetsAbstract','340')</v>
      </c>
    </row>
    <row r="2469" spans="1:9" x14ac:dyDescent="0.25">
      <c r="A2469" t="s">
        <v>326</v>
      </c>
      <c r="B2469" t="s">
        <v>2185</v>
      </c>
      <c r="C2469" t="str">
        <f t="shared" si="191"/>
        <v>ifrs</v>
      </c>
      <c r="D2469" t="str">
        <f t="shared" si="192"/>
        <v>DisclosureOfReconciliationOfChangesInBiologicalAssetsTable</v>
      </c>
      <c r="E2469" t="s">
        <v>2196</v>
      </c>
      <c r="F2469" t="str">
        <f t="shared" si="193"/>
        <v>ifrs</v>
      </c>
      <c r="G2469" t="str">
        <f t="shared" si="190"/>
        <v>GainsLossesOnFairValueAdjustmentAttributableToPhysicalChangesBiologicalAssets</v>
      </c>
      <c r="H2469">
        <v>350</v>
      </c>
      <c r="I2469" t="str">
        <f t="shared" si="194"/>
        <v>insert into dbax_dime_conc (codi_dein, pref_dime, codi_dime, pref_conc, codi_conc, orde_conc) values ('pre_ias_41_2012-03-29_role-824180','ifrs','DisclosureOfReconciliationOfChangesInBiologicalAssetsTable','ifrs','GainsLossesOnFairValueAdjustmentAttributableToPhysicalChangesBiologicalAssets','350')</v>
      </c>
    </row>
    <row r="2470" spans="1:9" x14ac:dyDescent="0.25">
      <c r="A2470" t="s">
        <v>326</v>
      </c>
      <c r="B2470" t="s">
        <v>2185</v>
      </c>
      <c r="C2470" t="str">
        <f t="shared" si="191"/>
        <v>ifrs</v>
      </c>
      <c r="D2470" t="str">
        <f t="shared" si="192"/>
        <v>DisclosureOfReconciliationOfChangesInBiologicalAssetsTable</v>
      </c>
      <c r="E2470" t="s">
        <v>2197</v>
      </c>
      <c r="F2470" t="str">
        <f t="shared" si="193"/>
        <v>ifrs</v>
      </c>
      <c r="G2470" t="str">
        <f t="shared" si="190"/>
        <v>GainsLossesOnFairValueAdjustmentAttributableToPriceChangesBiologicalAssets</v>
      </c>
      <c r="H2470">
        <v>360</v>
      </c>
      <c r="I2470" t="str">
        <f t="shared" si="194"/>
        <v>insert into dbax_dime_conc (codi_dein, pref_dime, codi_dime, pref_conc, codi_conc, orde_conc) values ('pre_ias_41_2012-03-29_role-824180','ifrs','DisclosureOfReconciliationOfChangesInBiologicalAssetsTable','ifrs','GainsLossesOnFairValueAdjustmentAttributableToPriceChangesBiologicalAssets','360')</v>
      </c>
    </row>
    <row r="2471" spans="1:9" x14ac:dyDescent="0.25">
      <c r="A2471" t="s">
        <v>326</v>
      </c>
      <c r="B2471" t="s">
        <v>2185</v>
      </c>
      <c r="C2471" t="str">
        <f t="shared" si="191"/>
        <v>ifrs</v>
      </c>
      <c r="D2471" t="str">
        <f t="shared" si="192"/>
        <v>DisclosureOfReconciliationOfChangesInBiologicalAssetsTable</v>
      </c>
      <c r="E2471" t="s">
        <v>2198</v>
      </c>
      <c r="F2471" t="str">
        <f t="shared" si="193"/>
        <v>ifrs</v>
      </c>
      <c r="G2471" t="str">
        <f t="shared" si="190"/>
        <v>GainsLossesOnFairValueAdjustmentBiologicalAssets</v>
      </c>
      <c r="H2471">
        <v>370</v>
      </c>
      <c r="I2471" t="str">
        <f t="shared" si="194"/>
        <v>insert into dbax_dime_conc (codi_dein, pref_dime, codi_dime, pref_conc, codi_conc, orde_conc) values ('pre_ias_41_2012-03-29_role-824180','ifrs','DisclosureOfReconciliationOfChangesInBiologicalAssetsTable','ifrs','GainsLossesOnFairValueAdjustmentBiologicalAssets','370')</v>
      </c>
    </row>
    <row r="2472" spans="1:9" x14ac:dyDescent="0.25">
      <c r="A2472" t="s">
        <v>326</v>
      </c>
      <c r="B2472" t="s">
        <v>2185</v>
      </c>
      <c r="C2472" t="str">
        <f t="shared" si="191"/>
        <v>ifrs</v>
      </c>
      <c r="D2472" t="str">
        <f t="shared" si="192"/>
        <v>DisclosureOfReconciliationOfChangesInBiologicalAssetsTable</v>
      </c>
      <c r="E2472" t="s">
        <v>2199</v>
      </c>
      <c r="F2472" t="str">
        <f t="shared" si="193"/>
        <v>ifrs</v>
      </c>
      <c r="G2472" t="str">
        <f t="shared" si="190"/>
        <v>IncreaseDecreaseThroughTransfersAndOtherChangesBiologicalAssets</v>
      </c>
      <c r="H2472">
        <v>380</v>
      </c>
      <c r="I2472" t="str">
        <f t="shared" si="194"/>
        <v>insert into dbax_dime_conc (codi_dein, pref_dime, codi_dime, pref_conc, codi_conc, orde_conc) values ('pre_ias_41_2012-03-29_role-824180','ifrs','DisclosureOfReconciliationOfChangesInBiologicalAssetsTable','ifrs','IncreaseDecreaseThroughTransfersAndOtherChangesBiologicalAssets','380')</v>
      </c>
    </row>
    <row r="2473" spans="1:9" x14ac:dyDescent="0.25">
      <c r="A2473" t="s">
        <v>326</v>
      </c>
      <c r="B2473" t="s">
        <v>2185</v>
      </c>
      <c r="C2473" t="str">
        <f t="shared" si="191"/>
        <v>ifrs</v>
      </c>
      <c r="D2473" t="str">
        <f t="shared" si="192"/>
        <v>DisclosureOfReconciliationOfChangesInBiologicalAssetsTable</v>
      </c>
      <c r="E2473" t="s">
        <v>2200</v>
      </c>
      <c r="F2473" t="str">
        <f t="shared" si="193"/>
        <v>ifrs</v>
      </c>
      <c r="G2473" t="str">
        <f t="shared" si="190"/>
        <v>DisposalsBiologicalAssets</v>
      </c>
      <c r="H2473">
        <v>390</v>
      </c>
      <c r="I2473" t="str">
        <f t="shared" si="194"/>
        <v>insert into dbax_dime_conc (codi_dein, pref_dime, codi_dime, pref_conc, codi_conc, orde_conc) values ('pre_ias_41_2012-03-29_role-824180','ifrs','DisclosureOfReconciliationOfChangesInBiologicalAssetsTable','ifrs','DisposalsBiologicalAssets','390')</v>
      </c>
    </row>
    <row r="2474" spans="1:9" x14ac:dyDescent="0.25">
      <c r="A2474" t="s">
        <v>326</v>
      </c>
      <c r="B2474" t="s">
        <v>2185</v>
      </c>
      <c r="C2474" t="str">
        <f t="shared" si="191"/>
        <v>ifrs</v>
      </c>
      <c r="D2474" t="str">
        <f t="shared" si="192"/>
        <v>DisclosureOfReconciliationOfChangesInBiologicalAssetsTable</v>
      </c>
      <c r="E2474" t="s">
        <v>2201</v>
      </c>
      <c r="F2474" t="str">
        <f t="shared" si="193"/>
        <v>ifrs</v>
      </c>
      <c r="G2474" t="str">
        <f t="shared" si="190"/>
        <v>DecreaseDueToHarvestBiologicalAssets</v>
      </c>
      <c r="H2474">
        <v>400</v>
      </c>
      <c r="I2474" t="str">
        <f t="shared" si="194"/>
        <v>insert into dbax_dime_conc (codi_dein, pref_dime, codi_dime, pref_conc, codi_conc, orde_conc) values ('pre_ias_41_2012-03-29_role-824180','ifrs','DisclosureOfReconciliationOfChangesInBiologicalAssetsTable','ifrs','DecreaseDueToHarvestBiologicalAssets','400')</v>
      </c>
    </row>
    <row r="2475" spans="1:9" x14ac:dyDescent="0.25">
      <c r="A2475" t="s">
        <v>326</v>
      </c>
      <c r="B2475" t="s">
        <v>2185</v>
      </c>
      <c r="C2475" t="str">
        <f t="shared" si="191"/>
        <v>ifrs</v>
      </c>
      <c r="D2475" t="str">
        <f t="shared" si="192"/>
        <v>DisclosureOfReconciliationOfChangesInBiologicalAssetsTable</v>
      </c>
      <c r="E2475" t="s">
        <v>2202</v>
      </c>
      <c r="F2475" t="str">
        <f t="shared" si="193"/>
        <v>ifrs</v>
      </c>
      <c r="G2475" t="str">
        <f t="shared" si="190"/>
        <v>DecreaseThroughClassifiedAsHeldForSaleBiologicalAssets</v>
      </c>
      <c r="H2475">
        <v>410</v>
      </c>
      <c r="I2475" t="str">
        <f t="shared" si="194"/>
        <v>insert into dbax_dime_conc (codi_dein, pref_dime, codi_dime, pref_conc, codi_conc, orde_conc) values ('pre_ias_41_2012-03-29_role-824180','ifrs','DisclosureOfReconciliationOfChangesInBiologicalAssetsTable','ifrs','DecreaseThroughClassifiedAsHeldForSaleBiologicalAssets','410')</v>
      </c>
    </row>
    <row r="2476" spans="1:9" x14ac:dyDescent="0.25">
      <c r="A2476" t="s">
        <v>326</v>
      </c>
      <c r="B2476" t="s">
        <v>2185</v>
      </c>
      <c r="C2476" t="str">
        <f t="shared" si="191"/>
        <v>ifrs</v>
      </c>
      <c r="D2476" t="str">
        <f t="shared" si="192"/>
        <v>DisclosureOfReconciliationOfChangesInBiologicalAssetsTable</v>
      </c>
      <c r="E2476" t="s">
        <v>2203</v>
      </c>
      <c r="F2476" t="str">
        <f t="shared" si="193"/>
        <v>ifrs</v>
      </c>
      <c r="G2476" t="str">
        <f t="shared" si="190"/>
        <v>ChangesInBiologicalAssets</v>
      </c>
      <c r="H2476">
        <v>420</v>
      </c>
      <c r="I2476" t="str">
        <f t="shared" si="194"/>
        <v>insert into dbax_dime_conc (codi_dein, pref_dime, codi_dime, pref_conc, codi_conc, orde_conc) values ('pre_ias_41_2012-03-29_role-824180','ifrs','DisclosureOfReconciliationOfChangesInBiologicalAssetsTable','ifrs','ChangesInBiologicalAssets','420')</v>
      </c>
    </row>
    <row r="2477" spans="1:9" x14ac:dyDescent="0.25">
      <c r="A2477" t="s">
        <v>326</v>
      </c>
      <c r="B2477" t="s">
        <v>2185</v>
      </c>
      <c r="C2477" t="str">
        <f t="shared" si="191"/>
        <v>ifrs</v>
      </c>
      <c r="D2477" t="str">
        <f t="shared" si="192"/>
        <v>DisclosureOfReconciliationOfChangesInBiologicalAssetsTable</v>
      </c>
      <c r="E2477" t="s">
        <v>2187</v>
      </c>
      <c r="F2477" t="str">
        <f t="shared" si="193"/>
        <v>ifrs</v>
      </c>
      <c r="G2477" t="str">
        <f t="shared" si="190"/>
        <v>BiologicalAssets</v>
      </c>
      <c r="H2477">
        <v>430</v>
      </c>
      <c r="I2477" t="str">
        <f t="shared" si="194"/>
        <v>insert into dbax_dime_conc (codi_dein, pref_dime, codi_dime, pref_conc, codi_conc, orde_conc) values ('pre_ias_41_2012-03-29_role-824180','ifrs','DisclosureOfReconciliationOfChangesInBiologicalAssetsTable','ifrs','BiologicalAssets','430')</v>
      </c>
    </row>
    <row r="2478" spans="1:9" x14ac:dyDescent="0.25">
      <c r="A2478" t="s">
        <v>331</v>
      </c>
      <c r="B2478" t="s">
        <v>2185</v>
      </c>
      <c r="C2478" t="str">
        <f t="shared" si="191"/>
        <v>ifrs</v>
      </c>
      <c r="D2478" t="str">
        <f t="shared" si="192"/>
        <v>DisclosureOfReconciliationOfChangesInBiologicalAssetsTable</v>
      </c>
      <c r="E2478" t="s">
        <v>2186</v>
      </c>
      <c r="F2478" t="str">
        <f t="shared" si="193"/>
        <v>ifrs</v>
      </c>
      <c r="G2478" t="str">
        <f t="shared" si="190"/>
        <v>ReconciliationOfChangesInBiologicalAssetsAbstract</v>
      </c>
      <c r="H2478">
        <v>250</v>
      </c>
      <c r="I2478" t="str">
        <f t="shared" si="194"/>
        <v>insert into dbax_dime_conc (codi_dein, pref_dime, codi_dime, pref_conc, codi_conc, orde_conc) values ('pre_ias_41_2012-03-29_role-824180(2013)','ifrs','DisclosureOfReconciliationOfChangesInBiologicalAssetsTable','ifrs','ReconciliationOfChangesInBiologicalAssetsAbstract','250')</v>
      </c>
    </row>
    <row r="2479" spans="1:9" x14ac:dyDescent="0.25">
      <c r="A2479" t="s">
        <v>331</v>
      </c>
      <c r="B2479" t="s">
        <v>2185</v>
      </c>
      <c r="C2479" t="str">
        <f t="shared" si="191"/>
        <v>ifrs</v>
      </c>
      <c r="D2479" t="str">
        <f t="shared" si="192"/>
        <v>DisclosureOfReconciliationOfChangesInBiologicalAssetsTable</v>
      </c>
      <c r="E2479" t="s">
        <v>2187</v>
      </c>
      <c r="F2479" t="str">
        <f t="shared" si="193"/>
        <v>ifrs</v>
      </c>
      <c r="G2479" t="str">
        <f t="shared" si="190"/>
        <v>BiologicalAssets</v>
      </c>
      <c r="H2479">
        <v>260</v>
      </c>
      <c r="I2479" t="str">
        <f t="shared" si="194"/>
        <v>insert into dbax_dime_conc (codi_dein, pref_dime, codi_dime, pref_conc, codi_conc, orde_conc) values ('pre_ias_41_2012-03-29_role-824180(2013)','ifrs','DisclosureOfReconciliationOfChangesInBiologicalAssetsTable','ifrs','BiologicalAssets','260')</v>
      </c>
    </row>
    <row r="2480" spans="1:9" x14ac:dyDescent="0.25">
      <c r="A2480" t="s">
        <v>331</v>
      </c>
      <c r="B2480" t="s">
        <v>2185</v>
      </c>
      <c r="C2480" t="str">
        <f t="shared" si="191"/>
        <v>ifrs</v>
      </c>
      <c r="D2480" t="str">
        <f t="shared" si="192"/>
        <v>DisclosureOfReconciliationOfChangesInBiologicalAssetsTable</v>
      </c>
      <c r="E2480" t="s">
        <v>2188</v>
      </c>
      <c r="F2480" t="str">
        <f t="shared" si="193"/>
        <v>ifrs</v>
      </c>
      <c r="G2480" t="str">
        <f t="shared" si="190"/>
        <v>ChangesInBiologicalAssetsAbstract</v>
      </c>
      <c r="H2480">
        <v>270</v>
      </c>
      <c r="I2480" t="str">
        <f t="shared" si="194"/>
        <v>insert into dbax_dime_conc (codi_dein, pref_dime, codi_dime, pref_conc, codi_conc, orde_conc) values ('pre_ias_41_2012-03-29_role-824180(2013)','ifrs','DisclosureOfReconciliationOfChangesInBiologicalAssetsTable','ifrs','ChangesInBiologicalAssetsAbstract','270')</v>
      </c>
    </row>
    <row r="2481" spans="1:9" x14ac:dyDescent="0.25">
      <c r="A2481" t="s">
        <v>331</v>
      </c>
      <c r="B2481" t="s">
        <v>2185</v>
      </c>
      <c r="C2481" t="str">
        <f t="shared" si="191"/>
        <v>ifrs</v>
      </c>
      <c r="D2481" t="str">
        <f t="shared" si="192"/>
        <v>DisclosureOfReconciliationOfChangesInBiologicalAssetsTable</v>
      </c>
      <c r="E2481" t="s">
        <v>2189</v>
      </c>
      <c r="F2481" t="str">
        <f t="shared" si="193"/>
        <v>ifrs</v>
      </c>
      <c r="G2481" t="str">
        <f t="shared" si="190"/>
        <v>AdditionsOtherThanThroughBusinessCombinationsBiologicalAssets</v>
      </c>
      <c r="H2481">
        <v>280</v>
      </c>
      <c r="I2481" t="str">
        <f t="shared" si="194"/>
        <v>insert into dbax_dime_conc (codi_dein, pref_dime, codi_dime, pref_conc, codi_conc, orde_conc) values ('pre_ias_41_2012-03-29_role-824180(2013)','ifrs','DisclosureOfReconciliationOfChangesInBiologicalAssetsTable','ifrs','AdditionsOtherThanThroughBusinessCombinationsBiologicalAssets','280')</v>
      </c>
    </row>
    <row r="2482" spans="1:9" x14ac:dyDescent="0.25">
      <c r="A2482" t="s">
        <v>331</v>
      </c>
      <c r="B2482" t="s">
        <v>2185</v>
      </c>
      <c r="C2482" t="str">
        <f t="shared" si="191"/>
        <v>ifrs</v>
      </c>
      <c r="D2482" t="str">
        <f t="shared" si="192"/>
        <v>DisclosureOfReconciliationOfChangesInBiologicalAssetsTable</v>
      </c>
      <c r="E2482" t="s">
        <v>2190</v>
      </c>
      <c r="F2482" t="str">
        <f t="shared" si="193"/>
        <v>ifrs</v>
      </c>
      <c r="G2482" t="str">
        <f t="shared" si="190"/>
        <v>AcquisitionsThroughBusinessCombinationsBiologicalAssets</v>
      </c>
      <c r="H2482">
        <v>290</v>
      </c>
      <c r="I2482" t="str">
        <f t="shared" si="194"/>
        <v>insert into dbax_dime_conc (codi_dein, pref_dime, codi_dime, pref_conc, codi_conc, orde_conc) values ('pre_ias_41_2012-03-29_role-824180(2013)','ifrs','DisclosureOfReconciliationOfChangesInBiologicalAssetsTable','ifrs','AcquisitionsThroughBusinessCombinationsBiologicalAssets','290')</v>
      </c>
    </row>
    <row r="2483" spans="1:9" x14ac:dyDescent="0.25">
      <c r="A2483" t="s">
        <v>331</v>
      </c>
      <c r="B2483" t="s">
        <v>2185</v>
      </c>
      <c r="C2483" t="str">
        <f t="shared" si="191"/>
        <v>ifrs</v>
      </c>
      <c r="D2483" t="str">
        <f t="shared" si="192"/>
        <v>DisclosureOfReconciliationOfChangesInBiologicalAssetsTable</v>
      </c>
      <c r="E2483" t="s">
        <v>2191</v>
      </c>
      <c r="F2483" t="str">
        <f t="shared" si="193"/>
        <v>ifrs</v>
      </c>
      <c r="G2483" t="str">
        <f t="shared" si="190"/>
        <v>IncreaseDecreaseThroughNetExchangeDifferencesBiologicalAssets</v>
      </c>
      <c r="H2483">
        <v>300</v>
      </c>
      <c r="I2483" t="str">
        <f t="shared" si="194"/>
        <v>insert into dbax_dime_conc (codi_dein, pref_dime, codi_dime, pref_conc, codi_conc, orde_conc) values ('pre_ias_41_2012-03-29_role-824180(2013)','ifrs','DisclosureOfReconciliationOfChangesInBiologicalAssetsTable','ifrs','IncreaseDecreaseThroughNetExchangeDifferencesBiologicalAssets','300')</v>
      </c>
    </row>
    <row r="2484" spans="1:9" x14ac:dyDescent="0.25">
      <c r="A2484" t="s">
        <v>331</v>
      </c>
      <c r="B2484" t="s">
        <v>2185</v>
      </c>
      <c r="C2484" t="str">
        <f t="shared" si="191"/>
        <v>ifrs</v>
      </c>
      <c r="D2484" t="str">
        <f t="shared" si="192"/>
        <v>DisclosureOfReconciliationOfChangesInBiologicalAssetsTable</v>
      </c>
      <c r="E2484" t="s">
        <v>2192</v>
      </c>
      <c r="F2484" t="str">
        <f t="shared" si="193"/>
        <v>ifrs</v>
      </c>
      <c r="G2484" t="str">
        <f t="shared" si="190"/>
        <v>DepreciationBiologicalAssets</v>
      </c>
      <c r="H2484">
        <v>310</v>
      </c>
      <c r="I2484" t="str">
        <f t="shared" si="194"/>
        <v>insert into dbax_dime_conc (codi_dein, pref_dime, codi_dime, pref_conc, codi_conc, orde_conc) values ('pre_ias_41_2012-03-29_role-824180(2013)','ifrs','DisclosureOfReconciliationOfChangesInBiologicalAssetsTable','ifrs','DepreciationBiologicalAssets','310')</v>
      </c>
    </row>
    <row r="2485" spans="1:9" x14ac:dyDescent="0.25">
      <c r="A2485" t="s">
        <v>331</v>
      </c>
      <c r="B2485" t="s">
        <v>2185</v>
      </c>
      <c r="C2485" t="str">
        <f t="shared" si="191"/>
        <v>ifrs</v>
      </c>
      <c r="D2485" t="str">
        <f t="shared" si="192"/>
        <v>DisclosureOfReconciliationOfChangesInBiologicalAssetsTable</v>
      </c>
      <c r="E2485" t="s">
        <v>2193</v>
      </c>
      <c r="F2485" t="str">
        <f t="shared" si="193"/>
        <v>ifrs</v>
      </c>
      <c r="G2485" t="str">
        <f t="shared" si="190"/>
        <v>ImpairmentLossRecognisedInProfitOrLossBiologicalAssets</v>
      </c>
      <c r="H2485">
        <v>320</v>
      </c>
      <c r="I2485" t="str">
        <f t="shared" si="194"/>
        <v>insert into dbax_dime_conc (codi_dein, pref_dime, codi_dime, pref_conc, codi_conc, orde_conc) values ('pre_ias_41_2012-03-29_role-824180(2013)','ifrs','DisclosureOfReconciliationOfChangesInBiologicalAssetsTable','ifrs','ImpairmentLossRecognisedInProfitOrLossBiologicalAssets','320')</v>
      </c>
    </row>
    <row r="2486" spans="1:9" x14ac:dyDescent="0.25">
      <c r="A2486" t="s">
        <v>331</v>
      </c>
      <c r="B2486" t="s">
        <v>2185</v>
      </c>
      <c r="C2486" t="str">
        <f t="shared" si="191"/>
        <v>ifrs</v>
      </c>
      <c r="D2486" t="str">
        <f t="shared" si="192"/>
        <v>DisclosureOfReconciliationOfChangesInBiologicalAssetsTable</v>
      </c>
      <c r="E2486" t="s">
        <v>2194</v>
      </c>
      <c r="F2486" t="str">
        <f t="shared" si="193"/>
        <v>ifrs</v>
      </c>
      <c r="G2486" t="str">
        <f t="shared" si="190"/>
        <v>ReversalOfImpairmentLossRecognisedInProfitOrLossBiologicalAssets</v>
      </c>
      <c r="H2486">
        <v>330</v>
      </c>
      <c r="I2486" t="str">
        <f t="shared" si="194"/>
        <v>insert into dbax_dime_conc (codi_dein, pref_dime, codi_dime, pref_conc, codi_conc, orde_conc) values ('pre_ias_41_2012-03-29_role-824180(2013)','ifrs','DisclosureOfReconciliationOfChangesInBiologicalAssetsTable','ifrs','ReversalOfImpairmentLossRecognisedInProfitOrLossBiologicalAssets','330')</v>
      </c>
    </row>
    <row r="2487" spans="1:9" x14ac:dyDescent="0.25">
      <c r="A2487" t="s">
        <v>331</v>
      </c>
      <c r="B2487" t="s">
        <v>2185</v>
      </c>
      <c r="C2487" t="str">
        <f t="shared" si="191"/>
        <v>ifrs</v>
      </c>
      <c r="D2487" t="str">
        <f t="shared" si="192"/>
        <v>DisclosureOfReconciliationOfChangesInBiologicalAssetsTable</v>
      </c>
      <c r="E2487" t="s">
        <v>2195</v>
      </c>
      <c r="F2487" t="str">
        <f t="shared" si="193"/>
        <v>ifrs</v>
      </c>
      <c r="G2487" t="str">
        <f t="shared" si="190"/>
        <v>GainsLossesOnFairValueAdjustmentBiologicalAssetsAbstract</v>
      </c>
      <c r="H2487">
        <v>340</v>
      </c>
      <c r="I2487" t="str">
        <f t="shared" si="194"/>
        <v>insert into dbax_dime_conc (codi_dein, pref_dime, codi_dime, pref_conc, codi_conc, orde_conc) values ('pre_ias_41_2012-03-29_role-824180(2013)','ifrs','DisclosureOfReconciliationOfChangesInBiologicalAssetsTable','ifrs','GainsLossesOnFairValueAdjustmentBiologicalAssetsAbstract','340')</v>
      </c>
    </row>
    <row r="2488" spans="1:9" x14ac:dyDescent="0.25">
      <c r="A2488" t="s">
        <v>331</v>
      </c>
      <c r="B2488" t="s">
        <v>2185</v>
      </c>
      <c r="C2488" t="str">
        <f t="shared" si="191"/>
        <v>ifrs</v>
      </c>
      <c r="D2488" t="str">
        <f t="shared" si="192"/>
        <v>DisclosureOfReconciliationOfChangesInBiologicalAssetsTable</v>
      </c>
      <c r="E2488" t="s">
        <v>2196</v>
      </c>
      <c r="F2488" t="str">
        <f t="shared" si="193"/>
        <v>ifrs</v>
      </c>
      <c r="G2488" t="str">
        <f t="shared" si="190"/>
        <v>GainsLossesOnFairValueAdjustmentAttributableToPhysicalChangesBiologicalAssets</v>
      </c>
      <c r="H2488">
        <v>350</v>
      </c>
      <c r="I2488" t="str">
        <f t="shared" si="194"/>
        <v>insert into dbax_dime_conc (codi_dein, pref_dime, codi_dime, pref_conc, codi_conc, orde_conc) values ('pre_ias_41_2012-03-29_role-824180(2013)','ifrs','DisclosureOfReconciliationOfChangesInBiologicalAssetsTable','ifrs','GainsLossesOnFairValueAdjustmentAttributableToPhysicalChangesBiologicalAssets','350')</v>
      </c>
    </row>
    <row r="2489" spans="1:9" x14ac:dyDescent="0.25">
      <c r="A2489" t="s">
        <v>331</v>
      </c>
      <c r="B2489" t="s">
        <v>2185</v>
      </c>
      <c r="C2489" t="str">
        <f t="shared" si="191"/>
        <v>ifrs</v>
      </c>
      <c r="D2489" t="str">
        <f t="shared" si="192"/>
        <v>DisclosureOfReconciliationOfChangesInBiologicalAssetsTable</v>
      </c>
      <c r="E2489" t="s">
        <v>2197</v>
      </c>
      <c r="F2489" t="str">
        <f t="shared" si="193"/>
        <v>ifrs</v>
      </c>
      <c r="G2489" t="str">
        <f t="shared" si="190"/>
        <v>GainsLossesOnFairValueAdjustmentAttributableToPriceChangesBiologicalAssets</v>
      </c>
      <c r="H2489">
        <v>360</v>
      </c>
      <c r="I2489" t="str">
        <f t="shared" si="194"/>
        <v>insert into dbax_dime_conc (codi_dein, pref_dime, codi_dime, pref_conc, codi_conc, orde_conc) values ('pre_ias_41_2012-03-29_role-824180(2013)','ifrs','DisclosureOfReconciliationOfChangesInBiologicalAssetsTable','ifrs','GainsLossesOnFairValueAdjustmentAttributableToPriceChangesBiologicalAssets','360')</v>
      </c>
    </row>
    <row r="2490" spans="1:9" x14ac:dyDescent="0.25">
      <c r="A2490" t="s">
        <v>331</v>
      </c>
      <c r="B2490" t="s">
        <v>2185</v>
      </c>
      <c r="C2490" t="str">
        <f t="shared" si="191"/>
        <v>ifrs</v>
      </c>
      <c r="D2490" t="str">
        <f t="shared" si="192"/>
        <v>DisclosureOfReconciliationOfChangesInBiologicalAssetsTable</v>
      </c>
      <c r="E2490" t="s">
        <v>2198</v>
      </c>
      <c r="F2490" t="str">
        <f t="shared" si="193"/>
        <v>ifrs</v>
      </c>
      <c r="G2490" t="str">
        <f t="shared" si="190"/>
        <v>GainsLossesOnFairValueAdjustmentBiologicalAssets</v>
      </c>
      <c r="H2490">
        <v>370</v>
      </c>
      <c r="I2490" t="str">
        <f t="shared" si="194"/>
        <v>insert into dbax_dime_conc (codi_dein, pref_dime, codi_dime, pref_conc, codi_conc, orde_conc) values ('pre_ias_41_2012-03-29_role-824180(2013)','ifrs','DisclosureOfReconciliationOfChangesInBiologicalAssetsTable','ifrs','GainsLossesOnFairValueAdjustmentBiologicalAssets','370')</v>
      </c>
    </row>
    <row r="2491" spans="1:9" x14ac:dyDescent="0.25">
      <c r="A2491" t="s">
        <v>331</v>
      </c>
      <c r="B2491" t="s">
        <v>2185</v>
      </c>
      <c r="C2491" t="str">
        <f t="shared" si="191"/>
        <v>ifrs</v>
      </c>
      <c r="D2491" t="str">
        <f t="shared" si="192"/>
        <v>DisclosureOfReconciliationOfChangesInBiologicalAssetsTable</v>
      </c>
      <c r="E2491" t="s">
        <v>2199</v>
      </c>
      <c r="F2491" t="str">
        <f t="shared" si="193"/>
        <v>ifrs</v>
      </c>
      <c r="G2491" t="str">
        <f t="shared" si="190"/>
        <v>IncreaseDecreaseThroughTransfersAndOtherChangesBiologicalAssets</v>
      </c>
      <c r="H2491">
        <v>380</v>
      </c>
      <c r="I2491" t="str">
        <f t="shared" si="194"/>
        <v>insert into dbax_dime_conc (codi_dein, pref_dime, codi_dime, pref_conc, codi_conc, orde_conc) values ('pre_ias_41_2012-03-29_role-824180(2013)','ifrs','DisclosureOfReconciliationOfChangesInBiologicalAssetsTable','ifrs','IncreaseDecreaseThroughTransfersAndOtherChangesBiologicalAssets','380')</v>
      </c>
    </row>
    <row r="2492" spans="1:9" x14ac:dyDescent="0.25">
      <c r="A2492" t="s">
        <v>331</v>
      </c>
      <c r="B2492" t="s">
        <v>2185</v>
      </c>
      <c r="C2492" t="str">
        <f t="shared" si="191"/>
        <v>ifrs</v>
      </c>
      <c r="D2492" t="str">
        <f t="shared" si="192"/>
        <v>DisclosureOfReconciliationOfChangesInBiologicalAssetsTable</v>
      </c>
      <c r="E2492" t="s">
        <v>2200</v>
      </c>
      <c r="F2492" t="str">
        <f t="shared" si="193"/>
        <v>ifrs</v>
      </c>
      <c r="G2492" t="str">
        <f t="shared" si="190"/>
        <v>DisposalsBiologicalAssets</v>
      </c>
      <c r="H2492">
        <v>390</v>
      </c>
      <c r="I2492" t="str">
        <f t="shared" si="194"/>
        <v>insert into dbax_dime_conc (codi_dein, pref_dime, codi_dime, pref_conc, codi_conc, orde_conc) values ('pre_ias_41_2012-03-29_role-824180(2013)','ifrs','DisclosureOfReconciliationOfChangesInBiologicalAssetsTable','ifrs','DisposalsBiologicalAssets','390')</v>
      </c>
    </row>
    <row r="2493" spans="1:9" x14ac:dyDescent="0.25">
      <c r="A2493" t="s">
        <v>331</v>
      </c>
      <c r="B2493" t="s">
        <v>2185</v>
      </c>
      <c r="C2493" t="str">
        <f t="shared" si="191"/>
        <v>ifrs</v>
      </c>
      <c r="D2493" t="str">
        <f t="shared" si="192"/>
        <v>DisclosureOfReconciliationOfChangesInBiologicalAssetsTable</v>
      </c>
      <c r="E2493" t="s">
        <v>2201</v>
      </c>
      <c r="F2493" t="str">
        <f t="shared" si="193"/>
        <v>ifrs</v>
      </c>
      <c r="G2493" t="str">
        <f t="shared" si="190"/>
        <v>DecreaseDueToHarvestBiologicalAssets</v>
      </c>
      <c r="H2493">
        <v>400</v>
      </c>
      <c r="I2493" t="str">
        <f t="shared" si="194"/>
        <v>insert into dbax_dime_conc (codi_dein, pref_dime, codi_dime, pref_conc, codi_conc, orde_conc) values ('pre_ias_41_2012-03-29_role-824180(2013)','ifrs','DisclosureOfReconciliationOfChangesInBiologicalAssetsTable','ifrs','DecreaseDueToHarvestBiologicalAssets','400')</v>
      </c>
    </row>
    <row r="2494" spans="1:9" x14ac:dyDescent="0.25">
      <c r="A2494" t="s">
        <v>331</v>
      </c>
      <c r="B2494" t="s">
        <v>2185</v>
      </c>
      <c r="C2494" t="str">
        <f t="shared" si="191"/>
        <v>ifrs</v>
      </c>
      <c r="D2494" t="str">
        <f t="shared" si="192"/>
        <v>DisclosureOfReconciliationOfChangesInBiologicalAssetsTable</v>
      </c>
      <c r="E2494" t="s">
        <v>2202</v>
      </c>
      <c r="F2494" t="str">
        <f t="shared" si="193"/>
        <v>ifrs</v>
      </c>
      <c r="G2494" t="str">
        <f t="shared" si="190"/>
        <v>DecreaseThroughClassifiedAsHeldForSaleBiologicalAssets</v>
      </c>
      <c r="H2494">
        <v>410</v>
      </c>
      <c r="I2494" t="str">
        <f t="shared" si="194"/>
        <v>insert into dbax_dime_conc (codi_dein, pref_dime, codi_dime, pref_conc, codi_conc, orde_conc) values ('pre_ias_41_2012-03-29_role-824180(2013)','ifrs','DisclosureOfReconciliationOfChangesInBiologicalAssetsTable','ifrs','DecreaseThroughClassifiedAsHeldForSaleBiologicalAssets','410')</v>
      </c>
    </row>
    <row r="2495" spans="1:9" x14ac:dyDescent="0.25">
      <c r="A2495" t="s">
        <v>331</v>
      </c>
      <c r="B2495" t="s">
        <v>2185</v>
      </c>
      <c r="C2495" t="str">
        <f t="shared" si="191"/>
        <v>ifrs</v>
      </c>
      <c r="D2495" t="str">
        <f t="shared" si="192"/>
        <v>DisclosureOfReconciliationOfChangesInBiologicalAssetsTable</v>
      </c>
      <c r="E2495" t="s">
        <v>2203</v>
      </c>
      <c r="F2495" t="str">
        <f t="shared" si="193"/>
        <v>ifrs</v>
      </c>
      <c r="G2495" t="str">
        <f t="shared" si="190"/>
        <v>ChangesInBiologicalAssets</v>
      </c>
      <c r="H2495">
        <v>420</v>
      </c>
      <c r="I2495" t="str">
        <f t="shared" si="194"/>
        <v>insert into dbax_dime_conc (codi_dein, pref_dime, codi_dime, pref_conc, codi_conc, orde_conc) values ('pre_ias_41_2012-03-29_role-824180(2013)','ifrs','DisclosureOfReconciliationOfChangesInBiologicalAssetsTable','ifrs','ChangesInBiologicalAssets','420')</v>
      </c>
    </row>
    <row r="2496" spans="1:9" x14ac:dyDescent="0.25">
      <c r="A2496" t="s">
        <v>331</v>
      </c>
      <c r="B2496" t="s">
        <v>2185</v>
      </c>
      <c r="C2496" t="str">
        <f t="shared" si="191"/>
        <v>ifrs</v>
      </c>
      <c r="D2496" t="str">
        <f t="shared" si="192"/>
        <v>DisclosureOfReconciliationOfChangesInBiologicalAssetsTable</v>
      </c>
      <c r="E2496" t="s">
        <v>2187</v>
      </c>
      <c r="F2496" t="str">
        <f t="shared" si="193"/>
        <v>ifrs</v>
      </c>
      <c r="G2496" t="str">
        <f t="shared" si="190"/>
        <v>BiologicalAssets</v>
      </c>
      <c r="H2496">
        <v>430</v>
      </c>
      <c r="I2496" t="str">
        <f t="shared" si="194"/>
        <v>insert into dbax_dime_conc (codi_dein, pref_dime, codi_dime, pref_conc, codi_conc, orde_conc) values ('pre_ias_41_2012-03-29_role-824180(2013)','ifrs','DisclosureOfReconciliationOfChangesInBiologicalAssetsTable','ifrs','BiologicalAssets','430')</v>
      </c>
    </row>
    <row r="2497" spans="1:9" x14ac:dyDescent="0.25">
      <c r="A2497" t="s">
        <v>332</v>
      </c>
      <c r="B2497" t="s">
        <v>2204</v>
      </c>
      <c r="C2497" t="str">
        <f t="shared" si="191"/>
        <v>ifrs</v>
      </c>
      <c r="D2497" t="str">
        <f t="shared" si="192"/>
        <v>DisclosureOfFairValueMeasurementOfAssetsTable</v>
      </c>
      <c r="E2497" t="s">
        <v>2205</v>
      </c>
      <c r="F2497" t="str">
        <f t="shared" si="193"/>
        <v>ifrs</v>
      </c>
      <c r="G2497" t="str">
        <f t="shared" ref="G2497:G2560" si="195">MID(E2497,FIND("_",E2497)+1,1000)</f>
        <v>DescriptionOfReasonsForFairValueMeasurementAssets</v>
      </c>
      <c r="H2497">
        <v>270</v>
      </c>
      <c r="I2497" t="str">
        <f t="shared" si="194"/>
        <v>insert into dbax_dime_conc (codi_dein, pref_dime, codi_dime, pref_conc, codi_conc, orde_conc) values ('pre_ifrs_13_2012-03-29_role-823000','ifrs','DisclosureOfFairValueMeasurementOfAssetsTable','ifrs','DescriptionOfReasonsForFairValueMeasurementAssets','270')</v>
      </c>
    </row>
    <row r="2498" spans="1:9" x14ac:dyDescent="0.25">
      <c r="A2498" t="s">
        <v>332</v>
      </c>
      <c r="B2498" t="s">
        <v>2204</v>
      </c>
      <c r="C2498" t="str">
        <f t="shared" ref="C2498:C2561" si="196">MID(B2498,1,FIND("_",B2498)-1)</f>
        <v>ifrs</v>
      </c>
      <c r="D2498" t="str">
        <f t="shared" ref="D2498:D2561" si="197">MID(B2498,FIND("_",B2498)+1,1000)</f>
        <v>DisclosureOfFairValueMeasurementOfAssetsTable</v>
      </c>
      <c r="E2498" t="s">
        <v>2206</v>
      </c>
      <c r="F2498" t="str">
        <f t="shared" ref="F2498:F2561" si="198">MID(E2498,1,FIND("_",E2498)-1)</f>
        <v>ifrs</v>
      </c>
      <c r="G2498" t="str">
        <f t="shared" si="195"/>
        <v>TransfersOutOfLevel1IntoLevel2OfFairValueHierarchyAssets</v>
      </c>
      <c r="H2498">
        <v>280</v>
      </c>
      <c r="I2498" t="str">
        <f t="shared" ref="I2498:I2561" si="199">CONCATENATE("insert into dbax_dime_conc (codi_dein, pref_dime, codi_dime, pref_conc, codi_conc, orde_conc) values ('",A2498,"','",C2498,"','",D2498,"','",F2498,"','",G2498,"','",H2498,"')")</f>
        <v>insert into dbax_dime_conc (codi_dein, pref_dime, codi_dime, pref_conc, codi_conc, orde_conc) values ('pre_ifrs_13_2012-03-29_role-823000','ifrs','DisclosureOfFairValueMeasurementOfAssetsTable','ifrs','TransfersOutOfLevel1IntoLevel2OfFairValueHierarchyAssets','280')</v>
      </c>
    </row>
    <row r="2499" spans="1:9" x14ac:dyDescent="0.25">
      <c r="A2499" t="s">
        <v>332</v>
      </c>
      <c r="B2499" t="s">
        <v>2204</v>
      </c>
      <c r="C2499" t="str">
        <f t="shared" si="196"/>
        <v>ifrs</v>
      </c>
      <c r="D2499" t="str">
        <f t="shared" si="197"/>
        <v>DisclosureOfFairValueMeasurementOfAssetsTable</v>
      </c>
      <c r="E2499" t="s">
        <v>2207</v>
      </c>
      <c r="F2499" t="str">
        <f t="shared" si="198"/>
        <v>ifrs</v>
      </c>
      <c r="G2499" t="str">
        <f t="shared" si="195"/>
        <v>DescriptionOfReasonsForTransfersOutOfLevel1IntoLevel2OfFairValueHierarchyAssets</v>
      </c>
      <c r="H2499">
        <v>290</v>
      </c>
      <c r="I2499" t="str">
        <f t="shared" si="199"/>
        <v>insert into dbax_dime_conc (codi_dein, pref_dime, codi_dime, pref_conc, codi_conc, orde_conc) values ('pre_ifrs_13_2012-03-29_role-823000','ifrs','DisclosureOfFairValueMeasurementOfAssetsTable','ifrs','DescriptionOfReasonsForTransfersOutOfLevel1IntoLevel2OfFairValueHierarchyAssets','290')</v>
      </c>
    </row>
    <row r="2500" spans="1:9" x14ac:dyDescent="0.25">
      <c r="A2500" t="s">
        <v>332</v>
      </c>
      <c r="B2500" t="s">
        <v>2204</v>
      </c>
      <c r="C2500" t="str">
        <f t="shared" si="196"/>
        <v>ifrs</v>
      </c>
      <c r="D2500" t="str">
        <f t="shared" si="197"/>
        <v>DisclosureOfFairValueMeasurementOfAssetsTable</v>
      </c>
      <c r="E2500" t="s">
        <v>2208</v>
      </c>
      <c r="F2500" t="str">
        <f t="shared" si="198"/>
        <v>ifrs</v>
      </c>
      <c r="G2500" t="str">
        <f t="shared" si="195"/>
        <v>TransfersOutOfLevel2IntoLevel1OfFairValueHierarchyAssets</v>
      </c>
      <c r="H2500">
        <v>300</v>
      </c>
      <c r="I2500" t="str">
        <f t="shared" si="199"/>
        <v>insert into dbax_dime_conc (codi_dein, pref_dime, codi_dime, pref_conc, codi_conc, orde_conc) values ('pre_ifrs_13_2012-03-29_role-823000','ifrs','DisclosureOfFairValueMeasurementOfAssetsTable','ifrs','TransfersOutOfLevel2IntoLevel1OfFairValueHierarchyAssets','300')</v>
      </c>
    </row>
    <row r="2501" spans="1:9" x14ac:dyDescent="0.25">
      <c r="A2501" t="s">
        <v>332</v>
      </c>
      <c r="B2501" t="s">
        <v>2204</v>
      </c>
      <c r="C2501" t="str">
        <f t="shared" si="196"/>
        <v>ifrs</v>
      </c>
      <c r="D2501" t="str">
        <f t="shared" si="197"/>
        <v>DisclosureOfFairValueMeasurementOfAssetsTable</v>
      </c>
      <c r="E2501" t="s">
        <v>2209</v>
      </c>
      <c r="F2501" t="str">
        <f t="shared" si="198"/>
        <v>ifrs</v>
      </c>
      <c r="G2501" t="str">
        <f t="shared" si="195"/>
        <v>DescriptionOfReasonsForTransfersOutOfLevel2IntoLevel1OfFairValueHierarchyAssets</v>
      </c>
      <c r="H2501">
        <v>310</v>
      </c>
      <c r="I2501" t="str">
        <f t="shared" si="199"/>
        <v>insert into dbax_dime_conc (codi_dein, pref_dime, codi_dime, pref_conc, codi_conc, orde_conc) values ('pre_ifrs_13_2012-03-29_role-823000','ifrs','DisclosureOfFairValueMeasurementOfAssetsTable','ifrs','DescriptionOfReasonsForTransfersOutOfLevel2IntoLevel1OfFairValueHierarchyAssets','310')</v>
      </c>
    </row>
    <row r="2502" spans="1:9" x14ac:dyDescent="0.25">
      <c r="A2502" t="s">
        <v>332</v>
      </c>
      <c r="B2502" t="s">
        <v>2204</v>
      </c>
      <c r="C2502" t="str">
        <f t="shared" si="196"/>
        <v>ifrs</v>
      </c>
      <c r="D2502" t="str">
        <f t="shared" si="197"/>
        <v>DisclosureOfFairValueMeasurementOfAssetsTable</v>
      </c>
      <c r="E2502" t="s">
        <v>2210</v>
      </c>
      <c r="F2502" t="str">
        <f t="shared" si="198"/>
        <v>ifrs</v>
      </c>
      <c r="G2502" t="str">
        <f t="shared" si="195"/>
        <v>DescriptionOfPolicyForDeterminingWhenTransfersBetweenLevelsAreDeemedToHaveOccurredAssets</v>
      </c>
      <c r="H2502">
        <v>320</v>
      </c>
      <c r="I2502" t="str">
        <f t="shared" si="199"/>
        <v>insert into dbax_dime_conc (codi_dein, pref_dime, codi_dime, pref_conc, codi_conc, orde_conc) values ('pre_ifrs_13_2012-03-29_role-823000','ifrs','DisclosureOfFairValueMeasurementOfAssetsTable','ifrs','DescriptionOfPolicyForDeterminingWhenTransfersBetweenLevelsAreDeemedToHaveOccurredAssets','320')</v>
      </c>
    </row>
    <row r="2503" spans="1:9" x14ac:dyDescent="0.25">
      <c r="A2503" t="s">
        <v>332</v>
      </c>
      <c r="B2503" t="s">
        <v>2204</v>
      </c>
      <c r="C2503" t="str">
        <f t="shared" si="196"/>
        <v>ifrs</v>
      </c>
      <c r="D2503" t="str">
        <f t="shared" si="197"/>
        <v>DisclosureOfFairValueMeasurementOfAssetsTable</v>
      </c>
      <c r="E2503" t="s">
        <v>2211</v>
      </c>
      <c r="F2503" t="str">
        <f t="shared" si="198"/>
        <v>ifrs</v>
      </c>
      <c r="G2503" t="str">
        <f t="shared" si="195"/>
        <v>DescriptionOfValuationTechniquesUsedInFairValueMeasurementAssets</v>
      </c>
      <c r="H2503">
        <v>330</v>
      </c>
      <c r="I2503" t="str">
        <f t="shared" si="199"/>
        <v>insert into dbax_dime_conc (codi_dein, pref_dime, codi_dime, pref_conc, codi_conc, orde_conc) values ('pre_ifrs_13_2012-03-29_role-823000','ifrs','DisclosureOfFairValueMeasurementOfAssetsTable','ifrs','DescriptionOfValuationTechniquesUsedInFairValueMeasurementAssets','330')</v>
      </c>
    </row>
    <row r="2504" spans="1:9" x14ac:dyDescent="0.25">
      <c r="A2504" t="s">
        <v>332</v>
      </c>
      <c r="B2504" t="s">
        <v>2204</v>
      </c>
      <c r="C2504" t="str">
        <f t="shared" si="196"/>
        <v>ifrs</v>
      </c>
      <c r="D2504" t="str">
        <f t="shared" si="197"/>
        <v>DisclosureOfFairValueMeasurementOfAssetsTable</v>
      </c>
      <c r="E2504" t="s">
        <v>2212</v>
      </c>
      <c r="F2504" t="str">
        <f t="shared" si="198"/>
        <v>ifrs</v>
      </c>
      <c r="G2504" t="str">
        <f t="shared" si="195"/>
        <v>DescriptionOfInputsUsedInFairValueMeasurementAssets</v>
      </c>
      <c r="H2504">
        <v>340</v>
      </c>
      <c r="I2504" t="str">
        <f t="shared" si="199"/>
        <v>insert into dbax_dime_conc (codi_dein, pref_dime, codi_dime, pref_conc, codi_conc, orde_conc) values ('pre_ifrs_13_2012-03-29_role-823000','ifrs','DisclosureOfFairValueMeasurementOfAssetsTable','ifrs','DescriptionOfInputsUsedInFairValueMeasurementAssets','340')</v>
      </c>
    </row>
    <row r="2505" spans="1:9" x14ac:dyDescent="0.25">
      <c r="A2505" t="s">
        <v>332</v>
      </c>
      <c r="B2505" t="s">
        <v>2204</v>
      </c>
      <c r="C2505" t="str">
        <f t="shared" si="196"/>
        <v>ifrs</v>
      </c>
      <c r="D2505" t="str">
        <f t="shared" si="197"/>
        <v>DisclosureOfFairValueMeasurementOfAssetsTable</v>
      </c>
      <c r="E2505" t="s">
        <v>2213</v>
      </c>
      <c r="F2505" t="str">
        <f t="shared" si="198"/>
        <v>ifrs</v>
      </c>
      <c r="G2505" t="str">
        <f t="shared" si="195"/>
        <v>DescriptionOfChangeInValuationTechniqueUsedInFairValueMeasurementAssets</v>
      </c>
      <c r="H2505">
        <v>350</v>
      </c>
      <c r="I2505" t="str">
        <f t="shared" si="199"/>
        <v>insert into dbax_dime_conc (codi_dein, pref_dime, codi_dime, pref_conc, codi_conc, orde_conc) values ('pre_ifrs_13_2012-03-29_role-823000','ifrs','DisclosureOfFairValueMeasurementOfAssetsTable','ifrs','DescriptionOfChangeInValuationTechniqueUsedInFairValueMeasurementAssets','350')</v>
      </c>
    </row>
    <row r="2506" spans="1:9" x14ac:dyDescent="0.25">
      <c r="A2506" t="s">
        <v>332</v>
      </c>
      <c r="B2506" t="s">
        <v>2204</v>
      </c>
      <c r="C2506" t="str">
        <f t="shared" si="196"/>
        <v>ifrs</v>
      </c>
      <c r="D2506" t="str">
        <f t="shared" si="197"/>
        <v>DisclosureOfFairValueMeasurementOfAssetsTable</v>
      </c>
      <c r="E2506" t="s">
        <v>2214</v>
      </c>
      <c r="F2506" t="str">
        <f t="shared" si="198"/>
        <v>ifrs</v>
      </c>
      <c r="G2506" t="str">
        <f t="shared" si="195"/>
        <v>DescriptionOfReasonsForChangeInValuationTechniqueUsedInFairValueMeasurementAssets</v>
      </c>
      <c r="H2506">
        <v>360</v>
      </c>
      <c r="I2506" t="str">
        <f t="shared" si="199"/>
        <v>insert into dbax_dime_conc (codi_dein, pref_dime, codi_dime, pref_conc, codi_conc, orde_conc) values ('pre_ifrs_13_2012-03-29_role-823000','ifrs','DisclosureOfFairValueMeasurementOfAssetsTable','ifrs','DescriptionOfReasonsForChangeInValuationTechniqueUsedInFairValueMeasurementAssets','360')</v>
      </c>
    </row>
    <row r="2507" spans="1:9" x14ac:dyDescent="0.25">
      <c r="A2507" t="s">
        <v>332</v>
      </c>
      <c r="B2507" t="s">
        <v>2204</v>
      </c>
      <c r="C2507" t="str">
        <f t="shared" si="196"/>
        <v>ifrs</v>
      </c>
      <c r="D2507" t="str">
        <f t="shared" si="197"/>
        <v>DisclosureOfFairValueMeasurementOfAssetsTable</v>
      </c>
      <c r="E2507" t="s">
        <v>2215</v>
      </c>
      <c r="F2507" t="str">
        <f t="shared" si="198"/>
        <v>ifrs</v>
      </c>
      <c r="G2507" t="str">
        <f t="shared" si="195"/>
        <v>ReconciliationOfChangesInFairValueMeasurementAssetsAbstract</v>
      </c>
      <c r="H2507">
        <v>370</v>
      </c>
      <c r="I2507" t="str">
        <f t="shared" si="199"/>
        <v>insert into dbax_dime_conc (codi_dein, pref_dime, codi_dime, pref_conc, codi_conc, orde_conc) values ('pre_ifrs_13_2012-03-29_role-823000','ifrs','DisclosureOfFairValueMeasurementOfAssetsTable','ifrs','ReconciliationOfChangesInFairValueMeasurementAssetsAbstract','370')</v>
      </c>
    </row>
    <row r="2508" spans="1:9" x14ac:dyDescent="0.25">
      <c r="A2508" t="s">
        <v>332</v>
      </c>
      <c r="B2508" t="s">
        <v>2204</v>
      </c>
      <c r="C2508" t="str">
        <f t="shared" si="196"/>
        <v>ifrs</v>
      </c>
      <c r="D2508" t="str">
        <f t="shared" si="197"/>
        <v>DisclosureOfFairValueMeasurementOfAssetsTable</v>
      </c>
      <c r="E2508" t="s">
        <v>2216</v>
      </c>
      <c r="F2508" t="str">
        <f t="shared" si="198"/>
        <v>ifrs</v>
      </c>
      <c r="G2508" t="str">
        <f t="shared" si="195"/>
        <v>ChangesInFairValueMeasurementAssetsAbstract</v>
      </c>
      <c r="H2508">
        <v>380</v>
      </c>
      <c r="I2508" t="str">
        <f t="shared" si="199"/>
        <v>insert into dbax_dime_conc (codi_dein, pref_dime, codi_dime, pref_conc, codi_conc, orde_conc) values ('pre_ifrs_13_2012-03-29_role-823000','ifrs','DisclosureOfFairValueMeasurementOfAssetsTable','ifrs','ChangesInFairValueMeasurementAssetsAbstract','380')</v>
      </c>
    </row>
    <row r="2509" spans="1:9" x14ac:dyDescent="0.25">
      <c r="A2509" t="s">
        <v>332</v>
      </c>
      <c r="B2509" t="s">
        <v>2204</v>
      </c>
      <c r="C2509" t="str">
        <f t="shared" si="196"/>
        <v>ifrs</v>
      </c>
      <c r="D2509" t="str">
        <f t="shared" si="197"/>
        <v>DisclosureOfFairValueMeasurementOfAssetsTable</v>
      </c>
      <c r="E2509" t="s">
        <v>894</v>
      </c>
      <c r="F2509" t="str">
        <f t="shared" si="198"/>
        <v>ifrs</v>
      </c>
      <c r="G2509" t="str">
        <f t="shared" si="195"/>
        <v>Assets</v>
      </c>
      <c r="H2509">
        <v>381</v>
      </c>
      <c r="I2509" t="str">
        <f t="shared" si="199"/>
        <v>insert into dbax_dime_conc (codi_dein, pref_dime, codi_dime, pref_conc, codi_conc, orde_conc) values ('pre_ifrs_13_2012-03-29_role-823000','ifrs','DisclosureOfFairValueMeasurementOfAssetsTable','ifrs','Assets','381')</v>
      </c>
    </row>
    <row r="2510" spans="1:9" x14ac:dyDescent="0.25">
      <c r="A2510" t="s">
        <v>332</v>
      </c>
      <c r="B2510" t="s">
        <v>2204</v>
      </c>
      <c r="C2510" t="str">
        <f t="shared" si="196"/>
        <v>ifrs</v>
      </c>
      <c r="D2510" t="str">
        <f t="shared" si="197"/>
        <v>DisclosureOfFairValueMeasurementOfAssetsTable</v>
      </c>
      <c r="E2510" t="s">
        <v>2217</v>
      </c>
      <c r="F2510" t="str">
        <f t="shared" si="198"/>
        <v>ifrs</v>
      </c>
      <c r="G2510" t="str">
        <f t="shared" si="195"/>
        <v>GainsLossesRecognisedInProfitOrLossFairValueMeasurementAssets</v>
      </c>
      <c r="H2510">
        <v>390</v>
      </c>
      <c r="I2510" t="str">
        <f t="shared" si="199"/>
        <v>insert into dbax_dime_conc (codi_dein, pref_dime, codi_dime, pref_conc, codi_conc, orde_conc) values ('pre_ifrs_13_2012-03-29_role-823000','ifrs','DisclosureOfFairValueMeasurementOfAssetsTable','ifrs','GainsLossesRecognisedInProfitOrLossFairValueMeasurementAssets','390')</v>
      </c>
    </row>
    <row r="2511" spans="1:9" x14ac:dyDescent="0.25">
      <c r="A2511" t="s">
        <v>332</v>
      </c>
      <c r="B2511" t="s">
        <v>2204</v>
      </c>
      <c r="C2511" t="str">
        <f t="shared" si="196"/>
        <v>ifrs</v>
      </c>
      <c r="D2511" t="str">
        <f t="shared" si="197"/>
        <v>DisclosureOfFairValueMeasurementOfAssetsTable</v>
      </c>
      <c r="E2511" t="s">
        <v>2218</v>
      </c>
      <c r="F2511" t="str">
        <f t="shared" si="198"/>
        <v>ifrs</v>
      </c>
      <c r="G2511" t="str">
        <f t="shared" si="195"/>
        <v>GainsLossesRecognisedInOtherComprehensiveIncomeFairValueMeasurementAssets</v>
      </c>
      <c r="H2511">
        <v>400</v>
      </c>
      <c r="I2511" t="str">
        <f t="shared" si="199"/>
        <v>insert into dbax_dime_conc (codi_dein, pref_dime, codi_dime, pref_conc, codi_conc, orde_conc) values ('pre_ifrs_13_2012-03-29_role-823000','ifrs','DisclosureOfFairValueMeasurementOfAssetsTable','ifrs','GainsLossesRecognisedInOtherComprehensiveIncomeFairValueMeasurementAssets','400')</v>
      </c>
    </row>
    <row r="2512" spans="1:9" x14ac:dyDescent="0.25">
      <c r="A2512" t="s">
        <v>332</v>
      </c>
      <c r="B2512" t="s">
        <v>2204</v>
      </c>
      <c r="C2512" t="str">
        <f t="shared" si="196"/>
        <v>ifrs</v>
      </c>
      <c r="D2512" t="str">
        <f t="shared" si="197"/>
        <v>DisclosureOfFairValueMeasurementOfAssetsTable</v>
      </c>
      <c r="E2512" t="s">
        <v>2219</v>
      </c>
      <c r="F2512" t="str">
        <f t="shared" si="198"/>
        <v>ifrs</v>
      </c>
      <c r="G2512" t="str">
        <f t="shared" si="195"/>
        <v>PurchasesFairValueMeasurementAssets</v>
      </c>
      <c r="H2512">
        <v>410</v>
      </c>
      <c r="I2512" t="str">
        <f t="shared" si="199"/>
        <v>insert into dbax_dime_conc (codi_dein, pref_dime, codi_dime, pref_conc, codi_conc, orde_conc) values ('pre_ifrs_13_2012-03-29_role-823000','ifrs','DisclosureOfFairValueMeasurementOfAssetsTable','ifrs','PurchasesFairValueMeasurementAssets','410')</v>
      </c>
    </row>
    <row r="2513" spans="1:9" x14ac:dyDescent="0.25">
      <c r="A2513" t="s">
        <v>332</v>
      </c>
      <c r="B2513" t="s">
        <v>2204</v>
      </c>
      <c r="C2513" t="str">
        <f t="shared" si="196"/>
        <v>ifrs</v>
      </c>
      <c r="D2513" t="str">
        <f t="shared" si="197"/>
        <v>DisclosureOfFairValueMeasurementOfAssetsTable</v>
      </c>
      <c r="E2513" t="s">
        <v>2220</v>
      </c>
      <c r="F2513" t="str">
        <f t="shared" si="198"/>
        <v>ifrs</v>
      </c>
      <c r="G2513" t="str">
        <f t="shared" si="195"/>
        <v>SalesFairValueMeasurementAssets</v>
      </c>
      <c r="H2513">
        <v>420</v>
      </c>
      <c r="I2513" t="str">
        <f t="shared" si="199"/>
        <v>insert into dbax_dime_conc (codi_dein, pref_dime, codi_dime, pref_conc, codi_conc, orde_conc) values ('pre_ifrs_13_2012-03-29_role-823000','ifrs','DisclosureOfFairValueMeasurementOfAssetsTable','ifrs','SalesFairValueMeasurementAssets','420')</v>
      </c>
    </row>
    <row r="2514" spans="1:9" x14ac:dyDescent="0.25">
      <c r="A2514" t="s">
        <v>332</v>
      </c>
      <c r="B2514" t="s">
        <v>2204</v>
      </c>
      <c r="C2514" t="str">
        <f t="shared" si="196"/>
        <v>ifrs</v>
      </c>
      <c r="D2514" t="str">
        <f t="shared" si="197"/>
        <v>DisclosureOfFairValueMeasurementOfAssetsTable</v>
      </c>
      <c r="E2514" t="s">
        <v>2221</v>
      </c>
      <c r="F2514" t="str">
        <f t="shared" si="198"/>
        <v>ifrs</v>
      </c>
      <c r="G2514" t="str">
        <f t="shared" si="195"/>
        <v>IssuesFairValueMeasurementAssets</v>
      </c>
      <c r="H2514">
        <v>430</v>
      </c>
      <c r="I2514" t="str">
        <f t="shared" si="199"/>
        <v>insert into dbax_dime_conc (codi_dein, pref_dime, codi_dime, pref_conc, codi_conc, orde_conc) values ('pre_ifrs_13_2012-03-29_role-823000','ifrs','DisclosureOfFairValueMeasurementOfAssetsTable','ifrs','IssuesFairValueMeasurementAssets','430')</v>
      </c>
    </row>
    <row r="2515" spans="1:9" x14ac:dyDescent="0.25">
      <c r="A2515" t="s">
        <v>332</v>
      </c>
      <c r="B2515" t="s">
        <v>2204</v>
      </c>
      <c r="C2515" t="str">
        <f t="shared" si="196"/>
        <v>ifrs</v>
      </c>
      <c r="D2515" t="str">
        <f t="shared" si="197"/>
        <v>DisclosureOfFairValueMeasurementOfAssetsTable</v>
      </c>
      <c r="E2515" t="s">
        <v>2222</v>
      </c>
      <c r="F2515" t="str">
        <f t="shared" si="198"/>
        <v>ifrs</v>
      </c>
      <c r="G2515" t="str">
        <f t="shared" si="195"/>
        <v>SettlementsFairValueMeasurementAssets</v>
      </c>
      <c r="H2515">
        <v>440</v>
      </c>
      <c r="I2515" t="str">
        <f t="shared" si="199"/>
        <v>insert into dbax_dime_conc (codi_dein, pref_dime, codi_dime, pref_conc, codi_conc, orde_conc) values ('pre_ifrs_13_2012-03-29_role-823000','ifrs','DisclosureOfFairValueMeasurementOfAssetsTable','ifrs','SettlementsFairValueMeasurementAssets','440')</v>
      </c>
    </row>
    <row r="2516" spans="1:9" x14ac:dyDescent="0.25">
      <c r="A2516" t="s">
        <v>332</v>
      </c>
      <c r="B2516" t="s">
        <v>2204</v>
      </c>
      <c r="C2516" t="str">
        <f t="shared" si="196"/>
        <v>ifrs</v>
      </c>
      <c r="D2516" t="str">
        <f t="shared" si="197"/>
        <v>DisclosureOfFairValueMeasurementOfAssetsTable</v>
      </c>
      <c r="E2516" t="s">
        <v>2223</v>
      </c>
      <c r="F2516" t="str">
        <f t="shared" si="198"/>
        <v>ifrs</v>
      </c>
      <c r="G2516" t="str">
        <f t="shared" si="195"/>
        <v>TransfersIntoLevel3OfFairValueHierarchyAssets</v>
      </c>
      <c r="H2516">
        <v>450</v>
      </c>
      <c r="I2516" t="str">
        <f t="shared" si="199"/>
        <v>insert into dbax_dime_conc (codi_dein, pref_dime, codi_dime, pref_conc, codi_conc, orde_conc) values ('pre_ifrs_13_2012-03-29_role-823000','ifrs','DisclosureOfFairValueMeasurementOfAssetsTable','ifrs','TransfersIntoLevel3OfFairValueHierarchyAssets','450')</v>
      </c>
    </row>
    <row r="2517" spans="1:9" x14ac:dyDescent="0.25">
      <c r="A2517" t="s">
        <v>332</v>
      </c>
      <c r="B2517" t="s">
        <v>2204</v>
      </c>
      <c r="C2517" t="str">
        <f t="shared" si="196"/>
        <v>ifrs</v>
      </c>
      <c r="D2517" t="str">
        <f t="shared" si="197"/>
        <v>DisclosureOfFairValueMeasurementOfAssetsTable</v>
      </c>
      <c r="E2517" t="s">
        <v>2224</v>
      </c>
      <c r="F2517" t="str">
        <f t="shared" si="198"/>
        <v>ifrs</v>
      </c>
      <c r="G2517" t="str">
        <f t="shared" si="195"/>
        <v>TransfersOutOfLevel3OfFairValueHierarchyAssets</v>
      </c>
      <c r="H2517">
        <v>460</v>
      </c>
      <c r="I2517" t="str">
        <f t="shared" si="199"/>
        <v>insert into dbax_dime_conc (codi_dein, pref_dime, codi_dime, pref_conc, codi_conc, orde_conc) values ('pre_ifrs_13_2012-03-29_role-823000','ifrs','DisclosureOfFairValueMeasurementOfAssetsTable','ifrs','TransfersOutOfLevel3OfFairValueHierarchyAssets','460')</v>
      </c>
    </row>
    <row r="2518" spans="1:9" x14ac:dyDescent="0.25">
      <c r="A2518" t="s">
        <v>332</v>
      </c>
      <c r="B2518" t="s">
        <v>2204</v>
      </c>
      <c r="C2518" t="str">
        <f t="shared" si="196"/>
        <v>ifrs</v>
      </c>
      <c r="D2518" t="str">
        <f t="shared" si="197"/>
        <v>DisclosureOfFairValueMeasurementOfAssetsTable</v>
      </c>
      <c r="E2518" t="s">
        <v>2225</v>
      </c>
      <c r="F2518" t="str">
        <f t="shared" si="198"/>
        <v>ifrs</v>
      </c>
      <c r="G2518" t="str">
        <f t="shared" si="195"/>
        <v>IncreaseDecreaseInFairValueMeasurementAssets</v>
      </c>
      <c r="H2518">
        <v>470</v>
      </c>
      <c r="I2518" t="str">
        <f t="shared" si="199"/>
        <v>insert into dbax_dime_conc (codi_dein, pref_dime, codi_dime, pref_conc, codi_conc, orde_conc) values ('pre_ifrs_13_2012-03-29_role-823000','ifrs','DisclosureOfFairValueMeasurementOfAssetsTable','ifrs','IncreaseDecreaseInFairValueMeasurementAssets','470')</v>
      </c>
    </row>
    <row r="2519" spans="1:9" x14ac:dyDescent="0.25">
      <c r="A2519" t="s">
        <v>332</v>
      </c>
      <c r="B2519" t="s">
        <v>2204</v>
      </c>
      <c r="C2519" t="str">
        <f t="shared" si="196"/>
        <v>ifrs</v>
      </c>
      <c r="D2519" t="str">
        <f t="shared" si="197"/>
        <v>DisclosureOfFairValueMeasurementOfAssetsTable</v>
      </c>
      <c r="E2519" t="s">
        <v>894</v>
      </c>
      <c r="F2519" t="str">
        <f t="shared" si="198"/>
        <v>ifrs</v>
      </c>
      <c r="G2519" t="str">
        <f t="shared" si="195"/>
        <v>Assets</v>
      </c>
      <c r="H2519">
        <v>480</v>
      </c>
      <c r="I2519" t="str">
        <f t="shared" si="199"/>
        <v>insert into dbax_dime_conc (codi_dein, pref_dime, codi_dime, pref_conc, codi_conc, orde_conc) values ('pre_ifrs_13_2012-03-29_role-823000','ifrs','DisclosureOfFairValueMeasurementOfAssetsTable','ifrs','Assets','480')</v>
      </c>
    </row>
    <row r="2520" spans="1:9" x14ac:dyDescent="0.25">
      <c r="A2520" t="s">
        <v>332</v>
      </c>
      <c r="B2520" t="s">
        <v>2204</v>
      </c>
      <c r="C2520" t="str">
        <f t="shared" si="196"/>
        <v>ifrs</v>
      </c>
      <c r="D2520" t="str">
        <f t="shared" si="197"/>
        <v>DisclosureOfFairValueMeasurementOfAssetsTable</v>
      </c>
      <c r="E2520" t="s">
        <v>2226</v>
      </c>
      <c r="F2520" t="str">
        <f t="shared" si="198"/>
        <v>ifrs</v>
      </c>
      <c r="G2520" t="str">
        <f t="shared" si="195"/>
        <v>DescriptionOfLineItemsInProfitOrLossWhereGainsLossesAreRecognisedFairValueMeasurementAssets</v>
      </c>
      <c r="H2520">
        <v>490</v>
      </c>
      <c r="I2520" t="str">
        <f t="shared" si="199"/>
        <v>insert into dbax_dime_conc (codi_dein, pref_dime, codi_dime, pref_conc, codi_conc, orde_conc) values ('pre_ifrs_13_2012-03-29_role-823000','ifrs','DisclosureOfFairValueMeasurementOfAssetsTable','ifrs','DescriptionOfLineItemsInProfitOrLossWhereGainsLossesAreRecognisedFairValueMeasurementAssets','490')</v>
      </c>
    </row>
    <row r="2521" spans="1:9" x14ac:dyDescent="0.25">
      <c r="A2521" t="s">
        <v>332</v>
      </c>
      <c r="B2521" t="s">
        <v>2204</v>
      </c>
      <c r="C2521" t="str">
        <f t="shared" si="196"/>
        <v>ifrs</v>
      </c>
      <c r="D2521" t="str">
        <f t="shared" si="197"/>
        <v>DisclosureOfFairValueMeasurementOfAssetsTable</v>
      </c>
      <c r="E2521" t="s">
        <v>2227</v>
      </c>
      <c r="F2521" t="str">
        <f t="shared" si="198"/>
        <v>ifrs</v>
      </c>
      <c r="G2521" t="str">
        <f t="shared" si="195"/>
        <v>DescriptionOfLineItemsInOtherComprehensiveIncomeWhereGainsLossesAreRecognisedFairValueMeasurementAssets</v>
      </c>
      <c r="H2521">
        <v>500</v>
      </c>
      <c r="I2521" t="str">
        <f t="shared" si="199"/>
        <v>insert into dbax_dime_conc (codi_dein, pref_dime, codi_dime, pref_conc, codi_conc, orde_conc) values ('pre_ifrs_13_2012-03-29_role-823000','ifrs','DisclosureOfFairValueMeasurementOfAssetsTable','ifrs','DescriptionOfLineItemsInOtherComprehensiveIncomeWhereGainsLossesAreRecognisedFairValueMeasurementAssets','500')</v>
      </c>
    </row>
    <row r="2522" spans="1:9" x14ac:dyDescent="0.25">
      <c r="A2522" t="s">
        <v>332</v>
      </c>
      <c r="B2522" t="s">
        <v>2204</v>
      </c>
      <c r="C2522" t="str">
        <f t="shared" si="196"/>
        <v>ifrs</v>
      </c>
      <c r="D2522" t="str">
        <f t="shared" si="197"/>
        <v>DisclosureOfFairValueMeasurementOfAssetsTable</v>
      </c>
      <c r="E2522" t="s">
        <v>2228</v>
      </c>
      <c r="F2522" t="str">
        <f t="shared" si="198"/>
        <v>ifrs</v>
      </c>
      <c r="G2522" t="str">
        <f t="shared" si="195"/>
        <v>DescriptionOfReasonsForTransfersIntoLevel3OfFairValueHierarchyAssets</v>
      </c>
      <c r="H2522">
        <v>510</v>
      </c>
      <c r="I2522" t="str">
        <f t="shared" si="199"/>
        <v>insert into dbax_dime_conc (codi_dein, pref_dime, codi_dime, pref_conc, codi_conc, orde_conc) values ('pre_ifrs_13_2012-03-29_role-823000','ifrs','DisclosureOfFairValueMeasurementOfAssetsTable','ifrs','DescriptionOfReasonsForTransfersIntoLevel3OfFairValueHierarchyAssets','510')</v>
      </c>
    </row>
    <row r="2523" spans="1:9" x14ac:dyDescent="0.25">
      <c r="A2523" t="s">
        <v>332</v>
      </c>
      <c r="B2523" t="s">
        <v>2204</v>
      </c>
      <c r="C2523" t="str">
        <f t="shared" si="196"/>
        <v>ifrs</v>
      </c>
      <c r="D2523" t="str">
        <f t="shared" si="197"/>
        <v>DisclosureOfFairValueMeasurementOfAssetsTable</v>
      </c>
      <c r="E2523" t="s">
        <v>2229</v>
      </c>
      <c r="F2523" t="str">
        <f t="shared" si="198"/>
        <v>ifrs</v>
      </c>
      <c r="G2523" t="str">
        <f t="shared" si="195"/>
        <v>DescriptionOfReasonsForTransfersOutOfLevel3OfFairValueHierarchyAssets</v>
      </c>
      <c r="H2523">
        <v>520</v>
      </c>
      <c r="I2523" t="str">
        <f t="shared" si="199"/>
        <v>insert into dbax_dime_conc (codi_dein, pref_dime, codi_dime, pref_conc, codi_conc, orde_conc) values ('pre_ifrs_13_2012-03-29_role-823000','ifrs','DisclosureOfFairValueMeasurementOfAssetsTable','ifrs','DescriptionOfReasonsForTransfersOutOfLevel3OfFairValueHierarchyAssets','520')</v>
      </c>
    </row>
    <row r="2524" spans="1:9" x14ac:dyDescent="0.25">
      <c r="A2524" t="s">
        <v>332</v>
      </c>
      <c r="B2524" t="s">
        <v>2204</v>
      </c>
      <c r="C2524" t="str">
        <f t="shared" si="196"/>
        <v>ifrs</v>
      </c>
      <c r="D2524" t="str">
        <f t="shared" si="197"/>
        <v>DisclosureOfFairValueMeasurementOfAssetsTable</v>
      </c>
      <c r="E2524" t="s">
        <v>2230</v>
      </c>
      <c r="F2524" t="str">
        <f t="shared" si="198"/>
        <v>ifrs</v>
      </c>
      <c r="G2524" t="str">
        <f t="shared" si="195"/>
        <v>GainsLossesRecognisedInProfitOrLossAttributableToChangeInUnrealisedGainsOrLossesForAssetsHeldAtEndOfPeriodFairValueMeasurement</v>
      </c>
      <c r="H2524">
        <v>530</v>
      </c>
      <c r="I2524" t="str">
        <f t="shared" si="199"/>
        <v>insert into dbax_dime_conc (codi_dein, pref_dime, codi_dime, pref_conc, codi_conc, orde_conc) values ('pre_ifrs_13_2012-03-29_role-823000','ifrs','DisclosureOfFairValueMeasurementOfAssetsTable','ifrs','GainsLossesRecognisedInProfitOrLossAttributableToChangeInUnrealisedGainsOrLossesForAssetsHeldAtEndOfPeriodFairValueMeasurement','530')</v>
      </c>
    </row>
    <row r="2525" spans="1:9" x14ac:dyDescent="0.25">
      <c r="A2525" t="s">
        <v>332</v>
      </c>
      <c r="B2525" t="s">
        <v>2204</v>
      </c>
      <c r="C2525" t="str">
        <f t="shared" si="196"/>
        <v>ifrs</v>
      </c>
      <c r="D2525" t="str">
        <f t="shared" si="197"/>
        <v>DisclosureOfFairValueMeasurementOfAssetsTable</v>
      </c>
      <c r="E2525" t="s">
        <v>2231</v>
      </c>
      <c r="F2525" t="str">
        <f t="shared" si="198"/>
        <v>ifrs</v>
      </c>
      <c r="G2525" t="str">
        <f t="shared" si="195"/>
        <v>DescriptionOfLineItemsInProfitOrLossWhereGainsLossesAttributableToChangeInUnrealisedGainsOrLossesForAssetsHeldAtEndOfPeriodAreRecognisedFairValueMeasurement</v>
      </c>
      <c r="H2525">
        <v>540</v>
      </c>
      <c r="I2525" t="str">
        <f t="shared" si="199"/>
        <v>insert into dbax_dime_conc (codi_dein, pref_dime, codi_dime, pref_conc, codi_conc, orde_conc) values ('pre_ifrs_13_2012-03-29_role-823000','ifrs','DisclosureOfFairValueMeasurementOfAssetsTable','ifrs','DescriptionOfLineItemsInProfitOrLossWhereGainsLossesAttributableToChangeInUnrealisedGainsOrLossesForAssetsHeldAtEndOfPeriodAreRecognisedFairValueMeasurement','540')</v>
      </c>
    </row>
    <row r="2526" spans="1:9" x14ac:dyDescent="0.25">
      <c r="A2526" t="s">
        <v>332</v>
      </c>
      <c r="B2526" t="s">
        <v>2204</v>
      </c>
      <c r="C2526" t="str">
        <f t="shared" si="196"/>
        <v>ifrs</v>
      </c>
      <c r="D2526" t="str">
        <f t="shared" si="197"/>
        <v>DisclosureOfFairValueMeasurementOfAssetsTable</v>
      </c>
      <c r="E2526" t="s">
        <v>2232</v>
      </c>
      <c r="F2526" t="str">
        <f t="shared" si="198"/>
        <v>ifrs</v>
      </c>
      <c r="G2526" t="str">
        <f t="shared" si="195"/>
        <v>DescriptionOfValuationProcessesUsedInFairValueMeasurementAssets</v>
      </c>
      <c r="H2526">
        <v>550</v>
      </c>
      <c r="I2526" t="str">
        <f t="shared" si="199"/>
        <v>insert into dbax_dime_conc (codi_dein, pref_dime, codi_dime, pref_conc, codi_conc, orde_conc) values ('pre_ifrs_13_2012-03-29_role-823000','ifrs','DisclosureOfFairValueMeasurementOfAssetsTable','ifrs','DescriptionOfValuationProcessesUsedInFairValueMeasurementAssets','550')</v>
      </c>
    </row>
    <row r="2527" spans="1:9" x14ac:dyDescent="0.25">
      <c r="A2527" t="s">
        <v>332</v>
      </c>
      <c r="B2527" t="s">
        <v>2204</v>
      </c>
      <c r="C2527" t="str">
        <f t="shared" si="196"/>
        <v>ifrs</v>
      </c>
      <c r="D2527" t="str">
        <f t="shared" si="197"/>
        <v>DisclosureOfFairValueMeasurementOfAssetsTable</v>
      </c>
      <c r="E2527" t="s">
        <v>2233</v>
      </c>
      <c r="F2527" t="str">
        <f t="shared" si="198"/>
        <v>ifrs</v>
      </c>
      <c r="G2527" t="str">
        <f t="shared" si="195"/>
        <v>DescriptionOfGroupWithinEntityThatDecidesEntitysValuationPoliciesAndProceduresAssets</v>
      </c>
      <c r="H2527">
        <v>560</v>
      </c>
      <c r="I2527" t="str">
        <f t="shared" si="199"/>
        <v>insert into dbax_dime_conc (codi_dein, pref_dime, codi_dime, pref_conc, codi_conc, orde_conc) values ('pre_ifrs_13_2012-03-29_role-823000','ifrs','DisclosureOfFairValueMeasurementOfAssetsTable','ifrs','DescriptionOfGroupWithinEntityThatDecidesEntitysValuationPoliciesAndProceduresAssets','560')</v>
      </c>
    </row>
    <row r="2528" spans="1:9" x14ac:dyDescent="0.25">
      <c r="A2528" t="s">
        <v>332</v>
      </c>
      <c r="B2528" t="s">
        <v>2204</v>
      </c>
      <c r="C2528" t="str">
        <f t="shared" si="196"/>
        <v>ifrs</v>
      </c>
      <c r="D2528" t="str">
        <f t="shared" si="197"/>
        <v>DisclosureOfFairValueMeasurementOfAssetsTable</v>
      </c>
      <c r="E2528" t="s">
        <v>2234</v>
      </c>
      <c r="F2528" t="str">
        <f t="shared" si="198"/>
        <v>ifrs</v>
      </c>
      <c r="G2528" t="str">
        <f t="shared" si="195"/>
        <v>DescriptionOfToWhomGroupWithinEntityThatDecidesEntitysValuationPoliciesAndProceduresReportsAssets</v>
      </c>
      <c r="H2528">
        <v>570</v>
      </c>
      <c r="I2528" t="str">
        <f t="shared" si="199"/>
        <v>insert into dbax_dime_conc (codi_dein, pref_dime, codi_dime, pref_conc, codi_conc, orde_conc) values ('pre_ifrs_13_2012-03-29_role-823000','ifrs','DisclosureOfFairValueMeasurementOfAssetsTable','ifrs','DescriptionOfToWhomGroupWithinEntityThatDecidesEntitysValuationPoliciesAndProceduresReportsAssets','570')</v>
      </c>
    </row>
    <row r="2529" spans="1:9" x14ac:dyDescent="0.25">
      <c r="A2529" t="s">
        <v>332</v>
      </c>
      <c r="B2529" t="s">
        <v>2204</v>
      </c>
      <c r="C2529" t="str">
        <f t="shared" si="196"/>
        <v>ifrs</v>
      </c>
      <c r="D2529" t="str">
        <f t="shared" si="197"/>
        <v>DisclosureOfFairValueMeasurementOfAssetsTable</v>
      </c>
      <c r="E2529" t="s">
        <v>2235</v>
      </c>
      <c r="F2529" t="str">
        <f t="shared" si="198"/>
        <v>ifrs</v>
      </c>
      <c r="G2529" t="str">
        <f t="shared" si="195"/>
        <v>DescriptionOfInternalReportingProceduresForDiscussingAndAssessingFairValueMeasurementsAssets</v>
      </c>
      <c r="H2529">
        <v>580</v>
      </c>
      <c r="I2529" t="str">
        <f t="shared" si="199"/>
        <v>insert into dbax_dime_conc (codi_dein, pref_dime, codi_dime, pref_conc, codi_conc, orde_conc) values ('pre_ifrs_13_2012-03-29_role-823000','ifrs','DisclosureOfFairValueMeasurementOfAssetsTable','ifrs','DescriptionOfInternalReportingProceduresForDiscussingAndAssessingFairValueMeasurementsAssets','580')</v>
      </c>
    </row>
    <row r="2530" spans="1:9" x14ac:dyDescent="0.25">
      <c r="A2530" t="s">
        <v>332</v>
      </c>
      <c r="B2530" t="s">
        <v>2204</v>
      </c>
      <c r="C2530" t="str">
        <f t="shared" si="196"/>
        <v>ifrs</v>
      </c>
      <c r="D2530" t="str">
        <f t="shared" si="197"/>
        <v>DisclosureOfFairValueMeasurementOfAssetsTable</v>
      </c>
      <c r="E2530" t="s">
        <v>2236</v>
      </c>
      <c r="F2530" t="str">
        <f t="shared" si="198"/>
        <v>ifrs</v>
      </c>
      <c r="G2530" t="str">
        <f t="shared" si="195"/>
        <v>DescriptionOfFrequencyAndMethodsForTestingProceduresOfPricingModelsAssets</v>
      </c>
      <c r="H2530">
        <v>590</v>
      </c>
      <c r="I2530" t="str">
        <f t="shared" si="199"/>
        <v>insert into dbax_dime_conc (codi_dein, pref_dime, codi_dime, pref_conc, codi_conc, orde_conc) values ('pre_ifrs_13_2012-03-29_role-823000','ifrs','DisclosureOfFairValueMeasurementOfAssetsTable','ifrs','DescriptionOfFrequencyAndMethodsForTestingProceduresOfPricingModelsAssets','590')</v>
      </c>
    </row>
    <row r="2531" spans="1:9" x14ac:dyDescent="0.25">
      <c r="A2531" t="s">
        <v>332</v>
      </c>
      <c r="B2531" t="s">
        <v>2204</v>
      </c>
      <c r="C2531" t="str">
        <f t="shared" si="196"/>
        <v>ifrs</v>
      </c>
      <c r="D2531" t="str">
        <f t="shared" si="197"/>
        <v>DisclosureOfFairValueMeasurementOfAssetsTable</v>
      </c>
      <c r="E2531" t="s">
        <v>2237</v>
      </c>
      <c r="F2531" t="str">
        <f t="shared" si="198"/>
        <v>ifrs</v>
      </c>
      <c r="G2531" t="str">
        <f t="shared" si="195"/>
        <v>DescriptionOfProcessForAnalysingChangesInFairValueMeasurementsAssets</v>
      </c>
      <c r="H2531">
        <v>600</v>
      </c>
      <c r="I2531" t="str">
        <f t="shared" si="199"/>
        <v>insert into dbax_dime_conc (codi_dein, pref_dime, codi_dime, pref_conc, codi_conc, orde_conc) values ('pre_ifrs_13_2012-03-29_role-823000','ifrs','DisclosureOfFairValueMeasurementOfAssetsTable','ifrs','DescriptionOfProcessForAnalysingChangesInFairValueMeasurementsAssets','600')</v>
      </c>
    </row>
    <row r="2532" spans="1:9" x14ac:dyDescent="0.25">
      <c r="A2532" t="s">
        <v>332</v>
      </c>
      <c r="B2532" t="s">
        <v>2204</v>
      </c>
      <c r="C2532" t="str">
        <f t="shared" si="196"/>
        <v>ifrs</v>
      </c>
      <c r="D2532" t="str">
        <f t="shared" si="197"/>
        <v>DisclosureOfFairValueMeasurementOfAssetsTable</v>
      </c>
      <c r="E2532" t="s">
        <v>2238</v>
      </c>
      <c r="F2532" t="str">
        <f t="shared" si="198"/>
        <v>ifrs</v>
      </c>
      <c r="G2532" t="str">
        <f t="shared" si="195"/>
        <v>DescriptionOfHowEntityDeterminedThatThirdpartyInformationUsedInFairValueMeasurementWasDevelopedInAccordanceWithIFRS13Assets</v>
      </c>
      <c r="H2532">
        <v>610</v>
      </c>
      <c r="I2532" t="str">
        <f t="shared" si="199"/>
        <v>insert into dbax_dime_conc (codi_dein, pref_dime, codi_dime, pref_conc, codi_conc, orde_conc) values ('pre_ifrs_13_2012-03-29_role-823000','ifrs','DisclosureOfFairValueMeasurementOfAssetsTable','ifrs','DescriptionOfHowEntityDeterminedThatThirdpartyInformationUsedInFairValueMeasurementWasDevelopedInAccordanceWithIFRS13Assets','610')</v>
      </c>
    </row>
    <row r="2533" spans="1:9" x14ac:dyDescent="0.25">
      <c r="A2533" t="s">
        <v>332</v>
      </c>
      <c r="B2533" t="s">
        <v>2204</v>
      </c>
      <c r="C2533" t="str">
        <f t="shared" si="196"/>
        <v>ifrs</v>
      </c>
      <c r="D2533" t="str">
        <f t="shared" si="197"/>
        <v>DisclosureOfFairValueMeasurementOfAssetsTable</v>
      </c>
      <c r="E2533" t="s">
        <v>2239</v>
      </c>
      <c r="F2533" t="str">
        <f t="shared" si="198"/>
        <v>ifrs</v>
      </c>
      <c r="G2533" t="str">
        <f t="shared" si="195"/>
        <v>DescriptionOfMethodsUsedToDevelopAndSubstantiateUnobservableInputsUsedInFairValueMeasurementAssets</v>
      </c>
      <c r="H2533">
        <v>620</v>
      </c>
      <c r="I2533" t="str">
        <f t="shared" si="199"/>
        <v>insert into dbax_dime_conc (codi_dein, pref_dime, codi_dime, pref_conc, codi_conc, orde_conc) values ('pre_ifrs_13_2012-03-29_role-823000','ifrs','DisclosureOfFairValueMeasurementOfAssetsTable','ifrs','DescriptionOfMethodsUsedToDevelopAndSubstantiateUnobservableInputsUsedInFairValueMeasurementAssets','620')</v>
      </c>
    </row>
    <row r="2534" spans="1:9" x14ac:dyDescent="0.25">
      <c r="A2534" t="s">
        <v>332</v>
      </c>
      <c r="B2534" t="s">
        <v>2204</v>
      </c>
      <c r="C2534" t="str">
        <f t="shared" si="196"/>
        <v>ifrs</v>
      </c>
      <c r="D2534" t="str">
        <f t="shared" si="197"/>
        <v>DisclosureOfFairValueMeasurementOfAssetsTable</v>
      </c>
      <c r="E2534" t="s">
        <v>2240</v>
      </c>
      <c r="F2534" t="str">
        <f t="shared" si="198"/>
        <v>ifrs</v>
      </c>
      <c r="G2534" t="str">
        <f t="shared" si="195"/>
        <v>DescriptionOfSensitivityOfFairValueMeasurementToChangesInUnobservableInputsAssets</v>
      </c>
      <c r="H2534">
        <v>630</v>
      </c>
      <c r="I2534" t="str">
        <f t="shared" si="199"/>
        <v>insert into dbax_dime_conc (codi_dein, pref_dime, codi_dime, pref_conc, codi_conc, orde_conc) values ('pre_ifrs_13_2012-03-29_role-823000','ifrs','DisclosureOfFairValueMeasurementOfAssetsTable','ifrs','DescriptionOfSensitivityOfFairValueMeasurementToChangesInUnobservableInputsAssets','630')</v>
      </c>
    </row>
    <row r="2535" spans="1:9" x14ac:dyDescent="0.25">
      <c r="A2535" t="s">
        <v>332</v>
      </c>
      <c r="B2535" t="s">
        <v>2204</v>
      </c>
      <c r="C2535" t="str">
        <f t="shared" si="196"/>
        <v>ifrs</v>
      </c>
      <c r="D2535" t="str">
        <f t="shared" si="197"/>
        <v>DisclosureOfFairValueMeasurementOfAssetsTable</v>
      </c>
      <c r="E2535" t="s">
        <v>2241</v>
      </c>
      <c r="F2535" t="str">
        <f t="shared" si="198"/>
        <v>ifrs</v>
      </c>
      <c r="G2535" t="str">
        <f t="shared" si="195"/>
        <v>DescriptionOfInterrelationshipsBetweenUnobservableInputsAndOfHowTheyMightMagnifyOrMitigateEffectOfChangesInUnobservableInputsOnFairValueMeasurementAssets</v>
      </c>
      <c r="H2535">
        <v>640</v>
      </c>
      <c r="I2535" t="str">
        <f t="shared" si="199"/>
        <v>insert into dbax_dime_conc (codi_dein, pref_dime, codi_dime, pref_conc, codi_conc, orde_conc) values ('pre_ifrs_13_2012-03-29_role-823000','ifrs','DisclosureOfFairValueMeasurementOfAssetsTable','ifrs','DescriptionOfInterrelationshipsBetweenUnobservableInputsAndOfHowTheyMightMagnifyOrMitigateEffectOfChangesInUnobservableInputsOnFairValueMeasurementAssets','640')</v>
      </c>
    </row>
    <row r="2536" spans="1:9" x14ac:dyDescent="0.25">
      <c r="A2536" t="s">
        <v>332</v>
      </c>
      <c r="B2536" t="s">
        <v>2204</v>
      </c>
      <c r="C2536" t="str">
        <f t="shared" si="196"/>
        <v>ifrs</v>
      </c>
      <c r="D2536" t="str">
        <f t="shared" si="197"/>
        <v>DisclosureOfFairValueMeasurementOfAssetsTable</v>
      </c>
      <c r="E2536" t="s">
        <v>2242</v>
      </c>
      <c r="F2536" t="str">
        <f t="shared" si="198"/>
        <v>ifrs</v>
      </c>
      <c r="G2536" t="str">
        <f t="shared" si="195"/>
        <v>DescriptionOfFactThatChangingOneOrMoreUnobservableInputsToReflectReasonablyPossibleAlternativeAssumptionsWouldChangeFairValueSignificantlyAssets</v>
      </c>
      <c r="H2536">
        <v>650</v>
      </c>
      <c r="I2536" t="str">
        <f t="shared" si="199"/>
        <v>insert into dbax_dime_conc (codi_dein, pref_dime, codi_dime, pref_conc, codi_conc, orde_conc) values ('pre_ifrs_13_2012-03-29_role-823000','ifrs','DisclosureOfFairValueMeasurementOfAssetsTable','ifrs','DescriptionOfFactThatChangingOneOrMoreUnobservableInputsToReflectReasonablyPossibleAlternativeAssumptionsWouldChangeFairValueSignificantlyAssets','650')</v>
      </c>
    </row>
    <row r="2537" spans="1:9" x14ac:dyDescent="0.25">
      <c r="A2537" t="s">
        <v>332</v>
      </c>
      <c r="B2537" t="s">
        <v>2204</v>
      </c>
      <c r="C2537" t="str">
        <f t="shared" si="196"/>
        <v>ifrs</v>
      </c>
      <c r="D2537" t="str">
        <f t="shared" si="197"/>
        <v>DisclosureOfFairValueMeasurementOfAssetsTable</v>
      </c>
      <c r="E2537" t="s">
        <v>2243</v>
      </c>
      <c r="F2537" t="str">
        <f t="shared" si="198"/>
        <v>ifrs</v>
      </c>
      <c r="G2537" t="str">
        <f t="shared" si="195"/>
        <v>IncreaseDecreaseInFairValueMeasurementDueToChangeInOneOrMoreUnobservableInputsToReflectReasonablyPossibleAlternativeAssumptionsAssets</v>
      </c>
      <c r="H2537">
        <v>660</v>
      </c>
      <c r="I2537" t="str">
        <f t="shared" si="199"/>
        <v>insert into dbax_dime_conc (codi_dein, pref_dime, codi_dime, pref_conc, codi_conc, orde_conc) values ('pre_ifrs_13_2012-03-29_role-823000','ifrs','DisclosureOfFairValueMeasurementOfAssetsTable','ifrs','IncreaseDecreaseInFairValueMeasurementDueToChangeInOneOrMoreUnobservableInputsToReflectReasonablyPossibleAlternativeAssumptionsAssets','660')</v>
      </c>
    </row>
    <row r="2538" spans="1:9" x14ac:dyDescent="0.25">
      <c r="A2538" t="s">
        <v>332</v>
      </c>
      <c r="B2538" t="s">
        <v>2204</v>
      </c>
      <c r="C2538" t="str">
        <f t="shared" si="196"/>
        <v>ifrs</v>
      </c>
      <c r="D2538" t="str">
        <f t="shared" si="197"/>
        <v>DisclosureOfFairValueMeasurementOfAssetsTable</v>
      </c>
      <c r="E2538" t="s">
        <v>2244</v>
      </c>
      <c r="F2538" t="str">
        <f t="shared" si="198"/>
        <v>ifrs</v>
      </c>
      <c r="G2538" t="str">
        <f t="shared" si="195"/>
        <v>DescriptionOfHowEffectOnFairValueMeasurementDueToChangeInOneOrMoreUnobservableInputsToReflectReasonablyPossibleAlternativeAssumptionsWasCalculatedAssets</v>
      </c>
      <c r="H2538">
        <v>670</v>
      </c>
      <c r="I2538" t="str">
        <f t="shared" si="199"/>
        <v>insert into dbax_dime_conc (codi_dein, pref_dime, codi_dime, pref_conc, codi_conc, orde_conc) values ('pre_ifrs_13_2012-03-29_role-823000','ifrs','DisclosureOfFairValueMeasurementOfAssetsTable','ifrs','DescriptionOfHowEffectOnFairValueMeasurementDueToChangeInOneOrMoreUnobservableInputsToReflectReasonablyPossibleAlternativeAssumptionsWasCalculatedAssets','670')</v>
      </c>
    </row>
    <row r="2539" spans="1:9" x14ac:dyDescent="0.25">
      <c r="A2539" t="s">
        <v>332</v>
      </c>
      <c r="B2539" t="s">
        <v>2204</v>
      </c>
      <c r="C2539" t="str">
        <f t="shared" si="196"/>
        <v>ifrs</v>
      </c>
      <c r="D2539" t="str">
        <f t="shared" si="197"/>
        <v>DisclosureOfFairValueMeasurementOfAssetsTable</v>
      </c>
      <c r="E2539" t="s">
        <v>2245</v>
      </c>
      <c r="F2539" t="str">
        <f t="shared" si="198"/>
        <v>ifrs</v>
      </c>
      <c r="G2539" t="str">
        <f t="shared" si="195"/>
        <v>DescriptionOfFactThatHighestAndBestUseOfNonfinancialAssetDiffersFromCurrentUse</v>
      </c>
      <c r="H2539">
        <v>680</v>
      </c>
      <c r="I2539" t="str">
        <f t="shared" si="199"/>
        <v>insert into dbax_dime_conc (codi_dein, pref_dime, codi_dime, pref_conc, codi_conc, orde_conc) values ('pre_ifrs_13_2012-03-29_role-823000','ifrs','DisclosureOfFairValueMeasurementOfAssetsTable','ifrs','DescriptionOfFactThatHighestAndBestUseOfNonfinancialAssetDiffersFromCurrentUse','680')</v>
      </c>
    </row>
    <row r="2540" spans="1:9" x14ac:dyDescent="0.25">
      <c r="A2540" t="s">
        <v>332</v>
      </c>
      <c r="B2540" t="s">
        <v>2204</v>
      </c>
      <c r="C2540" t="str">
        <f t="shared" si="196"/>
        <v>ifrs</v>
      </c>
      <c r="D2540" t="str">
        <f t="shared" si="197"/>
        <v>DisclosureOfFairValueMeasurementOfAssetsTable</v>
      </c>
      <c r="E2540" t="s">
        <v>2246</v>
      </c>
      <c r="F2540" t="str">
        <f t="shared" si="198"/>
        <v>ifrs</v>
      </c>
      <c r="G2540" t="str">
        <f t="shared" si="195"/>
        <v>DescriptionOfReasonWhyNonfinancialAssetIsBeingUsedInMannerDifferentFromHighestAndBestUse</v>
      </c>
      <c r="H2540">
        <v>690</v>
      </c>
      <c r="I2540" t="str">
        <f t="shared" si="199"/>
        <v>insert into dbax_dime_conc (codi_dein, pref_dime, codi_dime, pref_conc, codi_conc, orde_conc) values ('pre_ifrs_13_2012-03-29_role-823000','ifrs','DisclosureOfFairValueMeasurementOfAssetsTable','ifrs','DescriptionOfReasonWhyNonfinancialAssetIsBeingUsedInMannerDifferentFromHighestAndBestUse','690')</v>
      </c>
    </row>
    <row r="2541" spans="1:9" x14ac:dyDescent="0.25">
      <c r="A2541" t="s">
        <v>332</v>
      </c>
      <c r="B2541" t="s">
        <v>2204</v>
      </c>
      <c r="C2541" t="str">
        <f t="shared" si="196"/>
        <v>ifrs</v>
      </c>
      <c r="D2541" t="str">
        <f t="shared" si="197"/>
        <v>DisclosureOfFairValueMeasurementOfAssetsTable</v>
      </c>
      <c r="E2541" t="s">
        <v>2247</v>
      </c>
      <c r="F2541" t="str">
        <f t="shared" si="198"/>
        <v>ifrs</v>
      </c>
      <c r="G2541" t="str">
        <f t="shared" si="195"/>
        <v>DisclosureOfInformationSufficientToPermitReconciliationOfClassesDeterminedForFairValueMeasurementToLineItemsInStatementOfFinancialPositionAssetsExplanatory</v>
      </c>
      <c r="H2541">
        <v>700</v>
      </c>
      <c r="I2541" t="str">
        <f t="shared" si="199"/>
        <v>insert into dbax_dime_conc (codi_dein, pref_dime, codi_dime, pref_conc, codi_conc, orde_conc) values ('pre_ifrs_13_2012-03-29_role-823000','ifrs','DisclosureOfFairValueMeasurementOfAssetsTable','ifrs','DisclosureOfInformationSufficientToPermitReconciliationOfClassesDeterminedForFairValueMeasurementToLineItemsInStatementOfFinancialPositionAssetsExplanatory','700')</v>
      </c>
    </row>
    <row r="2542" spans="1:9" x14ac:dyDescent="0.25">
      <c r="A2542" t="s">
        <v>332</v>
      </c>
      <c r="B2542" t="s">
        <v>2204</v>
      </c>
      <c r="C2542" t="str">
        <f t="shared" si="196"/>
        <v>ifrs</v>
      </c>
      <c r="D2542" t="str">
        <f t="shared" si="197"/>
        <v>DisclosureOfFairValueMeasurementOfAssetsTable</v>
      </c>
      <c r="E2542" t="s">
        <v>2248</v>
      </c>
      <c r="F2542" t="str">
        <f t="shared" si="198"/>
        <v>ifrs</v>
      </c>
      <c r="G2542" t="str">
        <f t="shared" si="195"/>
        <v>DescriptionOfAccountingPolicyDecisionToUseExceptionInIFRS1348Assets</v>
      </c>
      <c r="H2542">
        <v>710</v>
      </c>
      <c r="I2542" t="str">
        <f t="shared" si="199"/>
        <v>insert into dbax_dime_conc (codi_dein, pref_dime, codi_dime, pref_conc, codi_conc, orde_conc) values ('pre_ifrs_13_2012-03-29_role-823000','ifrs','DisclosureOfFairValueMeasurementOfAssetsTable','ifrs','DescriptionOfAccountingPolicyDecisionToUseExceptionInIFRS1348Assets','710')</v>
      </c>
    </row>
    <row r="2543" spans="1:9" x14ac:dyDescent="0.25">
      <c r="A2543" t="s">
        <v>332</v>
      </c>
      <c r="B2543" t="s">
        <v>2204</v>
      </c>
      <c r="C2543" t="str">
        <f t="shared" si="196"/>
        <v>ifrs</v>
      </c>
      <c r="D2543" t="str">
        <f t="shared" si="197"/>
        <v>DisclosureOfFairValueMeasurementOfAssetsTable</v>
      </c>
      <c r="E2543" t="s">
        <v>2249</v>
      </c>
      <c r="F2543" t="str">
        <f t="shared" si="198"/>
        <v>ifrs</v>
      </c>
      <c r="G2543" t="str">
        <f t="shared" si="195"/>
        <v>DescriptionOfNatureOfClassOfAssetsMeasuredAtFairValue</v>
      </c>
      <c r="H2543">
        <v>720</v>
      </c>
      <c r="I2543" t="str">
        <f t="shared" si="199"/>
        <v>insert into dbax_dime_conc (codi_dein, pref_dime, codi_dime, pref_conc, codi_conc, orde_conc) values ('pre_ifrs_13_2012-03-29_role-823000','ifrs','DisclosureOfFairValueMeasurementOfAssetsTable','ifrs','DescriptionOfNatureOfClassOfAssetsMeasuredAtFairValue','720')</v>
      </c>
    </row>
    <row r="2544" spans="1:9" x14ac:dyDescent="0.25">
      <c r="A2544" t="s">
        <v>332</v>
      </c>
      <c r="B2544" t="s">
        <v>2204</v>
      </c>
      <c r="C2544" t="str">
        <f t="shared" si="196"/>
        <v>ifrs</v>
      </c>
      <c r="D2544" t="str">
        <f t="shared" si="197"/>
        <v>DisclosureOfFairValueMeasurementOfAssetsTable</v>
      </c>
      <c r="E2544" t="s">
        <v>2250</v>
      </c>
      <c r="F2544" t="str">
        <f t="shared" si="198"/>
        <v>ifrs</v>
      </c>
      <c r="G2544" t="str">
        <f t="shared" si="195"/>
        <v>DescriptionOfHowThirdpartyInformationWasTakenIntoAccountWhenMeasuringFairValueAssets</v>
      </c>
      <c r="H2544">
        <v>730</v>
      </c>
      <c r="I2544" t="str">
        <f t="shared" si="199"/>
        <v>insert into dbax_dime_conc (codi_dein, pref_dime, codi_dime, pref_conc, codi_conc, orde_conc) values ('pre_ifrs_13_2012-03-29_role-823000','ifrs','DisclosureOfFairValueMeasurementOfAssetsTable','ifrs','DescriptionOfHowThirdpartyInformationWasTakenIntoAccountWhenMeasuringFairValueAssets','730')</v>
      </c>
    </row>
    <row r="2545" spans="1:9" x14ac:dyDescent="0.25">
      <c r="A2545" t="s">
        <v>332</v>
      </c>
      <c r="B2545" t="s">
        <v>2251</v>
      </c>
      <c r="C2545" t="str">
        <f t="shared" si="196"/>
        <v>ifrs</v>
      </c>
      <c r="D2545" t="str">
        <f t="shared" si="197"/>
        <v>DisclosureOfFairValueMeasurementOfEquityTable</v>
      </c>
      <c r="E2545" t="s">
        <v>2252</v>
      </c>
      <c r="F2545" t="str">
        <f t="shared" si="198"/>
        <v>ifrs</v>
      </c>
      <c r="G2545" t="str">
        <f t="shared" si="195"/>
        <v>DescriptionOfReasonsForFairValueMeasurementEntitysOwnEquityInstruments</v>
      </c>
      <c r="H2545">
        <v>1330</v>
      </c>
      <c r="I2545" t="str">
        <f t="shared" si="199"/>
        <v>insert into dbax_dime_conc (codi_dein, pref_dime, codi_dime, pref_conc, codi_conc, orde_conc) values ('pre_ifrs_13_2012-03-29_role-823000','ifrs','DisclosureOfFairValueMeasurementOfEquityTable','ifrs','DescriptionOfReasonsForFairValueMeasurementEntitysOwnEquityInstruments','1330')</v>
      </c>
    </row>
    <row r="2546" spans="1:9" x14ac:dyDescent="0.25">
      <c r="A2546" t="s">
        <v>332</v>
      </c>
      <c r="B2546" t="s">
        <v>2251</v>
      </c>
      <c r="C2546" t="str">
        <f t="shared" si="196"/>
        <v>ifrs</v>
      </c>
      <c r="D2546" t="str">
        <f t="shared" si="197"/>
        <v>DisclosureOfFairValueMeasurementOfEquityTable</v>
      </c>
      <c r="E2546" t="s">
        <v>2253</v>
      </c>
      <c r="F2546" t="str">
        <f t="shared" si="198"/>
        <v>ifrs</v>
      </c>
      <c r="G2546" t="str">
        <f t="shared" si="195"/>
        <v>TransfersOutOfLevel1IntoLevel2OfFairValueHierarchyEntitysOwnEquityInstruments</v>
      </c>
      <c r="H2546">
        <v>1340</v>
      </c>
      <c r="I2546" t="str">
        <f t="shared" si="199"/>
        <v>insert into dbax_dime_conc (codi_dein, pref_dime, codi_dime, pref_conc, codi_conc, orde_conc) values ('pre_ifrs_13_2012-03-29_role-823000','ifrs','DisclosureOfFairValueMeasurementOfEquityTable','ifrs','TransfersOutOfLevel1IntoLevel2OfFairValueHierarchyEntitysOwnEquityInstruments','1340')</v>
      </c>
    </row>
    <row r="2547" spans="1:9" x14ac:dyDescent="0.25">
      <c r="A2547" t="s">
        <v>332</v>
      </c>
      <c r="B2547" t="s">
        <v>2251</v>
      </c>
      <c r="C2547" t="str">
        <f t="shared" si="196"/>
        <v>ifrs</v>
      </c>
      <c r="D2547" t="str">
        <f t="shared" si="197"/>
        <v>DisclosureOfFairValueMeasurementOfEquityTable</v>
      </c>
      <c r="E2547" t="s">
        <v>2254</v>
      </c>
      <c r="F2547" t="str">
        <f t="shared" si="198"/>
        <v>ifrs</v>
      </c>
      <c r="G2547" t="str">
        <f t="shared" si="195"/>
        <v>DescriptionOfReasonsForTransfersOutOfLevel1IntoLevel2OfFairValueHierarchyEntitysOwnEquityInstruments</v>
      </c>
      <c r="H2547">
        <v>1350</v>
      </c>
      <c r="I2547" t="str">
        <f t="shared" si="199"/>
        <v>insert into dbax_dime_conc (codi_dein, pref_dime, codi_dime, pref_conc, codi_conc, orde_conc) values ('pre_ifrs_13_2012-03-29_role-823000','ifrs','DisclosureOfFairValueMeasurementOfEquityTable','ifrs','DescriptionOfReasonsForTransfersOutOfLevel1IntoLevel2OfFairValueHierarchyEntitysOwnEquityInstruments','1350')</v>
      </c>
    </row>
    <row r="2548" spans="1:9" x14ac:dyDescent="0.25">
      <c r="A2548" t="s">
        <v>332</v>
      </c>
      <c r="B2548" t="s">
        <v>2251</v>
      </c>
      <c r="C2548" t="str">
        <f t="shared" si="196"/>
        <v>ifrs</v>
      </c>
      <c r="D2548" t="str">
        <f t="shared" si="197"/>
        <v>DisclosureOfFairValueMeasurementOfEquityTable</v>
      </c>
      <c r="E2548" t="s">
        <v>2255</v>
      </c>
      <c r="F2548" t="str">
        <f t="shared" si="198"/>
        <v>ifrs</v>
      </c>
      <c r="G2548" t="str">
        <f t="shared" si="195"/>
        <v>TransfersOutOfLevel2IntoLevel1OfFairValueHierarchyEntitysOwnEquityInstruments</v>
      </c>
      <c r="H2548">
        <v>1360</v>
      </c>
      <c r="I2548" t="str">
        <f t="shared" si="199"/>
        <v>insert into dbax_dime_conc (codi_dein, pref_dime, codi_dime, pref_conc, codi_conc, orde_conc) values ('pre_ifrs_13_2012-03-29_role-823000','ifrs','DisclosureOfFairValueMeasurementOfEquityTable','ifrs','TransfersOutOfLevel2IntoLevel1OfFairValueHierarchyEntitysOwnEquityInstruments','1360')</v>
      </c>
    </row>
    <row r="2549" spans="1:9" x14ac:dyDescent="0.25">
      <c r="A2549" t="s">
        <v>332</v>
      </c>
      <c r="B2549" t="s">
        <v>2251</v>
      </c>
      <c r="C2549" t="str">
        <f t="shared" si="196"/>
        <v>ifrs</v>
      </c>
      <c r="D2549" t="str">
        <f t="shared" si="197"/>
        <v>DisclosureOfFairValueMeasurementOfEquityTable</v>
      </c>
      <c r="E2549" t="s">
        <v>2256</v>
      </c>
      <c r="F2549" t="str">
        <f t="shared" si="198"/>
        <v>ifrs</v>
      </c>
      <c r="G2549" t="str">
        <f t="shared" si="195"/>
        <v>DescriptionOfReasonsForTransfersOutOfLevel2IntoLevel1OfFairValueHierarchyEntitysOwnEquityInstruments</v>
      </c>
      <c r="H2549">
        <v>1370</v>
      </c>
      <c r="I2549" t="str">
        <f t="shared" si="199"/>
        <v>insert into dbax_dime_conc (codi_dein, pref_dime, codi_dime, pref_conc, codi_conc, orde_conc) values ('pre_ifrs_13_2012-03-29_role-823000','ifrs','DisclosureOfFairValueMeasurementOfEquityTable','ifrs','DescriptionOfReasonsForTransfersOutOfLevel2IntoLevel1OfFairValueHierarchyEntitysOwnEquityInstruments','1370')</v>
      </c>
    </row>
    <row r="2550" spans="1:9" x14ac:dyDescent="0.25">
      <c r="A2550" t="s">
        <v>332</v>
      </c>
      <c r="B2550" t="s">
        <v>2251</v>
      </c>
      <c r="C2550" t="str">
        <f t="shared" si="196"/>
        <v>ifrs</v>
      </c>
      <c r="D2550" t="str">
        <f t="shared" si="197"/>
        <v>DisclosureOfFairValueMeasurementOfEquityTable</v>
      </c>
      <c r="E2550" t="s">
        <v>2257</v>
      </c>
      <c r="F2550" t="str">
        <f t="shared" si="198"/>
        <v>ifrs</v>
      </c>
      <c r="G2550" t="str">
        <f t="shared" si="195"/>
        <v>DescriptionOfPolicyForDeterminingWhenTransfersBetweenLevelsAreDeemedToHaveOccurredEntitysOwnEquityInstruments</v>
      </c>
      <c r="H2550">
        <v>1380</v>
      </c>
      <c r="I2550" t="str">
        <f t="shared" si="199"/>
        <v>insert into dbax_dime_conc (codi_dein, pref_dime, codi_dime, pref_conc, codi_conc, orde_conc) values ('pre_ifrs_13_2012-03-29_role-823000','ifrs','DisclosureOfFairValueMeasurementOfEquityTable','ifrs','DescriptionOfPolicyForDeterminingWhenTransfersBetweenLevelsAreDeemedToHaveOccurredEntitysOwnEquityInstruments','1380')</v>
      </c>
    </row>
    <row r="2551" spans="1:9" x14ac:dyDescent="0.25">
      <c r="A2551" t="s">
        <v>332</v>
      </c>
      <c r="B2551" t="s">
        <v>2251</v>
      </c>
      <c r="C2551" t="str">
        <f t="shared" si="196"/>
        <v>ifrs</v>
      </c>
      <c r="D2551" t="str">
        <f t="shared" si="197"/>
        <v>DisclosureOfFairValueMeasurementOfEquityTable</v>
      </c>
      <c r="E2551" t="s">
        <v>2258</v>
      </c>
      <c r="F2551" t="str">
        <f t="shared" si="198"/>
        <v>ifrs</v>
      </c>
      <c r="G2551" t="str">
        <f t="shared" si="195"/>
        <v>DescriptionOfValuationTechniquesUsedInFairValueMeasurementEntitysOwnEquityInstruments</v>
      </c>
      <c r="H2551">
        <v>1390</v>
      </c>
      <c r="I2551" t="str">
        <f t="shared" si="199"/>
        <v>insert into dbax_dime_conc (codi_dein, pref_dime, codi_dime, pref_conc, codi_conc, orde_conc) values ('pre_ifrs_13_2012-03-29_role-823000','ifrs','DisclosureOfFairValueMeasurementOfEquityTable','ifrs','DescriptionOfValuationTechniquesUsedInFairValueMeasurementEntitysOwnEquityInstruments','1390')</v>
      </c>
    </row>
    <row r="2552" spans="1:9" x14ac:dyDescent="0.25">
      <c r="A2552" t="s">
        <v>332</v>
      </c>
      <c r="B2552" t="s">
        <v>2251</v>
      </c>
      <c r="C2552" t="str">
        <f t="shared" si="196"/>
        <v>ifrs</v>
      </c>
      <c r="D2552" t="str">
        <f t="shared" si="197"/>
        <v>DisclosureOfFairValueMeasurementOfEquityTable</v>
      </c>
      <c r="E2552" t="s">
        <v>2259</v>
      </c>
      <c r="F2552" t="str">
        <f t="shared" si="198"/>
        <v>ifrs</v>
      </c>
      <c r="G2552" t="str">
        <f t="shared" si="195"/>
        <v>DescriptionOfInputsUsedInFairValueMeasurementEntitysOwnEquityInstruments</v>
      </c>
      <c r="H2552">
        <v>1400</v>
      </c>
      <c r="I2552" t="str">
        <f t="shared" si="199"/>
        <v>insert into dbax_dime_conc (codi_dein, pref_dime, codi_dime, pref_conc, codi_conc, orde_conc) values ('pre_ifrs_13_2012-03-29_role-823000','ifrs','DisclosureOfFairValueMeasurementOfEquityTable','ifrs','DescriptionOfInputsUsedInFairValueMeasurementEntitysOwnEquityInstruments','1400')</v>
      </c>
    </row>
    <row r="2553" spans="1:9" x14ac:dyDescent="0.25">
      <c r="A2553" t="s">
        <v>332</v>
      </c>
      <c r="B2553" t="s">
        <v>2251</v>
      </c>
      <c r="C2553" t="str">
        <f t="shared" si="196"/>
        <v>ifrs</v>
      </c>
      <c r="D2553" t="str">
        <f t="shared" si="197"/>
        <v>DisclosureOfFairValueMeasurementOfEquityTable</v>
      </c>
      <c r="E2553" t="s">
        <v>2260</v>
      </c>
      <c r="F2553" t="str">
        <f t="shared" si="198"/>
        <v>ifrs</v>
      </c>
      <c r="G2553" t="str">
        <f t="shared" si="195"/>
        <v>DescriptionOfChangeInValuationTechniqueUsedInFairValueMeasurementEntitysOwnEquityInstruments</v>
      </c>
      <c r="H2553">
        <v>1410</v>
      </c>
      <c r="I2553" t="str">
        <f t="shared" si="199"/>
        <v>insert into dbax_dime_conc (codi_dein, pref_dime, codi_dime, pref_conc, codi_conc, orde_conc) values ('pre_ifrs_13_2012-03-29_role-823000','ifrs','DisclosureOfFairValueMeasurementOfEquityTable','ifrs','DescriptionOfChangeInValuationTechniqueUsedInFairValueMeasurementEntitysOwnEquityInstruments','1410')</v>
      </c>
    </row>
    <row r="2554" spans="1:9" x14ac:dyDescent="0.25">
      <c r="A2554" t="s">
        <v>332</v>
      </c>
      <c r="B2554" t="s">
        <v>2251</v>
      </c>
      <c r="C2554" t="str">
        <f t="shared" si="196"/>
        <v>ifrs</v>
      </c>
      <c r="D2554" t="str">
        <f t="shared" si="197"/>
        <v>DisclosureOfFairValueMeasurementOfEquityTable</v>
      </c>
      <c r="E2554" t="s">
        <v>2261</v>
      </c>
      <c r="F2554" t="str">
        <f t="shared" si="198"/>
        <v>ifrs</v>
      </c>
      <c r="G2554" t="str">
        <f t="shared" si="195"/>
        <v>DescriptionOfReasonsForChangeInValuationTechniqueUsedInFairValueMeasurementEntitysOwnEquityInstruments</v>
      </c>
      <c r="H2554">
        <v>1420</v>
      </c>
      <c r="I2554" t="str">
        <f t="shared" si="199"/>
        <v>insert into dbax_dime_conc (codi_dein, pref_dime, codi_dime, pref_conc, codi_conc, orde_conc) values ('pre_ifrs_13_2012-03-29_role-823000','ifrs','DisclosureOfFairValueMeasurementOfEquityTable','ifrs','DescriptionOfReasonsForChangeInValuationTechniqueUsedInFairValueMeasurementEntitysOwnEquityInstruments','1420')</v>
      </c>
    </row>
    <row r="2555" spans="1:9" x14ac:dyDescent="0.25">
      <c r="A2555" t="s">
        <v>332</v>
      </c>
      <c r="B2555" t="s">
        <v>2251</v>
      </c>
      <c r="C2555" t="str">
        <f t="shared" si="196"/>
        <v>ifrs</v>
      </c>
      <c r="D2555" t="str">
        <f t="shared" si="197"/>
        <v>DisclosureOfFairValueMeasurementOfEquityTable</v>
      </c>
      <c r="E2555" t="s">
        <v>2262</v>
      </c>
      <c r="F2555" t="str">
        <f t="shared" si="198"/>
        <v>ifrs</v>
      </c>
      <c r="G2555" t="str">
        <f t="shared" si="195"/>
        <v>ReconciliationOfChangesInFairValueMeasurementEntitysOwnEquityInstrumentsAbstract</v>
      </c>
      <c r="H2555">
        <v>1430</v>
      </c>
      <c r="I2555" t="str">
        <f t="shared" si="199"/>
        <v>insert into dbax_dime_conc (codi_dein, pref_dime, codi_dime, pref_conc, codi_conc, orde_conc) values ('pre_ifrs_13_2012-03-29_role-823000','ifrs','DisclosureOfFairValueMeasurementOfEquityTable','ifrs','ReconciliationOfChangesInFairValueMeasurementEntitysOwnEquityInstrumentsAbstract','1430')</v>
      </c>
    </row>
    <row r="2556" spans="1:9" x14ac:dyDescent="0.25">
      <c r="A2556" t="s">
        <v>332</v>
      </c>
      <c r="B2556" t="s">
        <v>2251</v>
      </c>
      <c r="C2556" t="str">
        <f t="shared" si="196"/>
        <v>ifrs</v>
      </c>
      <c r="D2556" t="str">
        <f t="shared" si="197"/>
        <v>DisclosureOfFairValueMeasurementOfEquityTable</v>
      </c>
      <c r="E2556" t="s">
        <v>2263</v>
      </c>
      <c r="F2556" t="str">
        <f t="shared" si="198"/>
        <v>ifrs</v>
      </c>
      <c r="G2556" t="str">
        <f t="shared" si="195"/>
        <v>ChangesInFairValueMeasurementEntitysOwnEquityInstrumentsAbstract</v>
      </c>
      <c r="H2556">
        <v>1440</v>
      </c>
      <c r="I2556" t="str">
        <f t="shared" si="199"/>
        <v>insert into dbax_dime_conc (codi_dein, pref_dime, codi_dime, pref_conc, codi_conc, orde_conc) values ('pre_ifrs_13_2012-03-29_role-823000','ifrs','DisclosureOfFairValueMeasurementOfEquityTable','ifrs','ChangesInFairValueMeasurementEntitysOwnEquityInstrumentsAbstract','1440')</v>
      </c>
    </row>
    <row r="2557" spans="1:9" x14ac:dyDescent="0.25">
      <c r="A2557" t="s">
        <v>332</v>
      </c>
      <c r="B2557" t="s">
        <v>2251</v>
      </c>
      <c r="C2557" t="str">
        <f t="shared" si="196"/>
        <v>ifrs</v>
      </c>
      <c r="D2557" t="str">
        <f t="shared" si="197"/>
        <v>DisclosureOfFairValueMeasurementOfEquityTable</v>
      </c>
      <c r="E2557" t="s">
        <v>535</v>
      </c>
      <c r="F2557" t="str">
        <f t="shared" si="198"/>
        <v>ifrs</v>
      </c>
      <c r="G2557" t="str">
        <f t="shared" si="195"/>
        <v>Equity</v>
      </c>
      <c r="H2557">
        <v>1441</v>
      </c>
      <c r="I2557" t="str">
        <f t="shared" si="199"/>
        <v>insert into dbax_dime_conc (codi_dein, pref_dime, codi_dime, pref_conc, codi_conc, orde_conc) values ('pre_ifrs_13_2012-03-29_role-823000','ifrs','DisclosureOfFairValueMeasurementOfEquityTable','ifrs','Equity','1441')</v>
      </c>
    </row>
    <row r="2558" spans="1:9" x14ac:dyDescent="0.25">
      <c r="A2558" t="s">
        <v>332</v>
      </c>
      <c r="B2558" t="s">
        <v>2251</v>
      </c>
      <c r="C2558" t="str">
        <f t="shared" si="196"/>
        <v>ifrs</v>
      </c>
      <c r="D2558" t="str">
        <f t="shared" si="197"/>
        <v>DisclosureOfFairValueMeasurementOfEquityTable</v>
      </c>
      <c r="E2558" t="s">
        <v>2264</v>
      </c>
      <c r="F2558" t="str">
        <f t="shared" si="198"/>
        <v>ifrs</v>
      </c>
      <c r="G2558" t="str">
        <f t="shared" si="195"/>
        <v>GainsLossesRecognisedInProfitOrLossFairValueMeasurementEntitysOwnEquityInstruments</v>
      </c>
      <c r="H2558">
        <v>1450</v>
      </c>
      <c r="I2558" t="str">
        <f t="shared" si="199"/>
        <v>insert into dbax_dime_conc (codi_dein, pref_dime, codi_dime, pref_conc, codi_conc, orde_conc) values ('pre_ifrs_13_2012-03-29_role-823000','ifrs','DisclosureOfFairValueMeasurementOfEquityTable','ifrs','GainsLossesRecognisedInProfitOrLossFairValueMeasurementEntitysOwnEquityInstruments','1450')</v>
      </c>
    </row>
    <row r="2559" spans="1:9" x14ac:dyDescent="0.25">
      <c r="A2559" t="s">
        <v>332</v>
      </c>
      <c r="B2559" t="s">
        <v>2251</v>
      </c>
      <c r="C2559" t="str">
        <f t="shared" si="196"/>
        <v>ifrs</v>
      </c>
      <c r="D2559" t="str">
        <f t="shared" si="197"/>
        <v>DisclosureOfFairValueMeasurementOfEquityTable</v>
      </c>
      <c r="E2559" t="s">
        <v>2265</v>
      </c>
      <c r="F2559" t="str">
        <f t="shared" si="198"/>
        <v>ifrs</v>
      </c>
      <c r="G2559" t="str">
        <f t="shared" si="195"/>
        <v>GainsLossesRecognisedInOtherComprehensiveIncomeFairValueMeasurementEntitysOwnEquityInstruments</v>
      </c>
      <c r="H2559">
        <v>1460</v>
      </c>
      <c r="I2559" t="str">
        <f t="shared" si="199"/>
        <v>insert into dbax_dime_conc (codi_dein, pref_dime, codi_dime, pref_conc, codi_conc, orde_conc) values ('pre_ifrs_13_2012-03-29_role-823000','ifrs','DisclosureOfFairValueMeasurementOfEquityTable','ifrs','GainsLossesRecognisedInOtherComprehensiveIncomeFairValueMeasurementEntitysOwnEquityInstruments','1460')</v>
      </c>
    </row>
    <row r="2560" spans="1:9" x14ac:dyDescent="0.25">
      <c r="A2560" t="s">
        <v>332</v>
      </c>
      <c r="B2560" t="s">
        <v>2251</v>
      </c>
      <c r="C2560" t="str">
        <f t="shared" si="196"/>
        <v>ifrs</v>
      </c>
      <c r="D2560" t="str">
        <f t="shared" si="197"/>
        <v>DisclosureOfFairValueMeasurementOfEquityTable</v>
      </c>
      <c r="E2560" t="s">
        <v>2266</v>
      </c>
      <c r="F2560" t="str">
        <f t="shared" si="198"/>
        <v>ifrs</v>
      </c>
      <c r="G2560" t="str">
        <f t="shared" si="195"/>
        <v>PurchasesFairValueMeasurementEntitysOwnEquityInstruments</v>
      </c>
      <c r="H2560">
        <v>1470</v>
      </c>
      <c r="I2560" t="str">
        <f t="shared" si="199"/>
        <v>insert into dbax_dime_conc (codi_dein, pref_dime, codi_dime, pref_conc, codi_conc, orde_conc) values ('pre_ifrs_13_2012-03-29_role-823000','ifrs','DisclosureOfFairValueMeasurementOfEquityTable','ifrs','PurchasesFairValueMeasurementEntitysOwnEquityInstruments','1470')</v>
      </c>
    </row>
    <row r="2561" spans="1:9" x14ac:dyDescent="0.25">
      <c r="A2561" t="s">
        <v>332</v>
      </c>
      <c r="B2561" t="s">
        <v>2251</v>
      </c>
      <c r="C2561" t="str">
        <f t="shared" si="196"/>
        <v>ifrs</v>
      </c>
      <c r="D2561" t="str">
        <f t="shared" si="197"/>
        <v>DisclosureOfFairValueMeasurementOfEquityTable</v>
      </c>
      <c r="E2561" t="s">
        <v>2267</v>
      </c>
      <c r="F2561" t="str">
        <f t="shared" si="198"/>
        <v>ifrs</v>
      </c>
      <c r="G2561" t="str">
        <f t="shared" ref="G2561:G2624" si="200">MID(E2561,FIND("_",E2561)+1,1000)</f>
        <v>SalesFairValueMeasurementEntitysOwnEquityInstruments</v>
      </c>
      <c r="H2561">
        <v>1480</v>
      </c>
      <c r="I2561" t="str">
        <f t="shared" si="199"/>
        <v>insert into dbax_dime_conc (codi_dein, pref_dime, codi_dime, pref_conc, codi_conc, orde_conc) values ('pre_ifrs_13_2012-03-29_role-823000','ifrs','DisclosureOfFairValueMeasurementOfEquityTable','ifrs','SalesFairValueMeasurementEntitysOwnEquityInstruments','1480')</v>
      </c>
    </row>
    <row r="2562" spans="1:9" x14ac:dyDescent="0.25">
      <c r="A2562" t="s">
        <v>332</v>
      </c>
      <c r="B2562" t="s">
        <v>2251</v>
      </c>
      <c r="C2562" t="str">
        <f t="shared" ref="C2562:C2625" si="201">MID(B2562,1,FIND("_",B2562)-1)</f>
        <v>ifrs</v>
      </c>
      <c r="D2562" t="str">
        <f t="shared" ref="D2562:D2625" si="202">MID(B2562,FIND("_",B2562)+1,1000)</f>
        <v>DisclosureOfFairValueMeasurementOfEquityTable</v>
      </c>
      <c r="E2562" t="s">
        <v>2268</v>
      </c>
      <c r="F2562" t="str">
        <f t="shared" ref="F2562:F2625" si="203">MID(E2562,1,FIND("_",E2562)-1)</f>
        <v>ifrs</v>
      </c>
      <c r="G2562" t="str">
        <f t="shared" si="200"/>
        <v>IssuesFairValueMeasurementEntitysOwnEquityInstruments</v>
      </c>
      <c r="H2562">
        <v>1490</v>
      </c>
      <c r="I2562" t="str">
        <f t="shared" ref="I2562:I2625" si="204">CONCATENATE("insert into dbax_dime_conc (codi_dein, pref_dime, codi_dime, pref_conc, codi_conc, orde_conc) values ('",A2562,"','",C2562,"','",D2562,"','",F2562,"','",G2562,"','",H2562,"')")</f>
        <v>insert into dbax_dime_conc (codi_dein, pref_dime, codi_dime, pref_conc, codi_conc, orde_conc) values ('pre_ifrs_13_2012-03-29_role-823000','ifrs','DisclosureOfFairValueMeasurementOfEquityTable','ifrs','IssuesFairValueMeasurementEntitysOwnEquityInstruments','1490')</v>
      </c>
    </row>
    <row r="2563" spans="1:9" x14ac:dyDescent="0.25">
      <c r="A2563" t="s">
        <v>332</v>
      </c>
      <c r="B2563" t="s">
        <v>2251</v>
      </c>
      <c r="C2563" t="str">
        <f t="shared" si="201"/>
        <v>ifrs</v>
      </c>
      <c r="D2563" t="str">
        <f t="shared" si="202"/>
        <v>DisclosureOfFairValueMeasurementOfEquityTable</v>
      </c>
      <c r="E2563" t="s">
        <v>2269</v>
      </c>
      <c r="F2563" t="str">
        <f t="shared" si="203"/>
        <v>ifrs</v>
      </c>
      <c r="G2563" t="str">
        <f t="shared" si="200"/>
        <v>SettlementsFairValueMeasurementEntitysOwnEquityInstruments</v>
      </c>
      <c r="H2563">
        <v>1500</v>
      </c>
      <c r="I2563" t="str">
        <f t="shared" si="204"/>
        <v>insert into dbax_dime_conc (codi_dein, pref_dime, codi_dime, pref_conc, codi_conc, orde_conc) values ('pre_ifrs_13_2012-03-29_role-823000','ifrs','DisclosureOfFairValueMeasurementOfEquityTable','ifrs','SettlementsFairValueMeasurementEntitysOwnEquityInstruments','1500')</v>
      </c>
    </row>
    <row r="2564" spans="1:9" x14ac:dyDescent="0.25">
      <c r="A2564" t="s">
        <v>332</v>
      </c>
      <c r="B2564" t="s">
        <v>2251</v>
      </c>
      <c r="C2564" t="str">
        <f t="shared" si="201"/>
        <v>ifrs</v>
      </c>
      <c r="D2564" t="str">
        <f t="shared" si="202"/>
        <v>DisclosureOfFairValueMeasurementOfEquityTable</v>
      </c>
      <c r="E2564" t="s">
        <v>2270</v>
      </c>
      <c r="F2564" t="str">
        <f t="shared" si="203"/>
        <v>ifrs</v>
      </c>
      <c r="G2564" t="str">
        <f t="shared" si="200"/>
        <v>TransfersIntoLevel3OfFairValueHierarchyEntitysOwnEquityInstruments</v>
      </c>
      <c r="H2564">
        <v>1510</v>
      </c>
      <c r="I2564" t="str">
        <f t="shared" si="204"/>
        <v>insert into dbax_dime_conc (codi_dein, pref_dime, codi_dime, pref_conc, codi_conc, orde_conc) values ('pre_ifrs_13_2012-03-29_role-823000','ifrs','DisclosureOfFairValueMeasurementOfEquityTable','ifrs','TransfersIntoLevel3OfFairValueHierarchyEntitysOwnEquityInstruments','1510')</v>
      </c>
    </row>
    <row r="2565" spans="1:9" x14ac:dyDescent="0.25">
      <c r="A2565" t="s">
        <v>332</v>
      </c>
      <c r="B2565" t="s">
        <v>2251</v>
      </c>
      <c r="C2565" t="str">
        <f t="shared" si="201"/>
        <v>ifrs</v>
      </c>
      <c r="D2565" t="str">
        <f t="shared" si="202"/>
        <v>DisclosureOfFairValueMeasurementOfEquityTable</v>
      </c>
      <c r="E2565" t="s">
        <v>2271</v>
      </c>
      <c r="F2565" t="str">
        <f t="shared" si="203"/>
        <v>ifrs</v>
      </c>
      <c r="G2565" t="str">
        <f t="shared" si="200"/>
        <v>TransfersOutOfLevel3OfFairValueHierarchyEntitysOwnEquityInstruments</v>
      </c>
      <c r="H2565">
        <v>1520</v>
      </c>
      <c r="I2565" t="str">
        <f t="shared" si="204"/>
        <v>insert into dbax_dime_conc (codi_dein, pref_dime, codi_dime, pref_conc, codi_conc, orde_conc) values ('pre_ifrs_13_2012-03-29_role-823000','ifrs','DisclosureOfFairValueMeasurementOfEquityTable','ifrs','TransfersOutOfLevel3OfFairValueHierarchyEntitysOwnEquityInstruments','1520')</v>
      </c>
    </row>
    <row r="2566" spans="1:9" x14ac:dyDescent="0.25">
      <c r="A2566" t="s">
        <v>332</v>
      </c>
      <c r="B2566" t="s">
        <v>2251</v>
      </c>
      <c r="C2566" t="str">
        <f t="shared" si="201"/>
        <v>ifrs</v>
      </c>
      <c r="D2566" t="str">
        <f t="shared" si="202"/>
        <v>DisclosureOfFairValueMeasurementOfEquityTable</v>
      </c>
      <c r="E2566" t="s">
        <v>2272</v>
      </c>
      <c r="F2566" t="str">
        <f t="shared" si="203"/>
        <v>ifrs</v>
      </c>
      <c r="G2566" t="str">
        <f t="shared" si="200"/>
        <v>IncreaseDecreaseInFairValueMeasurementEntitysOwnEquityInstruments</v>
      </c>
      <c r="H2566">
        <v>1530</v>
      </c>
      <c r="I2566" t="str">
        <f t="shared" si="204"/>
        <v>insert into dbax_dime_conc (codi_dein, pref_dime, codi_dime, pref_conc, codi_conc, orde_conc) values ('pre_ifrs_13_2012-03-29_role-823000','ifrs','DisclosureOfFairValueMeasurementOfEquityTable','ifrs','IncreaseDecreaseInFairValueMeasurementEntitysOwnEquityInstruments','1530')</v>
      </c>
    </row>
    <row r="2567" spans="1:9" x14ac:dyDescent="0.25">
      <c r="A2567" t="s">
        <v>332</v>
      </c>
      <c r="B2567" t="s">
        <v>2251</v>
      </c>
      <c r="C2567" t="str">
        <f t="shared" si="201"/>
        <v>ifrs</v>
      </c>
      <c r="D2567" t="str">
        <f t="shared" si="202"/>
        <v>DisclosureOfFairValueMeasurementOfEquityTable</v>
      </c>
      <c r="E2567" t="s">
        <v>535</v>
      </c>
      <c r="F2567" t="str">
        <f t="shared" si="203"/>
        <v>ifrs</v>
      </c>
      <c r="G2567" t="str">
        <f t="shared" si="200"/>
        <v>Equity</v>
      </c>
      <c r="H2567">
        <v>1540</v>
      </c>
      <c r="I2567" t="str">
        <f t="shared" si="204"/>
        <v>insert into dbax_dime_conc (codi_dein, pref_dime, codi_dime, pref_conc, codi_conc, orde_conc) values ('pre_ifrs_13_2012-03-29_role-823000','ifrs','DisclosureOfFairValueMeasurementOfEquityTable','ifrs','Equity','1540')</v>
      </c>
    </row>
    <row r="2568" spans="1:9" x14ac:dyDescent="0.25">
      <c r="A2568" t="s">
        <v>332</v>
      </c>
      <c r="B2568" t="s">
        <v>2251</v>
      </c>
      <c r="C2568" t="str">
        <f t="shared" si="201"/>
        <v>ifrs</v>
      </c>
      <c r="D2568" t="str">
        <f t="shared" si="202"/>
        <v>DisclosureOfFairValueMeasurementOfEquityTable</v>
      </c>
      <c r="E2568" t="s">
        <v>2273</v>
      </c>
      <c r="F2568" t="str">
        <f t="shared" si="203"/>
        <v>ifrs</v>
      </c>
      <c r="G2568" t="str">
        <f t="shared" si="200"/>
        <v>DescriptionOfLineItemsInProfitOrLossWhereGainsLossesAreRecognisedFairValueMeasurementEntitysOwnEquityInstruments</v>
      </c>
      <c r="H2568">
        <v>1550</v>
      </c>
      <c r="I2568" t="str">
        <f t="shared" si="204"/>
        <v>insert into dbax_dime_conc (codi_dein, pref_dime, codi_dime, pref_conc, codi_conc, orde_conc) values ('pre_ifrs_13_2012-03-29_role-823000','ifrs','DisclosureOfFairValueMeasurementOfEquityTable','ifrs','DescriptionOfLineItemsInProfitOrLossWhereGainsLossesAreRecognisedFairValueMeasurementEntitysOwnEquityInstruments','1550')</v>
      </c>
    </row>
    <row r="2569" spans="1:9" x14ac:dyDescent="0.25">
      <c r="A2569" t="s">
        <v>332</v>
      </c>
      <c r="B2569" t="s">
        <v>2251</v>
      </c>
      <c r="C2569" t="str">
        <f t="shared" si="201"/>
        <v>ifrs</v>
      </c>
      <c r="D2569" t="str">
        <f t="shared" si="202"/>
        <v>DisclosureOfFairValueMeasurementOfEquityTable</v>
      </c>
      <c r="E2569" t="s">
        <v>2274</v>
      </c>
      <c r="F2569" t="str">
        <f t="shared" si="203"/>
        <v>ifrs</v>
      </c>
      <c r="G2569" t="str">
        <f t="shared" si="200"/>
        <v>DescriptionOfLineItemsInOtherComprehensiveIncomeWhereGainsLossesAreRecognisedFairValueMeasurementEntitysOwnEquityInstruments</v>
      </c>
      <c r="H2569">
        <v>1560</v>
      </c>
      <c r="I2569" t="str">
        <f t="shared" si="204"/>
        <v>insert into dbax_dime_conc (codi_dein, pref_dime, codi_dime, pref_conc, codi_conc, orde_conc) values ('pre_ifrs_13_2012-03-29_role-823000','ifrs','DisclosureOfFairValueMeasurementOfEquityTable','ifrs','DescriptionOfLineItemsInOtherComprehensiveIncomeWhereGainsLossesAreRecognisedFairValueMeasurementEntitysOwnEquityInstruments','1560')</v>
      </c>
    </row>
    <row r="2570" spans="1:9" x14ac:dyDescent="0.25">
      <c r="A2570" t="s">
        <v>332</v>
      </c>
      <c r="B2570" t="s">
        <v>2251</v>
      </c>
      <c r="C2570" t="str">
        <f t="shared" si="201"/>
        <v>ifrs</v>
      </c>
      <c r="D2570" t="str">
        <f t="shared" si="202"/>
        <v>DisclosureOfFairValueMeasurementOfEquityTable</v>
      </c>
      <c r="E2570" t="s">
        <v>2275</v>
      </c>
      <c r="F2570" t="str">
        <f t="shared" si="203"/>
        <v>ifrs</v>
      </c>
      <c r="G2570" t="str">
        <f t="shared" si="200"/>
        <v>DescriptionOfReasonsForTransfersIntoLevel3OfFairValueHierarchyEntitysOwnEquityInstruments</v>
      </c>
      <c r="H2570">
        <v>1570</v>
      </c>
      <c r="I2570" t="str">
        <f t="shared" si="204"/>
        <v>insert into dbax_dime_conc (codi_dein, pref_dime, codi_dime, pref_conc, codi_conc, orde_conc) values ('pre_ifrs_13_2012-03-29_role-823000','ifrs','DisclosureOfFairValueMeasurementOfEquityTable','ifrs','DescriptionOfReasonsForTransfersIntoLevel3OfFairValueHierarchyEntitysOwnEquityInstruments','1570')</v>
      </c>
    </row>
    <row r="2571" spans="1:9" x14ac:dyDescent="0.25">
      <c r="A2571" t="s">
        <v>332</v>
      </c>
      <c r="B2571" t="s">
        <v>2251</v>
      </c>
      <c r="C2571" t="str">
        <f t="shared" si="201"/>
        <v>ifrs</v>
      </c>
      <c r="D2571" t="str">
        <f t="shared" si="202"/>
        <v>DisclosureOfFairValueMeasurementOfEquityTable</v>
      </c>
      <c r="E2571" t="s">
        <v>2276</v>
      </c>
      <c r="F2571" t="str">
        <f t="shared" si="203"/>
        <v>ifrs</v>
      </c>
      <c r="G2571" t="str">
        <f t="shared" si="200"/>
        <v>DescriptionOfReasonsForTransfersOutOfLevel3OfFairValueHierarchyEntitysOwnEquityInstruments</v>
      </c>
      <c r="H2571">
        <v>1580</v>
      </c>
      <c r="I2571" t="str">
        <f t="shared" si="204"/>
        <v>insert into dbax_dime_conc (codi_dein, pref_dime, codi_dime, pref_conc, codi_conc, orde_conc) values ('pre_ifrs_13_2012-03-29_role-823000','ifrs','DisclosureOfFairValueMeasurementOfEquityTable','ifrs','DescriptionOfReasonsForTransfersOutOfLevel3OfFairValueHierarchyEntitysOwnEquityInstruments','1580')</v>
      </c>
    </row>
    <row r="2572" spans="1:9" x14ac:dyDescent="0.25">
      <c r="A2572" t="s">
        <v>332</v>
      </c>
      <c r="B2572" t="s">
        <v>2251</v>
      </c>
      <c r="C2572" t="str">
        <f t="shared" si="201"/>
        <v>ifrs</v>
      </c>
      <c r="D2572" t="str">
        <f t="shared" si="202"/>
        <v>DisclosureOfFairValueMeasurementOfEquityTable</v>
      </c>
      <c r="E2572" t="s">
        <v>2277</v>
      </c>
      <c r="F2572" t="str">
        <f t="shared" si="203"/>
        <v>ifrs</v>
      </c>
      <c r="G2572" t="str">
        <f t="shared" si="200"/>
        <v>GainsLossesRecognisedInProfitOrLossAttributableToChangeInUnrealisedGainsOrLossesForEntitysOwnEquityInstrumentsHeldAtEndOfPeriodFairValueMeasurement</v>
      </c>
      <c r="H2572">
        <v>1590</v>
      </c>
      <c r="I2572" t="str">
        <f t="shared" si="204"/>
        <v>insert into dbax_dime_conc (codi_dein, pref_dime, codi_dime, pref_conc, codi_conc, orde_conc) values ('pre_ifrs_13_2012-03-29_role-823000','ifrs','DisclosureOfFairValueMeasurementOfEquityTable','ifrs','GainsLossesRecognisedInProfitOrLossAttributableToChangeInUnrealisedGainsOrLossesForEntitysOwnEquityInstrumentsHeldAtEndOfPeriodFairValueMeasurement','1590')</v>
      </c>
    </row>
    <row r="2573" spans="1:9" x14ac:dyDescent="0.25">
      <c r="A2573" t="s">
        <v>332</v>
      </c>
      <c r="B2573" t="s">
        <v>2251</v>
      </c>
      <c r="C2573" t="str">
        <f t="shared" si="201"/>
        <v>ifrs</v>
      </c>
      <c r="D2573" t="str">
        <f t="shared" si="202"/>
        <v>DisclosureOfFairValueMeasurementOfEquityTable</v>
      </c>
      <c r="E2573" t="s">
        <v>2278</v>
      </c>
      <c r="F2573" t="str">
        <f t="shared" si="203"/>
        <v>ifrs</v>
      </c>
      <c r="G2573" t="str">
        <f t="shared" si="200"/>
        <v>DescriptionOfLineItemsInProfitOrLossWhereGainsLossesAttributableToChangeInUnrealisedGainsOrLossesForEntitysOwnEquityInstrumentsHeldAtEndOfPeriodAreRecognisedFairValueMeasurement</v>
      </c>
      <c r="H2573">
        <v>1600</v>
      </c>
      <c r="I2573" t="str">
        <f t="shared" si="204"/>
        <v>insert into dbax_dime_conc (codi_dein, pref_dime, codi_dime, pref_conc, codi_conc, orde_conc) values ('pre_ifrs_13_2012-03-29_role-823000','ifrs','DisclosureOfFairValueMeasurementOfEquityTable','ifrs','DescriptionOfLineItemsInProfitOrLossWhereGainsLossesAttributableToChangeInUnrealisedGainsOrLossesForEntitysOwnEquityInstrumentsHeldAtEndOfPeriodAreRecognisedFairValueMeasurement','1600')</v>
      </c>
    </row>
    <row r="2574" spans="1:9" x14ac:dyDescent="0.25">
      <c r="A2574" t="s">
        <v>332</v>
      </c>
      <c r="B2574" t="s">
        <v>2251</v>
      </c>
      <c r="C2574" t="str">
        <f t="shared" si="201"/>
        <v>ifrs</v>
      </c>
      <c r="D2574" t="str">
        <f t="shared" si="202"/>
        <v>DisclosureOfFairValueMeasurementOfEquityTable</v>
      </c>
      <c r="E2574" t="s">
        <v>2279</v>
      </c>
      <c r="F2574" t="str">
        <f t="shared" si="203"/>
        <v>ifrs</v>
      </c>
      <c r="G2574" t="str">
        <f t="shared" si="200"/>
        <v>DescriptionOfValuationProcessesUsedInFairValueMeasurementEntitysOwnEquityInstruments</v>
      </c>
      <c r="H2574">
        <v>1610</v>
      </c>
      <c r="I2574" t="str">
        <f t="shared" si="204"/>
        <v>insert into dbax_dime_conc (codi_dein, pref_dime, codi_dime, pref_conc, codi_conc, orde_conc) values ('pre_ifrs_13_2012-03-29_role-823000','ifrs','DisclosureOfFairValueMeasurementOfEquityTable','ifrs','DescriptionOfValuationProcessesUsedInFairValueMeasurementEntitysOwnEquityInstruments','1610')</v>
      </c>
    </row>
    <row r="2575" spans="1:9" x14ac:dyDescent="0.25">
      <c r="A2575" t="s">
        <v>332</v>
      </c>
      <c r="B2575" t="s">
        <v>2251</v>
      </c>
      <c r="C2575" t="str">
        <f t="shared" si="201"/>
        <v>ifrs</v>
      </c>
      <c r="D2575" t="str">
        <f t="shared" si="202"/>
        <v>DisclosureOfFairValueMeasurementOfEquityTable</v>
      </c>
      <c r="E2575" t="s">
        <v>2280</v>
      </c>
      <c r="F2575" t="str">
        <f t="shared" si="203"/>
        <v>ifrs</v>
      </c>
      <c r="G2575" t="str">
        <f t="shared" si="200"/>
        <v>DescriptionOfGroupWithinEntityThatDecidesEntitysValuationPoliciesAndProceduresEntitysOwnEquityInstruments</v>
      </c>
      <c r="H2575">
        <v>1620</v>
      </c>
      <c r="I2575" t="str">
        <f t="shared" si="204"/>
        <v>insert into dbax_dime_conc (codi_dein, pref_dime, codi_dime, pref_conc, codi_conc, orde_conc) values ('pre_ifrs_13_2012-03-29_role-823000','ifrs','DisclosureOfFairValueMeasurementOfEquityTable','ifrs','DescriptionOfGroupWithinEntityThatDecidesEntitysValuationPoliciesAndProceduresEntitysOwnEquityInstruments','1620')</v>
      </c>
    </row>
    <row r="2576" spans="1:9" x14ac:dyDescent="0.25">
      <c r="A2576" t="s">
        <v>332</v>
      </c>
      <c r="B2576" t="s">
        <v>2251</v>
      </c>
      <c r="C2576" t="str">
        <f t="shared" si="201"/>
        <v>ifrs</v>
      </c>
      <c r="D2576" t="str">
        <f t="shared" si="202"/>
        <v>DisclosureOfFairValueMeasurementOfEquityTable</v>
      </c>
      <c r="E2576" t="s">
        <v>2281</v>
      </c>
      <c r="F2576" t="str">
        <f t="shared" si="203"/>
        <v>ifrs</v>
      </c>
      <c r="G2576" t="str">
        <f t="shared" si="200"/>
        <v>DescriptionOfToWhomGroupWithinEntityThatDecidesEntitysValuationPoliciesAndProceduresReportsEntitysOwnEquityInstruments</v>
      </c>
      <c r="H2576">
        <v>1630</v>
      </c>
      <c r="I2576" t="str">
        <f t="shared" si="204"/>
        <v>insert into dbax_dime_conc (codi_dein, pref_dime, codi_dime, pref_conc, codi_conc, orde_conc) values ('pre_ifrs_13_2012-03-29_role-823000','ifrs','DisclosureOfFairValueMeasurementOfEquityTable','ifrs','DescriptionOfToWhomGroupWithinEntityThatDecidesEntitysValuationPoliciesAndProceduresReportsEntitysOwnEquityInstruments','1630')</v>
      </c>
    </row>
    <row r="2577" spans="1:9" x14ac:dyDescent="0.25">
      <c r="A2577" t="s">
        <v>332</v>
      </c>
      <c r="B2577" t="s">
        <v>2251</v>
      </c>
      <c r="C2577" t="str">
        <f t="shared" si="201"/>
        <v>ifrs</v>
      </c>
      <c r="D2577" t="str">
        <f t="shared" si="202"/>
        <v>DisclosureOfFairValueMeasurementOfEquityTable</v>
      </c>
      <c r="E2577" t="s">
        <v>2282</v>
      </c>
      <c r="F2577" t="str">
        <f t="shared" si="203"/>
        <v>ifrs</v>
      </c>
      <c r="G2577" t="str">
        <f t="shared" si="200"/>
        <v>DescriptionOfInternalReportingProceduresForDiscussingAndAssessingFairValueMeasurementsEntitysOwnEquityInstruments</v>
      </c>
      <c r="H2577">
        <v>1640</v>
      </c>
      <c r="I2577" t="str">
        <f t="shared" si="204"/>
        <v>insert into dbax_dime_conc (codi_dein, pref_dime, codi_dime, pref_conc, codi_conc, orde_conc) values ('pre_ifrs_13_2012-03-29_role-823000','ifrs','DisclosureOfFairValueMeasurementOfEquityTable','ifrs','DescriptionOfInternalReportingProceduresForDiscussingAndAssessingFairValueMeasurementsEntitysOwnEquityInstruments','1640')</v>
      </c>
    </row>
    <row r="2578" spans="1:9" x14ac:dyDescent="0.25">
      <c r="A2578" t="s">
        <v>332</v>
      </c>
      <c r="B2578" t="s">
        <v>2251</v>
      </c>
      <c r="C2578" t="str">
        <f t="shared" si="201"/>
        <v>ifrs</v>
      </c>
      <c r="D2578" t="str">
        <f t="shared" si="202"/>
        <v>DisclosureOfFairValueMeasurementOfEquityTable</v>
      </c>
      <c r="E2578" t="s">
        <v>2283</v>
      </c>
      <c r="F2578" t="str">
        <f t="shared" si="203"/>
        <v>ifrs</v>
      </c>
      <c r="G2578" t="str">
        <f t="shared" si="200"/>
        <v>DescriptionOfFrequencyAndMethodsForTestingProceduresOfPricingModelsEntitysOwnEquityInstruments</v>
      </c>
      <c r="H2578">
        <v>1650</v>
      </c>
      <c r="I2578" t="str">
        <f t="shared" si="204"/>
        <v>insert into dbax_dime_conc (codi_dein, pref_dime, codi_dime, pref_conc, codi_conc, orde_conc) values ('pre_ifrs_13_2012-03-29_role-823000','ifrs','DisclosureOfFairValueMeasurementOfEquityTable','ifrs','DescriptionOfFrequencyAndMethodsForTestingProceduresOfPricingModelsEntitysOwnEquityInstruments','1650')</v>
      </c>
    </row>
    <row r="2579" spans="1:9" x14ac:dyDescent="0.25">
      <c r="A2579" t="s">
        <v>332</v>
      </c>
      <c r="B2579" t="s">
        <v>2251</v>
      </c>
      <c r="C2579" t="str">
        <f t="shared" si="201"/>
        <v>ifrs</v>
      </c>
      <c r="D2579" t="str">
        <f t="shared" si="202"/>
        <v>DisclosureOfFairValueMeasurementOfEquityTable</v>
      </c>
      <c r="E2579" t="s">
        <v>2284</v>
      </c>
      <c r="F2579" t="str">
        <f t="shared" si="203"/>
        <v>ifrs</v>
      </c>
      <c r="G2579" t="str">
        <f t="shared" si="200"/>
        <v>DescriptionOfProcessForAnalysingChangesInFairValueMeasurementsEntitysOwnEquityInstruments</v>
      </c>
      <c r="H2579">
        <v>1660</v>
      </c>
      <c r="I2579" t="str">
        <f t="shared" si="204"/>
        <v>insert into dbax_dime_conc (codi_dein, pref_dime, codi_dime, pref_conc, codi_conc, orde_conc) values ('pre_ifrs_13_2012-03-29_role-823000','ifrs','DisclosureOfFairValueMeasurementOfEquityTable','ifrs','DescriptionOfProcessForAnalysingChangesInFairValueMeasurementsEntitysOwnEquityInstruments','1660')</v>
      </c>
    </row>
    <row r="2580" spans="1:9" x14ac:dyDescent="0.25">
      <c r="A2580" t="s">
        <v>332</v>
      </c>
      <c r="B2580" t="s">
        <v>2251</v>
      </c>
      <c r="C2580" t="str">
        <f t="shared" si="201"/>
        <v>ifrs</v>
      </c>
      <c r="D2580" t="str">
        <f t="shared" si="202"/>
        <v>DisclosureOfFairValueMeasurementOfEquityTable</v>
      </c>
      <c r="E2580" t="s">
        <v>2285</v>
      </c>
      <c r="F2580" t="str">
        <f t="shared" si="203"/>
        <v>ifrs</v>
      </c>
      <c r="G2580" t="str">
        <f t="shared" si="200"/>
        <v>DescriptionOfHowEntityDeterminedThatThirdpartyInformationUsedInFairValueMeasurementWasDevelopedInAccordanceWithIFRS13EntitysOwnEquityInstruments</v>
      </c>
      <c r="H2580">
        <v>1670</v>
      </c>
      <c r="I2580" t="str">
        <f t="shared" si="204"/>
        <v>insert into dbax_dime_conc (codi_dein, pref_dime, codi_dime, pref_conc, codi_conc, orde_conc) values ('pre_ifrs_13_2012-03-29_role-823000','ifrs','DisclosureOfFairValueMeasurementOfEquityTable','ifrs','DescriptionOfHowEntityDeterminedThatThirdpartyInformationUsedInFairValueMeasurementWasDevelopedInAccordanceWithIFRS13EntitysOwnEquityInstruments','1670')</v>
      </c>
    </row>
    <row r="2581" spans="1:9" x14ac:dyDescent="0.25">
      <c r="A2581" t="s">
        <v>332</v>
      </c>
      <c r="B2581" t="s">
        <v>2251</v>
      </c>
      <c r="C2581" t="str">
        <f t="shared" si="201"/>
        <v>ifrs</v>
      </c>
      <c r="D2581" t="str">
        <f t="shared" si="202"/>
        <v>DisclosureOfFairValueMeasurementOfEquityTable</v>
      </c>
      <c r="E2581" t="s">
        <v>2286</v>
      </c>
      <c r="F2581" t="str">
        <f t="shared" si="203"/>
        <v>ifrs</v>
      </c>
      <c r="G2581" t="str">
        <f t="shared" si="200"/>
        <v>DescriptionOfMethodsUsedToDevelopAndSubstantiateUnobservableInputsUsedInFairValueMeasurementEntitysOwnEquityInstruments</v>
      </c>
      <c r="H2581">
        <v>1680</v>
      </c>
      <c r="I2581" t="str">
        <f t="shared" si="204"/>
        <v>insert into dbax_dime_conc (codi_dein, pref_dime, codi_dime, pref_conc, codi_conc, orde_conc) values ('pre_ifrs_13_2012-03-29_role-823000','ifrs','DisclosureOfFairValueMeasurementOfEquityTable','ifrs','DescriptionOfMethodsUsedToDevelopAndSubstantiateUnobservableInputsUsedInFairValueMeasurementEntitysOwnEquityInstruments','1680')</v>
      </c>
    </row>
    <row r="2582" spans="1:9" x14ac:dyDescent="0.25">
      <c r="A2582" t="s">
        <v>332</v>
      </c>
      <c r="B2582" t="s">
        <v>2251</v>
      </c>
      <c r="C2582" t="str">
        <f t="shared" si="201"/>
        <v>ifrs</v>
      </c>
      <c r="D2582" t="str">
        <f t="shared" si="202"/>
        <v>DisclosureOfFairValueMeasurementOfEquityTable</v>
      </c>
      <c r="E2582" t="s">
        <v>2287</v>
      </c>
      <c r="F2582" t="str">
        <f t="shared" si="203"/>
        <v>ifrs</v>
      </c>
      <c r="G2582" t="str">
        <f t="shared" si="200"/>
        <v>DescriptionOfSensitivityOfFairValueMeasurementToChangesInUnobservableInputsEntitysOwnEquityInstruments</v>
      </c>
      <c r="H2582">
        <v>1690</v>
      </c>
      <c r="I2582" t="str">
        <f t="shared" si="204"/>
        <v>insert into dbax_dime_conc (codi_dein, pref_dime, codi_dime, pref_conc, codi_conc, orde_conc) values ('pre_ifrs_13_2012-03-29_role-823000','ifrs','DisclosureOfFairValueMeasurementOfEquityTable','ifrs','DescriptionOfSensitivityOfFairValueMeasurementToChangesInUnobservableInputsEntitysOwnEquityInstruments','1690')</v>
      </c>
    </row>
    <row r="2583" spans="1:9" x14ac:dyDescent="0.25">
      <c r="A2583" t="s">
        <v>332</v>
      </c>
      <c r="B2583" t="s">
        <v>2251</v>
      </c>
      <c r="C2583" t="str">
        <f t="shared" si="201"/>
        <v>ifrs</v>
      </c>
      <c r="D2583" t="str">
        <f t="shared" si="202"/>
        <v>DisclosureOfFairValueMeasurementOfEquityTable</v>
      </c>
      <c r="E2583" t="s">
        <v>2288</v>
      </c>
      <c r="F2583" t="str">
        <f t="shared" si="203"/>
        <v>ifrs</v>
      </c>
      <c r="G2583" t="str">
        <f t="shared" si="200"/>
        <v>DescriptionOfInterrelationshipsBetweenUnobservableInputsAndOfHowTheyMightMagnifyOrMitigateEffectOfChangesInUnobservableInputsOnFairValueMeasurementEntitysOwnEquityInstruments</v>
      </c>
      <c r="H2583">
        <v>1700</v>
      </c>
      <c r="I2583" t="str">
        <f t="shared" si="204"/>
        <v>insert into dbax_dime_conc (codi_dein, pref_dime, codi_dime, pref_conc, codi_conc, orde_conc) values ('pre_ifrs_13_2012-03-29_role-823000','ifrs','DisclosureOfFairValueMeasurementOfEquityTable','ifrs','DescriptionOfInterrelationshipsBetweenUnobservableInputsAndOfHowTheyMightMagnifyOrMitigateEffectOfChangesInUnobservableInputsOnFairValueMeasurementEntitysOwnEquityInstruments','1700')</v>
      </c>
    </row>
    <row r="2584" spans="1:9" x14ac:dyDescent="0.25">
      <c r="A2584" t="s">
        <v>332</v>
      </c>
      <c r="B2584" t="s">
        <v>2251</v>
      </c>
      <c r="C2584" t="str">
        <f t="shared" si="201"/>
        <v>ifrs</v>
      </c>
      <c r="D2584" t="str">
        <f t="shared" si="202"/>
        <v>DisclosureOfFairValueMeasurementOfEquityTable</v>
      </c>
      <c r="E2584" t="s">
        <v>2289</v>
      </c>
      <c r="F2584" t="str">
        <f t="shared" si="203"/>
        <v>ifrs</v>
      </c>
      <c r="G2584" t="str">
        <f t="shared" si="200"/>
        <v>DescriptionOfFactThatChangingOneOrMoreUnobservableInputsToReflectReasonablyPossibleAlternativeAssumptionsWouldChangeFairValueSignificantlyEntitysOwnEquityInstruments</v>
      </c>
      <c r="H2584">
        <v>1710</v>
      </c>
      <c r="I2584" t="str">
        <f t="shared" si="204"/>
        <v>insert into dbax_dime_conc (codi_dein, pref_dime, codi_dime, pref_conc, codi_conc, orde_conc) values ('pre_ifrs_13_2012-03-29_role-823000','ifrs','DisclosureOfFairValueMeasurementOfEquityTable','ifrs','DescriptionOfFactThatChangingOneOrMoreUnobservableInputsToReflectReasonablyPossibleAlternativeAssumptionsWouldChangeFairValueSignificantlyEntitysOwnEquityInstruments','1710')</v>
      </c>
    </row>
    <row r="2585" spans="1:9" x14ac:dyDescent="0.25">
      <c r="A2585" t="s">
        <v>332</v>
      </c>
      <c r="B2585" t="s">
        <v>2251</v>
      </c>
      <c r="C2585" t="str">
        <f t="shared" si="201"/>
        <v>ifrs</v>
      </c>
      <c r="D2585" t="str">
        <f t="shared" si="202"/>
        <v>DisclosureOfFairValueMeasurementOfEquityTable</v>
      </c>
      <c r="E2585" t="s">
        <v>2290</v>
      </c>
      <c r="F2585" t="str">
        <f t="shared" si="203"/>
        <v>ifrs</v>
      </c>
      <c r="G2585" t="str">
        <f t="shared" si="200"/>
        <v>IncreaseDecreaseInFairValueMeasurementDueToChangeInOneOrMoreUnobservableInputsToReflectReasonablyPossibleAlternativeAssumptionsEntitysOwnEquityInstruments</v>
      </c>
      <c r="H2585">
        <v>1720</v>
      </c>
      <c r="I2585" t="str">
        <f t="shared" si="204"/>
        <v>insert into dbax_dime_conc (codi_dein, pref_dime, codi_dime, pref_conc, codi_conc, orde_conc) values ('pre_ifrs_13_2012-03-29_role-823000','ifrs','DisclosureOfFairValueMeasurementOfEquityTable','ifrs','IncreaseDecreaseInFairValueMeasurementDueToChangeInOneOrMoreUnobservableInputsToReflectReasonablyPossibleAlternativeAssumptionsEntitysOwnEquityInstruments','1720')</v>
      </c>
    </row>
    <row r="2586" spans="1:9" x14ac:dyDescent="0.25">
      <c r="A2586" t="s">
        <v>332</v>
      </c>
      <c r="B2586" t="s">
        <v>2251</v>
      </c>
      <c r="C2586" t="str">
        <f t="shared" si="201"/>
        <v>ifrs</v>
      </c>
      <c r="D2586" t="str">
        <f t="shared" si="202"/>
        <v>DisclosureOfFairValueMeasurementOfEquityTable</v>
      </c>
      <c r="E2586" t="s">
        <v>2291</v>
      </c>
      <c r="F2586" t="str">
        <f t="shared" si="203"/>
        <v>ifrs</v>
      </c>
      <c r="G2586" t="str">
        <f t="shared" si="200"/>
        <v>DescriptionOfHowEffectOnFairValueMeasurementDueToChangeInOneOrMoreUnobservableInputsToReflectReasonablyPossibleAlternativeAssumptionsWasCalculatedEntitysOwnEquityInstruments</v>
      </c>
      <c r="H2586">
        <v>1730</v>
      </c>
      <c r="I2586" t="str">
        <f t="shared" si="204"/>
        <v>insert into dbax_dime_conc (codi_dein, pref_dime, codi_dime, pref_conc, codi_conc, orde_conc) values ('pre_ifrs_13_2012-03-29_role-823000','ifrs','DisclosureOfFairValueMeasurementOfEquityTable','ifrs','DescriptionOfHowEffectOnFairValueMeasurementDueToChangeInOneOrMoreUnobservableInputsToReflectReasonablyPossibleAlternativeAssumptionsWasCalculatedEntitysOwnEquityInstruments','1730')</v>
      </c>
    </row>
    <row r="2587" spans="1:9" x14ac:dyDescent="0.25">
      <c r="A2587" t="s">
        <v>332</v>
      </c>
      <c r="B2587" t="s">
        <v>2251</v>
      </c>
      <c r="C2587" t="str">
        <f t="shared" si="201"/>
        <v>ifrs</v>
      </c>
      <c r="D2587" t="str">
        <f t="shared" si="202"/>
        <v>DisclosureOfFairValueMeasurementOfEquityTable</v>
      </c>
      <c r="E2587" t="s">
        <v>2292</v>
      </c>
      <c r="F2587" t="str">
        <f t="shared" si="203"/>
        <v>ifrs</v>
      </c>
      <c r="G2587" t="str">
        <f t="shared" si="200"/>
        <v>DisclosureOfInformationSufficientToPermitReconciliationOfClassesDeterminedForFairValueMeasurementToLineItemsInStatementOfFinancialPositionEntitysOwnEquityInstrumentsExplanatory</v>
      </c>
      <c r="H2587">
        <v>1740</v>
      </c>
      <c r="I2587" t="str">
        <f t="shared" si="204"/>
        <v>insert into dbax_dime_conc (codi_dein, pref_dime, codi_dime, pref_conc, codi_conc, orde_conc) values ('pre_ifrs_13_2012-03-29_role-823000','ifrs','DisclosureOfFairValueMeasurementOfEquityTable','ifrs','DisclosureOfInformationSufficientToPermitReconciliationOfClassesDeterminedForFairValueMeasurementToLineItemsInStatementOfFinancialPositionEntitysOwnEquityInstrumentsExplanatory','1740')</v>
      </c>
    </row>
    <row r="2588" spans="1:9" x14ac:dyDescent="0.25">
      <c r="A2588" t="s">
        <v>332</v>
      </c>
      <c r="B2588" t="s">
        <v>2251</v>
      </c>
      <c r="C2588" t="str">
        <f t="shared" si="201"/>
        <v>ifrs</v>
      </c>
      <c r="D2588" t="str">
        <f t="shared" si="202"/>
        <v>DisclosureOfFairValueMeasurementOfEquityTable</v>
      </c>
      <c r="E2588" t="s">
        <v>2293</v>
      </c>
      <c r="F2588" t="str">
        <f t="shared" si="203"/>
        <v>ifrs</v>
      </c>
      <c r="G2588" t="str">
        <f t="shared" si="200"/>
        <v>DescriptionOfNatureOfClassOfEntitysOwnEquityInstrumentsMeasuredAtFairValue</v>
      </c>
      <c r="H2588">
        <v>1750</v>
      </c>
      <c r="I2588" t="str">
        <f t="shared" si="204"/>
        <v>insert into dbax_dime_conc (codi_dein, pref_dime, codi_dime, pref_conc, codi_conc, orde_conc) values ('pre_ifrs_13_2012-03-29_role-823000','ifrs','DisclosureOfFairValueMeasurementOfEquityTable','ifrs','DescriptionOfNatureOfClassOfEntitysOwnEquityInstrumentsMeasuredAtFairValue','1750')</v>
      </c>
    </row>
    <row r="2589" spans="1:9" x14ac:dyDescent="0.25">
      <c r="A2589" t="s">
        <v>332</v>
      </c>
      <c r="B2589" t="s">
        <v>2251</v>
      </c>
      <c r="C2589" t="str">
        <f t="shared" si="201"/>
        <v>ifrs</v>
      </c>
      <c r="D2589" t="str">
        <f t="shared" si="202"/>
        <v>DisclosureOfFairValueMeasurementOfEquityTable</v>
      </c>
      <c r="E2589" t="s">
        <v>2294</v>
      </c>
      <c r="F2589" t="str">
        <f t="shared" si="203"/>
        <v>ifrs</v>
      </c>
      <c r="G2589" t="str">
        <f t="shared" si="200"/>
        <v>DescriptionOfHowThirdpartyInformationWasTakenIntoAccountWhenMeasuringFairValueEntitysOwnEquityInstruments</v>
      </c>
      <c r="H2589">
        <v>1760</v>
      </c>
      <c r="I2589" t="str">
        <f t="shared" si="204"/>
        <v>insert into dbax_dime_conc (codi_dein, pref_dime, codi_dime, pref_conc, codi_conc, orde_conc) values ('pre_ifrs_13_2012-03-29_role-823000','ifrs','DisclosureOfFairValueMeasurementOfEquityTable','ifrs','DescriptionOfHowThirdpartyInformationWasTakenIntoAccountWhenMeasuringFairValueEntitysOwnEquityInstruments','1760')</v>
      </c>
    </row>
    <row r="2590" spans="1:9" x14ac:dyDescent="0.25">
      <c r="A2590" t="s">
        <v>332</v>
      </c>
      <c r="B2590" t="s">
        <v>2295</v>
      </c>
      <c r="C2590" t="str">
        <f t="shared" si="201"/>
        <v>ifrs</v>
      </c>
      <c r="D2590" t="str">
        <f t="shared" si="202"/>
        <v>DisclosureOfFairValueMeasurementOfLiabilitiesTable</v>
      </c>
      <c r="E2590" t="s">
        <v>897</v>
      </c>
      <c r="F2590" t="str">
        <f t="shared" si="203"/>
        <v>ifrs</v>
      </c>
      <c r="G2590" t="str">
        <f t="shared" si="200"/>
        <v>Liabilities</v>
      </c>
      <c r="H2590">
        <v>791</v>
      </c>
      <c r="I2590" t="str">
        <f t="shared" si="204"/>
        <v>insert into dbax_dime_conc (codi_dein, pref_dime, codi_dime, pref_conc, codi_conc, orde_conc) values ('pre_ifrs_13_2012-03-29_role-823000','ifrs','DisclosureOfFairValueMeasurementOfLiabilitiesTable','ifrs','Liabilities','791')</v>
      </c>
    </row>
    <row r="2591" spans="1:9" x14ac:dyDescent="0.25">
      <c r="A2591" t="s">
        <v>332</v>
      </c>
      <c r="B2591" t="s">
        <v>2295</v>
      </c>
      <c r="C2591" t="str">
        <f t="shared" si="201"/>
        <v>ifrs</v>
      </c>
      <c r="D2591" t="str">
        <f t="shared" si="202"/>
        <v>DisclosureOfFairValueMeasurementOfLiabilitiesTable</v>
      </c>
      <c r="E2591" t="s">
        <v>2296</v>
      </c>
      <c r="F2591" t="str">
        <f t="shared" si="203"/>
        <v>ifrs</v>
      </c>
      <c r="G2591" t="str">
        <f t="shared" si="200"/>
        <v>DescriptionOfReasonsForFairValueMeasurementLiabilities</v>
      </c>
      <c r="H2591">
        <v>800</v>
      </c>
      <c r="I2591" t="str">
        <f t="shared" si="204"/>
        <v>insert into dbax_dime_conc (codi_dein, pref_dime, codi_dime, pref_conc, codi_conc, orde_conc) values ('pre_ifrs_13_2012-03-29_role-823000','ifrs','DisclosureOfFairValueMeasurementOfLiabilitiesTable','ifrs','DescriptionOfReasonsForFairValueMeasurementLiabilities','800')</v>
      </c>
    </row>
    <row r="2592" spans="1:9" x14ac:dyDescent="0.25">
      <c r="A2592" t="s">
        <v>332</v>
      </c>
      <c r="B2592" t="s">
        <v>2295</v>
      </c>
      <c r="C2592" t="str">
        <f t="shared" si="201"/>
        <v>ifrs</v>
      </c>
      <c r="D2592" t="str">
        <f t="shared" si="202"/>
        <v>DisclosureOfFairValueMeasurementOfLiabilitiesTable</v>
      </c>
      <c r="E2592" t="s">
        <v>2297</v>
      </c>
      <c r="F2592" t="str">
        <f t="shared" si="203"/>
        <v>ifrs</v>
      </c>
      <c r="G2592" t="str">
        <f t="shared" si="200"/>
        <v>TransfersOutOfLevel1IntoLevel2OfFairValueHierarchyLiabilities</v>
      </c>
      <c r="H2592">
        <v>810</v>
      </c>
      <c r="I2592" t="str">
        <f t="shared" si="204"/>
        <v>insert into dbax_dime_conc (codi_dein, pref_dime, codi_dime, pref_conc, codi_conc, orde_conc) values ('pre_ifrs_13_2012-03-29_role-823000','ifrs','DisclosureOfFairValueMeasurementOfLiabilitiesTable','ifrs','TransfersOutOfLevel1IntoLevel2OfFairValueHierarchyLiabilities','810')</v>
      </c>
    </row>
    <row r="2593" spans="1:9" x14ac:dyDescent="0.25">
      <c r="A2593" t="s">
        <v>332</v>
      </c>
      <c r="B2593" t="s">
        <v>2295</v>
      </c>
      <c r="C2593" t="str">
        <f t="shared" si="201"/>
        <v>ifrs</v>
      </c>
      <c r="D2593" t="str">
        <f t="shared" si="202"/>
        <v>DisclosureOfFairValueMeasurementOfLiabilitiesTable</v>
      </c>
      <c r="E2593" t="s">
        <v>2298</v>
      </c>
      <c r="F2593" t="str">
        <f t="shared" si="203"/>
        <v>ifrs</v>
      </c>
      <c r="G2593" t="str">
        <f t="shared" si="200"/>
        <v>DescriptionOfReasonsForTransfersOutOfLevel1IntoLevel2OfFairValueHierarchyLiabilities</v>
      </c>
      <c r="H2593">
        <v>820</v>
      </c>
      <c r="I2593" t="str">
        <f t="shared" si="204"/>
        <v>insert into dbax_dime_conc (codi_dein, pref_dime, codi_dime, pref_conc, codi_conc, orde_conc) values ('pre_ifrs_13_2012-03-29_role-823000','ifrs','DisclosureOfFairValueMeasurementOfLiabilitiesTable','ifrs','DescriptionOfReasonsForTransfersOutOfLevel1IntoLevel2OfFairValueHierarchyLiabilities','820')</v>
      </c>
    </row>
    <row r="2594" spans="1:9" x14ac:dyDescent="0.25">
      <c r="A2594" t="s">
        <v>332</v>
      </c>
      <c r="B2594" t="s">
        <v>2295</v>
      </c>
      <c r="C2594" t="str">
        <f t="shared" si="201"/>
        <v>ifrs</v>
      </c>
      <c r="D2594" t="str">
        <f t="shared" si="202"/>
        <v>DisclosureOfFairValueMeasurementOfLiabilitiesTable</v>
      </c>
      <c r="E2594" t="s">
        <v>2299</v>
      </c>
      <c r="F2594" t="str">
        <f t="shared" si="203"/>
        <v>ifrs</v>
      </c>
      <c r="G2594" t="str">
        <f t="shared" si="200"/>
        <v>TransfersOutOfLevel2IntoLevel1OfFairValueHierarchyLiabilities</v>
      </c>
      <c r="H2594">
        <v>830</v>
      </c>
      <c r="I2594" t="str">
        <f t="shared" si="204"/>
        <v>insert into dbax_dime_conc (codi_dein, pref_dime, codi_dime, pref_conc, codi_conc, orde_conc) values ('pre_ifrs_13_2012-03-29_role-823000','ifrs','DisclosureOfFairValueMeasurementOfLiabilitiesTable','ifrs','TransfersOutOfLevel2IntoLevel1OfFairValueHierarchyLiabilities','830')</v>
      </c>
    </row>
    <row r="2595" spans="1:9" x14ac:dyDescent="0.25">
      <c r="A2595" t="s">
        <v>332</v>
      </c>
      <c r="B2595" t="s">
        <v>2295</v>
      </c>
      <c r="C2595" t="str">
        <f t="shared" si="201"/>
        <v>ifrs</v>
      </c>
      <c r="D2595" t="str">
        <f t="shared" si="202"/>
        <v>DisclosureOfFairValueMeasurementOfLiabilitiesTable</v>
      </c>
      <c r="E2595" t="s">
        <v>2300</v>
      </c>
      <c r="F2595" t="str">
        <f t="shared" si="203"/>
        <v>ifrs</v>
      </c>
      <c r="G2595" t="str">
        <f t="shared" si="200"/>
        <v>DescriptionOfReasonsForTransfersOutOfLevel2IntoLevel1OfFairValueHierarchyLiabilities</v>
      </c>
      <c r="H2595">
        <v>840</v>
      </c>
      <c r="I2595" t="str">
        <f t="shared" si="204"/>
        <v>insert into dbax_dime_conc (codi_dein, pref_dime, codi_dime, pref_conc, codi_conc, orde_conc) values ('pre_ifrs_13_2012-03-29_role-823000','ifrs','DisclosureOfFairValueMeasurementOfLiabilitiesTable','ifrs','DescriptionOfReasonsForTransfersOutOfLevel2IntoLevel1OfFairValueHierarchyLiabilities','840')</v>
      </c>
    </row>
    <row r="2596" spans="1:9" x14ac:dyDescent="0.25">
      <c r="A2596" t="s">
        <v>332</v>
      </c>
      <c r="B2596" t="s">
        <v>2295</v>
      </c>
      <c r="C2596" t="str">
        <f t="shared" si="201"/>
        <v>ifrs</v>
      </c>
      <c r="D2596" t="str">
        <f t="shared" si="202"/>
        <v>DisclosureOfFairValueMeasurementOfLiabilitiesTable</v>
      </c>
      <c r="E2596" t="s">
        <v>2301</v>
      </c>
      <c r="F2596" t="str">
        <f t="shared" si="203"/>
        <v>ifrs</v>
      </c>
      <c r="G2596" t="str">
        <f t="shared" si="200"/>
        <v>DescriptionOfPolicyForDeterminingWhenTransfersBetweenLevelsAreDeemedToHaveOccurredLiabilities</v>
      </c>
      <c r="H2596">
        <v>850</v>
      </c>
      <c r="I2596" t="str">
        <f t="shared" si="204"/>
        <v>insert into dbax_dime_conc (codi_dein, pref_dime, codi_dime, pref_conc, codi_conc, orde_conc) values ('pre_ifrs_13_2012-03-29_role-823000','ifrs','DisclosureOfFairValueMeasurementOfLiabilitiesTable','ifrs','DescriptionOfPolicyForDeterminingWhenTransfersBetweenLevelsAreDeemedToHaveOccurredLiabilities','850')</v>
      </c>
    </row>
    <row r="2597" spans="1:9" x14ac:dyDescent="0.25">
      <c r="A2597" t="s">
        <v>332</v>
      </c>
      <c r="B2597" t="s">
        <v>2295</v>
      </c>
      <c r="C2597" t="str">
        <f t="shared" si="201"/>
        <v>ifrs</v>
      </c>
      <c r="D2597" t="str">
        <f t="shared" si="202"/>
        <v>DisclosureOfFairValueMeasurementOfLiabilitiesTable</v>
      </c>
      <c r="E2597" t="s">
        <v>2302</v>
      </c>
      <c r="F2597" t="str">
        <f t="shared" si="203"/>
        <v>ifrs</v>
      </c>
      <c r="G2597" t="str">
        <f t="shared" si="200"/>
        <v>DescriptionOfValuationTechniquesUsedInFairValueMeasurementLiabilities</v>
      </c>
      <c r="H2597">
        <v>860</v>
      </c>
      <c r="I2597" t="str">
        <f t="shared" si="204"/>
        <v>insert into dbax_dime_conc (codi_dein, pref_dime, codi_dime, pref_conc, codi_conc, orde_conc) values ('pre_ifrs_13_2012-03-29_role-823000','ifrs','DisclosureOfFairValueMeasurementOfLiabilitiesTable','ifrs','DescriptionOfValuationTechniquesUsedInFairValueMeasurementLiabilities','860')</v>
      </c>
    </row>
    <row r="2598" spans="1:9" x14ac:dyDescent="0.25">
      <c r="A2598" t="s">
        <v>332</v>
      </c>
      <c r="B2598" t="s">
        <v>2295</v>
      </c>
      <c r="C2598" t="str">
        <f t="shared" si="201"/>
        <v>ifrs</v>
      </c>
      <c r="D2598" t="str">
        <f t="shared" si="202"/>
        <v>DisclosureOfFairValueMeasurementOfLiabilitiesTable</v>
      </c>
      <c r="E2598" t="s">
        <v>2303</v>
      </c>
      <c r="F2598" t="str">
        <f t="shared" si="203"/>
        <v>ifrs</v>
      </c>
      <c r="G2598" t="str">
        <f t="shared" si="200"/>
        <v>DescriptionOfInputsUsedInFairValueMeasurementLiabilities</v>
      </c>
      <c r="H2598">
        <v>870</v>
      </c>
      <c r="I2598" t="str">
        <f t="shared" si="204"/>
        <v>insert into dbax_dime_conc (codi_dein, pref_dime, codi_dime, pref_conc, codi_conc, orde_conc) values ('pre_ifrs_13_2012-03-29_role-823000','ifrs','DisclosureOfFairValueMeasurementOfLiabilitiesTable','ifrs','DescriptionOfInputsUsedInFairValueMeasurementLiabilities','870')</v>
      </c>
    </row>
    <row r="2599" spans="1:9" x14ac:dyDescent="0.25">
      <c r="A2599" t="s">
        <v>332</v>
      </c>
      <c r="B2599" t="s">
        <v>2295</v>
      </c>
      <c r="C2599" t="str">
        <f t="shared" si="201"/>
        <v>ifrs</v>
      </c>
      <c r="D2599" t="str">
        <f t="shared" si="202"/>
        <v>DisclosureOfFairValueMeasurementOfLiabilitiesTable</v>
      </c>
      <c r="E2599" t="s">
        <v>2304</v>
      </c>
      <c r="F2599" t="str">
        <f t="shared" si="203"/>
        <v>ifrs</v>
      </c>
      <c r="G2599" t="str">
        <f t="shared" si="200"/>
        <v>DescriptionOfChangeInValuationTechniqueUsedInFairValueMeasurementLiabilities</v>
      </c>
      <c r="H2599">
        <v>880</v>
      </c>
      <c r="I2599" t="str">
        <f t="shared" si="204"/>
        <v>insert into dbax_dime_conc (codi_dein, pref_dime, codi_dime, pref_conc, codi_conc, orde_conc) values ('pre_ifrs_13_2012-03-29_role-823000','ifrs','DisclosureOfFairValueMeasurementOfLiabilitiesTable','ifrs','DescriptionOfChangeInValuationTechniqueUsedInFairValueMeasurementLiabilities','880')</v>
      </c>
    </row>
    <row r="2600" spans="1:9" x14ac:dyDescent="0.25">
      <c r="A2600" t="s">
        <v>332</v>
      </c>
      <c r="B2600" t="s">
        <v>2295</v>
      </c>
      <c r="C2600" t="str">
        <f t="shared" si="201"/>
        <v>ifrs</v>
      </c>
      <c r="D2600" t="str">
        <f t="shared" si="202"/>
        <v>DisclosureOfFairValueMeasurementOfLiabilitiesTable</v>
      </c>
      <c r="E2600" t="s">
        <v>2305</v>
      </c>
      <c r="F2600" t="str">
        <f t="shared" si="203"/>
        <v>ifrs</v>
      </c>
      <c r="G2600" t="str">
        <f t="shared" si="200"/>
        <v>DescriptionOfReasonsForChangeInValuationTechniqueUsedInFairValueMeasurementLiabilities</v>
      </c>
      <c r="H2600">
        <v>890</v>
      </c>
      <c r="I2600" t="str">
        <f t="shared" si="204"/>
        <v>insert into dbax_dime_conc (codi_dein, pref_dime, codi_dime, pref_conc, codi_conc, orde_conc) values ('pre_ifrs_13_2012-03-29_role-823000','ifrs','DisclosureOfFairValueMeasurementOfLiabilitiesTable','ifrs','DescriptionOfReasonsForChangeInValuationTechniqueUsedInFairValueMeasurementLiabilities','890')</v>
      </c>
    </row>
    <row r="2601" spans="1:9" x14ac:dyDescent="0.25">
      <c r="A2601" t="s">
        <v>332</v>
      </c>
      <c r="B2601" t="s">
        <v>2295</v>
      </c>
      <c r="C2601" t="str">
        <f t="shared" si="201"/>
        <v>ifrs</v>
      </c>
      <c r="D2601" t="str">
        <f t="shared" si="202"/>
        <v>DisclosureOfFairValueMeasurementOfLiabilitiesTable</v>
      </c>
      <c r="E2601" t="s">
        <v>2306</v>
      </c>
      <c r="F2601" t="str">
        <f t="shared" si="203"/>
        <v>ifrs</v>
      </c>
      <c r="G2601" t="str">
        <f t="shared" si="200"/>
        <v>ReconciliationOfChangesInFairValueMeasurementLiabilitiesAbstract</v>
      </c>
      <c r="H2601">
        <v>900</v>
      </c>
      <c r="I2601" t="str">
        <f t="shared" si="204"/>
        <v>insert into dbax_dime_conc (codi_dein, pref_dime, codi_dime, pref_conc, codi_conc, orde_conc) values ('pre_ifrs_13_2012-03-29_role-823000','ifrs','DisclosureOfFairValueMeasurementOfLiabilitiesTable','ifrs','ReconciliationOfChangesInFairValueMeasurementLiabilitiesAbstract','900')</v>
      </c>
    </row>
    <row r="2602" spans="1:9" x14ac:dyDescent="0.25">
      <c r="A2602" t="s">
        <v>332</v>
      </c>
      <c r="B2602" t="s">
        <v>2295</v>
      </c>
      <c r="C2602" t="str">
        <f t="shared" si="201"/>
        <v>ifrs</v>
      </c>
      <c r="D2602" t="str">
        <f t="shared" si="202"/>
        <v>DisclosureOfFairValueMeasurementOfLiabilitiesTable</v>
      </c>
      <c r="E2602" t="s">
        <v>897</v>
      </c>
      <c r="F2602" t="str">
        <f t="shared" si="203"/>
        <v>ifrs</v>
      </c>
      <c r="G2602" t="str">
        <f t="shared" si="200"/>
        <v>Liabilities</v>
      </c>
      <c r="H2602">
        <v>910</v>
      </c>
      <c r="I2602" t="str">
        <f t="shared" si="204"/>
        <v>insert into dbax_dime_conc (codi_dein, pref_dime, codi_dime, pref_conc, codi_conc, orde_conc) values ('pre_ifrs_13_2012-03-29_role-823000','ifrs','DisclosureOfFairValueMeasurementOfLiabilitiesTable','ifrs','Liabilities','910')</v>
      </c>
    </row>
    <row r="2603" spans="1:9" x14ac:dyDescent="0.25">
      <c r="A2603" t="s">
        <v>332</v>
      </c>
      <c r="B2603" t="s">
        <v>2295</v>
      </c>
      <c r="C2603" t="str">
        <f t="shared" si="201"/>
        <v>ifrs</v>
      </c>
      <c r="D2603" t="str">
        <f t="shared" si="202"/>
        <v>DisclosureOfFairValueMeasurementOfLiabilitiesTable</v>
      </c>
      <c r="E2603" t="s">
        <v>2307</v>
      </c>
      <c r="F2603" t="str">
        <f t="shared" si="203"/>
        <v>ifrs</v>
      </c>
      <c r="G2603" t="str">
        <f t="shared" si="200"/>
        <v>ChangesInFairValueMeasurementLiabilitiesAbstract</v>
      </c>
      <c r="H2603">
        <v>920</v>
      </c>
      <c r="I2603" t="str">
        <f t="shared" si="204"/>
        <v>insert into dbax_dime_conc (codi_dein, pref_dime, codi_dime, pref_conc, codi_conc, orde_conc) values ('pre_ifrs_13_2012-03-29_role-823000','ifrs','DisclosureOfFairValueMeasurementOfLiabilitiesTable','ifrs','ChangesInFairValueMeasurementLiabilitiesAbstract','920')</v>
      </c>
    </row>
    <row r="2604" spans="1:9" x14ac:dyDescent="0.25">
      <c r="A2604" t="s">
        <v>332</v>
      </c>
      <c r="B2604" t="s">
        <v>2295</v>
      </c>
      <c r="C2604" t="str">
        <f t="shared" si="201"/>
        <v>ifrs</v>
      </c>
      <c r="D2604" t="str">
        <f t="shared" si="202"/>
        <v>DisclosureOfFairValueMeasurementOfLiabilitiesTable</v>
      </c>
      <c r="E2604" t="s">
        <v>2308</v>
      </c>
      <c r="F2604" t="str">
        <f t="shared" si="203"/>
        <v>ifrs</v>
      </c>
      <c r="G2604" t="str">
        <f t="shared" si="200"/>
        <v>GainsLossesRecognisedInProfitOrLossFairValueMeasurementLiabilities</v>
      </c>
      <c r="H2604">
        <v>930</v>
      </c>
      <c r="I2604" t="str">
        <f t="shared" si="204"/>
        <v>insert into dbax_dime_conc (codi_dein, pref_dime, codi_dime, pref_conc, codi_conc, orde_conc) values ('pre_ifrs_13_2012-03-29_role-823000','ifrs','DisclosureOfFairValueMeasurementOfLiabilitiesTable','ifrs','GainsLossesRecognisedInProfitOrLossFairValueMeasurementLiabilities','930')</v>
      </c>
    </row>
    <row r="2605" spans="1:9" x14ac:dyDescent="0.25">
      <c r="A2605" t="s">
        <v>332</v>
      </c>
      <c r="B2605" t="s">
        <v>2295</v>
      </c>
      <c r="C2605" t="str">
        <f t="shared" si="201"/>
        <v>ifrs</v>
      </c>
      <c r="D2605" t="str">
        <f t="shared" si="202"/>
        <v>DisclosureOfFairValueMeasurementOfLiabilitiesTable</v>
      </c>
      <c r="E2605" t="s">
        <v>2309</v>
      </c>
      <c r="F2605" t="str">
        <f t="shared" si="203"/>
        <v>ifrs</v>
      </c>
      <c r="G2605" t="str">
        <f t="shared" si="200"/>
        <v>GainsLossesRecognisedInOtherComprehensiveIncomeFairValueMeasurementLiabilities</v>
      </c>
      <c r="H2605">
        <v>940</v>
      </c>
      <c r="I2605" t="str">
        <f t="shared" si="204"/>
        <v>insert into dbax_dime_conc (codi_dein, pref_dime, codi_dime, pref_conc, codi_conc, orde_conc) values ('pre_ifrs_13_2012-03-29_role-823000','ifrs','DisclosureOfFairValueMeasurementOfLiabilitiesTable','ifrs','GainsLossesRecognisedInOtherComprehensiveIncomeFairValueMeasurementLiabilities','940')</v>
      </c>
    </row>
    <row r="2606" spans="1:9" x14ac:dyDescent="0.25">
      <c r="A2606" t="s">
        <v>332</v>
      </c>
      <c r="B2606" t="s">
        <v>2295</v>
      </c>
      <c r="C2606" t="str">
        <f t="shared" si="201"/>
        <v>ifrs</v>
      </c>
      <c r="D2606" t="str">
        <f t="shared" si="202"/>
        <v>DisclosureOfFairValueMeasurementOfLiabilitiesTable</v>
      </c>
      <c r="E2606" t="s">
        <v>2310</v>
      </c>
      <c r="F2606" t="str">
        <f t="shared" si="203"/>
        <v>ifrs</v>
      </c>
      <c r="G2606" t="str">
        <f t="shared" si="200"/>
        <v>PurchasesFairValueMeasurementLiabilities</v>
      </c>
      <c r="H2606">
        <v>950</v>
      </c>
      <c r="I2606" t="str">
        <f t="shared" si="204"/>
        <v>insert into dbax_dime_conc (codi_dein, pref_dime, codi_dime, pref_conc, codi_conc, orde_conc) values ('pre_ifrs_13_2012-03-29_role-823000','ifrs','DisclosureOfFairValueMeasurementOfLiabilitiesTable','ifrs','PurchasesFairValueMeasurementLiabilities','950')</v>
      </c>
    </row>
    <row r="2607" spans="1:9" x14ac:dyDescent="0.25">
      <c r="A2607" t="s">
        <v>332</v>
      </c>
      <c r="B2607" t="s">
        <v>2295</v>
      </c>
      <c r="C2607" t="str">
        <f t="shared" si="201"/>
        <v>ifrs</v>
      </c>
      <c r="D2607" t="str">
        <f t="shared" si="202"/>
        <v>DisclosureOfFairValueMeasurementOfLiabilitiesTable</v>
      </c>
      <c r="E2607" t="s">
        <v>2311</v>
      </c>
      <c r="F2607" t="str">
        <f t="shared" si="203"/>
        <v>ifrs</v>
      </c>
      <c r="G2607" t="str">
        <f t="shared" si="200"/>
        <v>SalesFairValueMeasurementLiabilities</v>
      </c>
      <c r="H2607">
        <v>960</v>
      </c>
      <c r="I2607" t="str">
        <f t="shared" si="204"/>
        <v>insert into dbax_dime_conc (codi_dein, pref_dime, codi_dime, pref_conc, codi_conc, orde_conc) values ('pre_ifrs_13_2012-03-29_role-823000','ifrs','DisclosureOfFairValueMeasurementOfLiabilitiesTable','ifrs','SalesFairValueMeasurementLiabilities','960')</v>
      </c>
    </row>
    <row r="2608" spans="1:9" x14ac:dyDescent="0.25">
      <c r="A2608" t="s">
        <v>332</v>
      </c>
      <c r="B2608" t="s">
        <v>2295</v>
      </c>
      <c r="C2608" t="str">
        <f t="shared" si="201"/>
        <v>ifrs</v>
      </c>
      <c r="D2608" t="str">
        <f t="shared" si="202"/>
        <v>DisclosureOfFairValueMeasurementOfLiabilitiesTable</v>
      </c>
      <c r="E2608" t="s">
        <v>2312</v>
      </c>
      <c r="F2608" t="str">
        <f t="shared" si="203"/>
        <v>ifrs</v>
      </c>
      <c r="G2608" t="str">
        <f t="shared" si="200"/>
        <v>IssuesFairValueMeasurementLiabilities</v>
      </c>
      <c r="H2608">
        <v>970</v>
      </c>
      <c r="I2608" t="str">
        <f t="shared" si="204"/>
        <v>insert into dbax_dime_conc (codi_dein, pref_dime, codi_dime, pref_conc, codi_conc, orde_conc) values ('pre_ifrs_13_2012-03-29_role-823000','ifrs','DisclosureOfFairValueMeasurementOfLiabilitiesTable','ifrs','IssuesFairValueMeasurementLiabilities','970')</v>
      </c>
    </row>
    <row r="2609" spans="1:9" x14ac:dyDescent="0.25">
      <c r="A2609" t="s">
        <v>332</v>
      </c>
      <c r="B2609" t="s">
        <v>2295</v>
      </c>
      <c r="C2609" t="str">
        <f t="shared" si="201"/>
        <v>ifrs</v>
      </c>
      <c r="D2609" t="str">
        <f t="shared" si="202"/>
        <v>DisclosureOfFairValueMeasurementOfLiabilitiesTable</v>
      </c>
      <c r="E2609" t="s">
        <v>2313</v>
      </c>
      <c r="F2609" t="str">
        <f t="shared" si="203"/>
        <v>ifrs</v>
      </c>
      <c r="G2609" t="str">
        <f t="shared" si="200"/>
        <v>SettlementsFairValueMeasurementLiabilities</v>
      </c>
      <c r="H2609">
        <v>980</v>
      </c>
      <c r="I2609" t="str">
        <f t="shared" si="204"/>
        <v>insert into dbax_dime_conc (codi_dein, pref_dime, codi_dime, pref_conc, codi_conc, orde_conc) values ('pre_ifrs_13_2012-03-29_role-823000','ifrs','DisclosureOfFairValueMeasurementOfLiabilitiesTable','ifrs','SettlementsFairValueMeasurementLiabilities','980')</v>
      </c>
    </row>
    <row r="2610" spans="1:9" x14ac:dyDescent="0.25">
      <c r="A2610" t="s">
        <v>332</v>
      </c>
      <c r="B2610" t="s">
        <v>2295</v>
      </c>
      <c r="C2610" t="str">
        <f t="shared" si="201"/>
        <v>ifrs</v>
      </c>
      <c r="D2610" t="str">
        <f t="shared" si="202"/>
        <v>DisclosureOfFairValueMeasurementOfLiabilitiesTable</v>
      </c>
      <c r="E2610" t="s">
        <v>2314</v>
      </c>
      <c r="F2610" t="str">
        <f t="shared" si="203"/>
        <v>ifrs</v>
      </c>
      <c r="G2610" t="str">
        <f t="shared" si="200"/>
        <v>TransfersIntoLevel3OfFairValueHierarchyLiabilities</v>
      </c>
      <c r="H2610">
        <v>990</v>
      </c>
      <c r="I2610" t="str">
        <f t="shared" si="204"/>
        <v>insert into dbax_dime_conc (codi_dein, pref_dime, codi_dime, pref_conc, codi_conc, orde_conc) values ('pre_ifrs_13_2012-03-29_role-823000','ifrs','DisclosureOfFairValueMeasurementOfLiabilitiesTable','ifrs','TransfersIntoLevel3OfFairValueHierarchyLiabilities','990')</v>
      </c>
    </row>
    <row r="2611" spans="1:9" x14ac:dyDescent="0.25">
      <c r="A2611" t="s">
        <v>332</v>
      </c>
      <c r="B2611" t="s">
        <v>2295</v>
      </c>
      <c r="C2611" t="str">
        <f t="shared" si="201"/>
        <v>ifrs</v>
      </c>
      <c r="D2611" t="str">
        <f t="shared" si="202"/>
        <v>DisclosureOfFairValueMeasurementOfLiabilitiesTable</v>
      </c>
      <c r="E2611" t="s">
        <v>2315</v>
      </c>
      <c r="F2611" t="str">
        <f t="shared" si="203"/>
        <v>ifrs</v>
      </c>
      <c r="G2611" t="str">
        <f t="shared" si="200"/>
        <v>TransfersOutOfLevel3OfFairValueHierarchyLiabilities</v>
      </c>
      <c r="H2611">
        <v>1000</v>
      </c>
      <c r="I2611" t="str">
        <f t="shared" si="204"/>
        <v>insert into dbax_dime_conc (codi_dein, pref_dime, codi_dime, pref_conc, codi_conc, orde_conc) values ('pre_ifrs_13_2012-03-29_role-823000','ifrs','DisclosureOfFairValueMeasurementOfLiabilitiesTable','ifrs','TransfersOutOfLevel3OfFairValueHierarchyLiabilities','1000')</v>
      </c>
    </row>
    <row r="2612" spans="1:9" x14ac:dyDescent="0.25">
      <c r="A2612" t="s">
        <v>332</v>
      </c>
      <c r="B2612" t="s">
        <v>2295</v>
      </c>
      <c r="C2612" t="str">
        <f t="shared" si="201"/>
        <v>ifrs</v>
      </c>
      <c r="D2612" t="str">
        <f t="shared" si="202"/>
        <v>DisclosureOfFairValueMeasurementOfLiabilitiesTable</v>
      </c>
      <c r="E2612" t="s">
        <v>2316</v>
      </c>
      <c r="F2612" t="str">
        <f t="shared" si="203"/>
        <v>ifrs</v>
      </c>
      <c r="G2612" t="str">
        <f t="shared" si="200"/>
        <v>IncreaseDecreaseInFairValueMeasurementLiabilities</v>
      </c>
      <c r="H2612">
        <v>1010</v>
      </c>
      <c r="I2612" t="str">
        <f t="shared" si="204"/>
        <v>insert into dbax_dime_conc (codi_dein, pref_dime, codi_dime, pref_conc, codi_conc, orde_conc) values ('pre_ifrs_13_2012-03-29_role-823000','ifrs','DisclosureOfFairValueMeasurementOfLiabilitiesTable','ifrs','IncreaseDecreaseInFairValueMeasurementLiabilities','1010')</v>
      </c>
    </row>
    <row r="2613" spans="1:9" x14ac:dyDescent="0.25">
      <c r="A2613" t="s">
        <v>332</v>
      </c>
      <c r="B2613" t="s">
        <v>2295</v>
      </c>
      <c r="C2613" t="str">
        <f t="shared" si="201"/>
        <v>ifrs</v>
      </c>
      <c r="D2613" t="str">
        <f t="shared" si="202"/>
        <v>DisclosureOfFairValueMeasurementOfLiabilitiesTable</v>
      </c>
      <c r="E2613" t="s">
        <v>897</v>
      </c>
      <c r="F2613" t="str">
        <f t="shared" si="203"/>
        <v>ifrs</v>
      </c>
      <c r="G2613" t="str">
        <f t="shared" si="200"/>
        <v>Liabilities</v>
      </c>
      <c r="H2613">
        <v>1020</v>
      </c>
      <c r="I2613" t="str">
        <f t="shared" si="204"/>
        <v>insert into dbax_dime_conc (codi_dein, pref_dime, codi_dime, pref_conc, codi_conc, orde_conc) values ('pre_ifrs_13_2012-03-29_role-823000','ifrs','DisclosureOfFairValueMeasurementOfLiabilitiesTable','ifrs','Liabilities','1020')</v>
      </c>
    </row>
    <row r="2614" spans="1:9" x14ac:dyDescent="0.25">
      <c r="A2614" t="s">
        <v>332</v>
      </c>
      <c r="B2614" t="s">
        <v>2295</v>
      </c>
      <c r="C2614" t="str">
        <f t="shared" si="201"/>
        <v>ifrs</v>
      </c>
      <c r="D2614" t="str">
        <f t="shared" si="202"/>
        <v>DisclosureOfFairValueMeasurementOfLiabilitiesTable</v>
      </c>
      <c r="E2614" t="s">
        <v>2317</v>
      </c>
      <c r="F2614" t="str">
        <f t="shared" si="203"/>
        <v>ifrs</v>
      </c>
      <c r="G2614" t="str">
        <f t="shared" si="200"/>
        <v>DescriptionOfLineItemsInProfitOrLossWhereGainsLossesAreRecognisedFairValueMeasurementLiabilities</v>
      </c>
      <c r="H2614">
        <v>1030</v>
      </c>
      <c r="I2614" t="str">
        <f t="shared" si="204"/>
        <v>insert into dbax_dime_conc (codi_dein, pref_dime, codi_dime, pref_conc, codi_conc, orde_conc) values ('pre_ifrs_13_2012-03-29_role-823000','ifrs','DisclosureOfFairValueMeasurementOfLiabilitiesTable','ifrs','DescriptionOfLineItemsInProfitOrLossWhereGainsLossesAreRecognisedFairValueMeasurementLiabilities','1030')</v>
      </c>
    </row>
    <row r="2615" spans="1:9" x14ac:dyDescent="0.25">
      <c r="A2615" t="s">
        <v>332</v>
      </c>
      <c r="B2615" t="s">
        <v>2295</v>
      </c>
      <c r="C2615" t="str">
        <f t="shared" si="201"/>
        <v>ifrs</v>
      </c>
      <c r="D2615" t="str">
        <f t="shared" si="202"/>
        <v>DisclosureOfFairValueMeasurementOfLiabilitiesTable</v>
      </c>
      <c r="E2615" t="s">
        <v>2318</v>
      </c>
      <c r="F2615" t="str">
        <f t="shared" si="203"/>
        <v>ifrs</v>
      </c>
      <c r="G2615" t="str">
        <f t="shared" si="200"/>
        <v>DescriptionOfLineItemsInOtherComprehensiveIncomeWhereGainsLossesAreRecognisedFairValueMeasurementLiabilities</v>
      </c>
      <c r="H2615">
        <v>1040</v>
      </c>
      <c r="I2615" t="str">
        <f t="shared" si="204"/>
        <v>insert into dbax_dime_conc (codi_dein, pref_dime, codi_dime, pref_conc, codi_conc, orde_conc) values ('pre_ifrs_13_2012-03-29_role-823000','ifrs','DisclosureOfFairValueMeasurementOfLiabilitiesTable','ifrs','DescriptionOfLineItemsInOtherComprehensiveIncomeWhereGainsLossesAreRecognisedFairValueMeasurementLiabilities','1040')</v>
      </c>
    </row>
    <row r="2616" spans="1:9" x14ac:dyDescent="0.25">
      <c r="A2616" t="s">
        <v>332</v>
      </c>
      <c r="B2616" t="s">
        <v>2295</v>
      </c>
      <c r="C2616" t="str">
        <f t="shared" si="201"/>
        <v>ifrs</v>
      </c>
      <c r="D2616" t="str">
        <f t="shared" si="202"/>
        <v>DisclosureOfFairValueMeasurementOfLiabilitiesTable</v>
      </c>
      <c r="E2616" t="s">
        <v>2319</v>
      </c>
      <c r="F2616" t="str">
        <f t="shared" si="203"/>
        <v>ifrs</v>
      </c>
      <c r="G2616" t="str">
        <f t="shared" si="200"/>
        <v>DescriptionOfReasonsForTransfersIntoLevel3OfFairValueHierarchyLiabilities</v>
      </c>
      <c r="H2616">
        <v>1050</v>
      </c>
      <c r="I2616" t="str">
        <f t="shared" si="204"/>
        <v>insert into dbax_dime_conc (codi_dein, pref_dime, codi_dime, pref_conc, codi_conc, orde_conc) values ('pre_ifrs_13_2012-03-29_role-823000','ifrs','DisclosureOfFairValueMeasurementOfLiabilitiesTable','ifrs','DescriptionOfReasonsForTransfersIntoLevel3OfFairValueHierarchyLiabilities','1050')</v>
      </c>
    </row>
    <row r="2617" spans="1:9" x14ac:dyDescent="0.25">
      <c r="A2617" t="s">
        <v>332</v>
      </c>
      <c r="B2617" t="s">
        <v>2295</v>
      </c>
      <c r="C2617" t="str">
        <f t="shared" si="201"/>
        <v>ifrs</v>
      </c>
      <c r="D2617" t="str">
        <f t="shared" si="202"/>
        <v>DisclosureOfFairValueMeasurementOfLiabilitiesTable</v>
      </c>
      <c r="E2617" t="s">
        <v>2320</v>
      </c>
      <c r="F2617" t="str">
        <f t="shared" si="203"/>
        <v>ifrs</v>
      </c>
      <c r="G2617" t="str">
        <f t="shared" si="200"/>
        <v>DescriptionOfReasonsForTransfersOutOfLevel3OfFairValueHierarchyLiabilities</v>
      </c>
      <c r="H2617">
        <v>1060</v>
      </c>
      <c r="I2617" t="str">
        <f t="shared" si="204"/>
        <v>insert into dbax_dime_conc (codi_dein, pref_dime, codi_dime, pref_conc, codi_conc, orde_conc) values ('pre_ifrs_13_2012-03-29_role-823000','ifrs','DisclosureOfFairValueMeasurementOfLiabilitiesTable','ifrs','DescriptionOfReasonsForTransfersOutOfLevel3OfFairValueHierarchyLiabilities','1060')</v>
      </c>
    </row>
    <row r="2618" spans="1:9" x14ac:dyDescent="0.25">
      <c r="A2618" t="s">
        <v>332</v>
      </c>
      <c r="B2618" t="s">
        <v>2295</v>
      </c>
      <c r="C2618" t="str">
        <f t="shared" si="201"/>
        <v>ifrs</v>
      </c>
      <c r="D2618" t="str">
        <f t="shared" si="202"/>
        <v>DisclosureOfFairValueMeasurementOfLiabilitiesTable</v>
      </c>
      <c r="E2618" t="s">
        <v>2321</v>
      </c>
      <c r="F2618" t="str">
        <f t="shared" si="203"/>
        <v>ifrs</v>
      </c>
      <c r="G2618" t="str">
        <f t="shared" si="200"/>
        <v>GainsLossesRecognisedInProfitOrLossAttributableToChangeInUnrealisedGainsOrLossesForLiabilitiesHeldAtEndOfPeriodFairValueMeasurement</v>
      </c>
      <c r="H2618">
        <v>1070</v>
      </c>
      <c r="I2618" t="str">
        <f t="shared" si="204"/>
        <v>insert into dbax_dime_conc (codi_dein, pref_dime, codi_dime, pref_conc, codi_conc, orde_conc) values ('pre_ifrs_13_2012-03-29_role-823000','ifrs','DisclosureOfFairValueMeasurementOfLiabilitiesTable','ifrs','GainsLossesRecognisedInProfitOrLossAttributableToChangeInUnrealisedGainsOrLossesForLiabilitiesHeldAtEndOfPeriodFairValueMeasurement','1070')</v>
      </c>
    </row>
    <row r="2619" spans="1:9" x14ac:dyDescent="0.25">
      <c r="A2619" t="s">
        <v>332</v>
      </c>
      <c r="B2619" t="s">
        <v>2295</v>
      </c>
      <c r="C2619" t="str">
        <f t="shared" si="201"/>
        <v>ifrs</v>
      </c>
      <c r="D2619" t="str">
        <f t="shared" si="202"/>
        <v>DisclosureOfFairValueMeasurementOfLiabilitiesTable</v>
      </c>
      <c r="E2619" t="s">
        <v>2322</v>
      </c>
      <c r="F2619" t="str">
        <f t="shared" si="203"/>
        <v>ifrs</v>
      </c>
      <c r="G2619" t="str">
        <f t="shared" si="200"/>
        <v>DescriptionOfLineItemsInProfitOrLossWhereGainsLossesAttributableToChangeInUnrealisedGainsOrLossesForLiabilitiesHeldAtEndOfPeriodAreRecognisedFairValueMeasurement</v>
      </c>
      <c r="H2619">
        <v>1080</v>
      </c>
      <c r="I2619" t="str">
        <f t="shared" si="204"/>
        <v>insert into dbax_dime_conc (codi_dein, pref_dime, codi_dime, pref_conc, codi_conc, orde_conc) values ('pre_ifrs_13_2012-03-29_role-823000','ifrs','DisclosureOfFairValueMeasurementOfLiabilitiesTable','ifrs','DescriptionOfLineItemsInProfitOrLossWhereGainsLossesAttributableToChangeInUnrealisedGainsOrLossesForLiabilitiesHeldAtEndOfPeriodAreRecognisedFairValueMeasurement','1080')</v>
      </c>
    </row>
    <row r="2620" spans="1:9" x14ac:dyDescent="0.25">
      <c r="A2620" t="s">
        <v>332</v>
      </c>
      <c r="B2620" t="s">
        <v>2295</v>
      </c>
      <c r="C2620" t="str">
        <f t="shared" si="201"/>
        <v>ifrs</v>
      </c>
      <c r="D2620" t="str">
        <f t="shared" si="202"/>
        <v>DisclosureOfFairValueMeasurementOfLiabilitiesTable</v>
      </c>
      <c r="E2620" t="s">
        <v>2323</v>
      </c>
      <c r="F2620" t="str">
        <f t="shared" si="203"/>
        <v>ifrs</v>
      </c>
      <c r="G2620" t="str">
        <f t="shared" si="200"/>
        <v>DescriptionOfValuationProcessesUsedInFairValueMeasurementLiabilities</v>
      </c>
      <c r="H2620">
        <v>1090</v>
      </c>
      <c r="I2620" t="str">
        <f t="shared" si="204"/>
        <v>insert into dbax_dime_conc (codi_dein, pref_dime, codi_dime, pref_conc, codi_conc, orde_conc) values ('pre_ifrs_13_2012-03-29_role-823000','ifrs','DisclosureOfFairValueMeasurementOfLiabilitiesTable','ifrs','DescriptionOfValuationProcessesUsedInFairValueMeasurementLiabilities','1090')</v>
      </c>
    </row>
    <row r="2621" spans="1:9" x14ac:dyDescent="0.25">
      <c r="A2621" t="s">
        <v>332</v>
      </c>
      <c r="B2621" t="s">
        <v>2295</v>
      </c>
      <c r="C2621" t="str">
        <f t="shared" si="201"/>
        <v>ifrs</v>
      </c>
      <c r="D2621" t="str">
        <f t="shared" si="202"/>
        <v>DisclosureOfFairValueMeasurementOfLiabilitiesTable</v>
      </c>
      <c r="E2621" t="s">
        <v>2324</v>
      </c>
      <c r="F2621" t="str">
        <f t="shared" si="203"/>
        <v>ifrs</v>
      </c>
      <c r="G2621" t="str">
        <f t="shared" si="200"/>
        <v>DescriptionOfGroupWithinEntityThatDecidesEntitysValuationPoliciesAndProceduresLiabilities</v>
      </c>
      <c r="H2621">
        <v>1100</v>
      </c>
      <c r="I2621" t="str">
        <f t="shared" si="204"/>
        <v>insert into dbax_dime_conc (codi_dein, pref_dime, codi_dime, pref_conc, codi_conc, orde_conc) values ('pre_ifrs_13_2012-03-29_role-823000','ifrs','DisclosureOfFairValueMeasurementOfLiabilitiesTable','ifrs','DescriptionOfGroupWithinEntityThatDecidesEntitysValuationPoliciesAndProceduresLiabilities','1100')</v>
      </c>
    </row>
    <row r="2622" spans="1:9" x14ac:dyDescent="0.25">
      <c r="A2622" t="s">
        <v>332</v>
      </c>
      <c r="B2622" t="s">
        <v>2295</v>
      </c>
      <c r="C2622" t="str">
        <f t="shared" si="201"/>
        <v>ifrs</v>
      </c>
      <c r="D2622" t="str">
        <f t="shared" si="202"/>
        <v>DisclosureOfFairValueMeasurementOfLiabilitiesTable</v>
      </c>
      <c r="E2622" t="s">
        <v>2325</v>
      </c>
      <c r="F2622" t="str">
        <f t="shared" si="203"/>
        <v>ifrs</v>
      </c>
      <c r="G2622" t="str">
        <f t="shared" si="200"/>
        <v>DescriptionOfToWhomGroupWithinEntityThatDecidesEntitysValuationPoliciesAndProceduresReportsLiabilities</v>
      </c>
      <c r="H2622">
        <v>1110</v>
      </c>
      <c r="I2622" t="str">
        <f t="shared" si="204"/>
        <v>insert into dbax_dime_conc (codi_dein, pref_dime, codi_dime, pref_conc, codi_conc, orde_conc) values ('pre_ifrs_13_2012-03-29_role-823000','ifrs','DisclosureOfFairValueMeasurementOfLiabilitiesTable','ifrs','DescriptionOfToWhomGroupWithinEntityThatDecidesEntitysValuationPoliciesAndProceduresReportsLiabilities','1110')</v>
      </c>
    </row>
    <row r="2623" spans="1:9" x14ac:dyDescent="0.25">
      <c r="A2623" t="s">
        <v>332</v>
      </c>
      <c r="B2623" t="s">
        <v>2295</v>
      </c>
      <c r="C2623" t="str">
        <f t="shared" si="201"/>
        <v>ifrs</v>
      </c>
      <c r="D2623" t="str">
        <f t="shared" si="202"/>
        <v>DisclosureOfFairValueMeasurementOfLiabilitiesTable</v>
      </c>
      <c r="E2623" t="s">
        <v>2326</v>
      </c>
      <c r="F2623" t="str">
        <f t="shared" si="203"/>
        <v>ifrs</v>
      </c>
      <c r="G2623" t="str">
        <f t="shared" si="200"/>
        <v>DescriptionOfInternalReportingProceduresForDiscussingAndAssessingFairValueMeasurementsLiabilities</v>
      </c>
      <c r="H2623">
        <v>1120</v>
      </c>
      <c r="I2623" t="str">
        <f t="shared" si="204"/>
        <v>insert into dbax_dime_conc (codi_dein, pref_dime, codi_dime, pref_conc, codi_conc, orde_conc) values ('pre_ifrs_13_2012-03-29_role-823000','ifrs','DisclosureOfFairValueMeasurementOfLiabilitiesTable','ifrs','DescriptionOfInternalReportingProceduresForDiscussingAndAssessingFairValueMeasurementsLiabilities','1120')</v>
      </c>
    </row>
    <row r="2624" spans="1:9" x14ac:dyDescent="0.25">
      <c r="A2624" t="s">
        <v>332</v>
      </c>
      <c r="B2624" t="s">
        <v>2295</v>
      </c>
      <c r="C2624" t="str">
        <f t="shared" si="201"/>
        <v>ifrs</v>
      </c>
      <c r="D2624" t="str">
        <f t="shared" si="202"/>
        <v>DisclosureOfFairValueMeasurementOfLiabilitiesTable</v>
      </c>
      <c r="E2624" t="s">
        <v>2327</v>
      </c>
      <c r="F2624" t="str">
        <f t="shared" si="203"/>
        <v>ifrs</v>
      </c>
      <c r="G2624" t="str">
        <f t="shared" si="200"/>
        <v>DescriptionOfFrequencyAndMethodsForTestingProceduresOfPricingModelsLiabilities</v>
      </c>
      <c r="H2624">
        <v>1130</v>
      </c>
      <c r="I2624" t="str">
        <f t="shared" si="204"/>
        <v>insert into dbax_dime_conc (codi_dein, pref_dime, codi_dime, pref_conc, codi_conc, orde_conc) values ('pre_ifrs_13_2012-03-29_role-823000','ifrs','DisclosureOfFairValueMeasurementOfLiabilitiesTable','ifrs','DescriptionOfFrequencyAndMethodsForTestingProceduresOfPricingModelsLiabilities','1130')</v>
      </c>
    </row>
    <row r="2625" spans="1:9" x14ac:dyDescent="0.25">
      <c r="A2625" t="s">
        <v>332</v>
      </c>
      <c r="B2625" t="s">
        <v>2295</v>
      </c>
      <c r="C2625" t="str">
        <f t="shared" si="201"/>
        <v>ifrs</v>
      </c>
      <c r="D2625" t="str">
        <f t="shared" si="202"/>
        <v>DisclosureOfFairValueMeasurementOfLiabilitiesTable</v>
      </c>
      <c r="E2625" t="s">
        <v>2328</v>
      </c>
      <c r="F2625" t="str">
        <f t="shared" si="203"/>
        <v>ifrs</v>
      </c>
      <c r="G2625" t="str">
        <f t="shared" ref="G2625:G2688" si="205">MID(E2625,FIND("_",E2625)+1,1000)</f>
        <v>DescriptionOfProcessForAnalysingChangesInFairValueMeasurementsLiabilities</v>
      </c>
      <c r="H2625">
        <v>1140</v>
      </c>
      <c r="I2625" t="str">
        <f t="shared" si="204"/>
        <v>insert into dbax_dime_conc (codi_dein, pref_dime, codi_dime, pref_conc, codi_conc, orde_conc) values ('pre_ifrs_13_2012-03-29_role-823000','ifrs','DisclosureOfFairValueMeasurementOfLiabilitiesTable','ifrs','DescriptionOfProcessForAnalysingChangesInFairValueMeasurementsLiabilities','1140')</v>
      </c>
    </row>
    <row r="2626" spans="1:9" x14ac:dyDescent="0.25">
      <c r="A2626" t="s">
        <v>332</v>
      </c>
      <c r="B2626" t="s">
        <v>2295</v>
      </c>
      <c r="C2626" t="str">
        <f t="shared" ref="C2626:C2689" si="206">MID(B2626,1,FIND("_",B2626)-1)</f>
        <v>ifrs</v>
      </c>
      <c r="D2626" t="str">
        <f t="shared" ref="D2626:D2689" si="207">MID(B2626,FIND("_",B2626)+1,1000)</f>
        <v>DisclosureOfFairValueMeasurementOfLiabilitiesTable</v>
      </c>
      <c r="E2626" t="s">
        <v>2329</v>
      </c>
      <c r="F2626" t="str">
        <f t="shared" ref="F2626:F2689" si="208">MID(E2626,1,FIND("_",E2626)-1)</f>
        <v>ifrs</v>
      </c>
      <c r="G2626" t="str">
        <f t="shared" si="205"/>
        <v>DescriptionOfHowEntityDeterminedThatThirdpartyInformationUsedInFairValueMeasurementWasDevelopedInAccordanceWithIFRS13Liabilities</v>
      </c>
      <c r="H2626">
        <v>1150</v>
      </c>
      <c r="I2626" t="str">
        <f t="shared" ref="I2626:I2689" si="209">CONCATENATE("insert into dbax_dime_conc (codi_dein, pref_dime, codi_dime, pref_conc, codi_conc, orde_conc) values ('",A2626,"','",C2626,"','",D2626,"','",F2626,"','",G2626,"','",H2626,"')")</f>
        <v>insert into dbax_dime_conc (codi_dein, pref_dime, codi_dime, pref_conc, codi_conc, orde_conc) values ('pre_ifrs_13_2012-03-29_role-823000','ifrs','DisclosureOfFairValueMeasurementOfLiabilitiesTable','ifrs','DescriptionOfHowEntityDeterminedThatThirdpartyInformationUsedInFairValueMeasurementWasDevelopedInAccordanceWithIFRS13Liabilities','1150')</v>
      </c>
    </row>
    <row r="2627" spans="1:9" x14ac:dyDescent="0.25">
      <c r="A2627" t="s">
        <v>332</v>
      </c>
      <c r="B2627" t="s">
        <v>2295</v>
      </c>
      <c r="C2627" t="str">
        <f t="shared" si="206"/>
        <v>ifrs</v>
      </c>
      <c r="D2627" t="str">
        <f t="shared" si="207"/>
        <v>DisclosureOfFairValueMeasurementOfLiabilitiesTable</v>
      </c>
      <c r="E2627" t="s">
        <v>2330</v>
      </c>
      <c r="F2627" t="str">
        <f t="shared" si="208"/>
        <v>ifrs</v>
      </c>
      <c r="G2627" t="str">
        <f t="shared" si="205"/>
        <v>DescriptionOfMethodsUsedToDevelopAndSubstantiateUnobservableInputsUsedInFairValueMeasurementLiabilities</v>
      </c>
      <c r="H2627">
        <v>1160</v>
      </c>
      <c r="I2627" t="str">
        <f t="shared" si="209"/>
        <v>insert into dbax_dime_conc (codi_dein, pref_dime, codi_dime, pref_conc, codi_conc, orde_conc) values ('pre_ifrs_13_2012-03-29_role-823000','ifrs','DisclosureOfFairValueMeasurementOfLiabilitiesTable','ifrs','DescriptionOfMethodsUsedToDevelopAndSubstantiateUnobservableInputsUsedInFairValueMeasurementLiabilities','1160')</v>
      </c>
    </row>
    <row r="2628" spans="1:9" x14ac:dyDescent="0.25">
      <c r="A2628" t="s">
        <v>332</v>
      </c>
      <c r="B2628" t="s">
        <v>2295</v>
      </c>
      <c r="C2628" t="str">
        <f t="shared" si="206"/>
        <v>ifrs</v>
      </c>
      <c r="D2628" t="str">
        <f t="shared" si="207"/>
        <v>DisclosureOfFairValueMeasurementOfLiabilitiesTable</v>
      </c>
      <c r="E2628" t="s">
        <v>2331</v>
      </c>
      <c r="F2628" t="str">
        <f t="shared" si="208"/>
        <v>ifrs</v>
      </c>
      <c r="G2628" t="str">
        <f t="shared" si="205"/>
        <v>DescriptionOfSensitivityOfFairValueMeasurementToChangesInUnobservableInputsLiabilities</v>
      </c>
      <c r="H2628">
        <v>1170</v>
      </c>
      <c r="I2628" t="str">
        <f t="shared" si="209"/>
        <v>insert into dbax_dime_conc (codi_dein, pref_dime, codi_dime, pref_conc, codi_conc, orde_conc) values ('pre_ifrs_13_2012-03-29_role-823000','ifrs','DisclosureOfFairValueMeasurementOfLiabilitiesTable','ifrs','DescriptionOfSensitivityOfFairValueMeasurementToChangesInUnobservableInputsLiabilities','1170')</v>
      </c>
    </row>
    <row r="2629" spans="1:9" x14ac:dyDescent="0.25">
      <c r="A2629" t="s">
        <v>332</v>
      </c>
      <c r="B2629" t="s">
        <v>2295</v>
      </c>
      <c r="C2629" t="str">
        <f t="shared" si="206"/>
        <v>ifrs</v>
      </c>
      <c r="D2629" t="str">
        <f t="shared" si="207"/>
        <v>DisclosureOfFairValueMeasurementOfLiabilitiesTable</v>
      </c>
      <c r="E2629" t="s">
        <v>2332</v>
      </c>
      <c r="F2629" t="str">
        <f t="shared" si="208"/>
        <v>ifrs</v>
      </c>
      <c r="G2629" t="str">
        <f t="shared" si="205"/>
        <v>DescriptionOfInterrelationshipsBetweenUnobservableInputsAndOfHowTheyMightMagnifyOrMitigateEffectOfChangesInUnobservableInputsOnFairValueMeasurementLiabilities</v>
      </c>
      <c r="H2629">
        <v>1180</v>
      </c>
      <c r="I2629" t="str">
        <f t="shared" si="209"/>
        <v>insert into dbax_dime_conc (codi_dein, pref_dime, codi_dime, pref_conc, codi_conc, orde_conc) values ('pre_ifrs_13_2012-03-29_role-823000','ifrs','DisclosureOfFairValueMeasurementOfLiabilitiesTable','ifrs','DescriptionOfInterrelationshipsBetweenUnobservableInputsAndOfHowTheyMightMagnifyOrMitigateEffectOfChangesInUnobservableInputsOnFairValueMeasurementLiabilities','1180')</v>
      </c>
    </row>
    <row r="2630" spans="1:9" x14ac:dyDescent="0.25">
      <c r="A2630" t="s">
        <v>332</v>
      </c>
      <c r="B2630" t="s">
        <v>2295</v>
      </c>
      <c r="C2630" t="str">
        <f t="shared" si="206"/>
        <v>ifrs</v>
      </c>
      <c r="D2630" t="str">
        <f t="shared" si="207"/>
        <v>DisclosureOfFairValueMeasurementOfLiabilitiesTable</v>
      </c>
      <c r="E2630" t="s">
        <v>2333</v>
      </c>
      <c r="F2630" t="str">
        <f t="shared" si="208"/>
        <v>ifrs</v>
      </c>
      <c r="G2630" t="str">
        <f t="shared" si="205"/>
        <v>DescriptionOfFactThatChangingOneOrMoreUnobservableInputsToReflectReasonablyPossibleAlternativeAssumptionsWouldChangeFairValueSignificantlyLiabilities</v>
      </c>
      <c r="H2630">
        <v>1190</v>
      </c>
      <c r="I2630" t="str">
        <f t="shared" si="209"/>
        <v>insert into dbax_dime_conc (codi_dein, pref_dime, codi_dime, pref_conc, codi_conc, orde_conc) values ('pre_ifrs_13_2012-03-29_role-823000','ifrs','DisclosureOfFairValueMeasurementOfLiabilitiesTable','ifrs','DescriptionOfFactThatChangingOneOrMoreUnobservableInputsToReflectReasonablyPossibleAlternativeAssumptionsWouldChangeFairValueSignificantlyLiabilities','1190')</v>
      </c>
    </row>
    <row r="2631" spans="1:9" x14ac:dyDescent="0.25">
      <c r="A2631" t="s">
        <v>332</v>
      </c>
      <c r="B2631" t="s">
        <v>2295</v>
      </c>
      <c r="C2631" t="str">
        <f t="shared" si="206"/>
        <v>ifrs</v>
      </c>
      <c r="D2631" t="str">
        <f t="shared" si="207"/>
        <v>DisclosureOfFairValueMeasurementOfLiabilitiesTable</v>
      </c>
      <c r="E2631" t="s">
        <v>2334</v>
      </c>
      <c r="F2631" t="str">
        <f t="shared" si="208"/>
        <v>ifrs</v>
      </c>
      <c r="G2631" t="str">
        <f t="shared" si="205"/>
        <v>IncreaseDecreaseInFairValueMeasurementDueToChangeInOneOrMoreUnobservableInputsToReflectReasonablyPossibleAlternativeAssumptionsLiabilities</v>
      </c>
      <c r="H2631">
        <v>1200</v>
      </c>
      <c r="I2631" t="str">
        <f t="shared" si="209"/>
        <v>insert into dbax_dime_conc (codi_dein, pref_dime, codi_dime, pref_conc, codi_conc, orde_conc) values ('pre_ifrs_13_2012-03-29_role-823000','ifrs','DisclosureOfFairValueMeasurementOfLiabilitiesTable','ifrs','IncreaseDecreaseInFairValueMeasurementDueToChangeInOneOrMoreUnobservableInputsToReflectReasonablyPossibleAlternativeAssumptionsLiabilities','1200')</v>
      </c>
    </row>
    <row r="2632" spans="1:9" x14ac:dyDescent="0.25">
      <c r="A2632" t="s">
        <v>332</v>
      </c>
      <c r="B2632" t="s">
        <v>2295</v>
      </c>
      <c r="C2632" t="str">
        <f t="shared" si="206"/>
        <v>ifrs</v>
      </c>
      <c r="D2632" t="str">
        <f t="shared" si="207"/>
        <v>DisclosureOfFairValueMeasurementOfLiabilitiesTable</v>
      </c>
      <c r="E2632" t="s">
        <v>2335</v>
      </c>
      <c r="F2632" t="str">
        <f t="shared" si="208"/>
        <v>ifrs</v>
      </c>
      <c r="G2632" t="str">
        <f t="shared" si="205"/>
        <v>DescriptionOfHowEffectOnFairValueMeasurementDueToChangeInOneOrMoreUnobservableInputsToReflectReasonablyPossibleAlternativeAssumptionsWasCalculatedLiabilities</v>
      </c>
      <c r="H2632">
        <v>1210</v>
      </c>
      <c r="I2632" t="str">
        <f t="shared" si="209"/>
        <v>insert into dbax_dime_conc (codi_dein, pref_dime, codi_dime, pref_conc, codi_conc, orde_conc) values ('pre_ifrs_13_2012-03-29_role-823000','ifrs','DisclosureOfFairValueMeasurementOfLiabilitiesTable','ifrs','DescriptionOfHowEffectOnFairValueMeasurementDueToChangeInOneOrMoreUnobservableInputsToReflectReasonablyPossibleAlternativeAssumptionsWasCalculatedLiabilities','1210')</v>
      </c>
    </row>
    <row r="2633" spans="1:9" x14ac:dyDescent="0.25">
      <c r="A2633" t="s">
        <v>332</v>
      </c>
      <c r="B2633" t="s">
        <v>2295</v>
      </c>
      <c r="C2633" t="str">
        <f t="shared" si="206"/>
        <v>ifrs</v>
      </c>
      <c r="D2633" t="str">
        <f t="shared" si="207"/>
        <v>DisclosureOfFairValueMeasurementOfLiabilitiesTable</v>
      </c>
      <c r="E2633" t="s">
        <v>2336</v>
      </c>
      <c r="F2633" t="str">
        <f t="shared" si="208"/>
        <v>ifrs</v>
      </c>
      <c r="G2633" t="str">
        <f t="shared" si="205"/>
        <v>DisclosureOfInformationSufficientToPermitReconciliationOfClassesDeterminedForFairValueMeasurementToLineItemsInStatementOfFinancialPositionLiabilitiesExplanatory</v>
      </c>
      <c r="H2633">
        <v>1220</v>
      </c>
      <c r="I2633" t="str">
        <f t="shared" si="209"/>
        <v>insert into dbax_dime_conc (codi_dein, pref_dime, codi_dime, pref_conc, codi_conc, orde_conc) values ('pre_ifrs_13_2012-03-29_role-823000','ifrs','DisclosureOfFairValueMeasurementOfLiabilitiesTable','ifrs','DisclosureOfInformationSufficientToPermitReconciliationOfClassesDeterminedForFairValueMeasurementToLineItemsInStatementOfFinancialPositionLiabilitiesExplanatory','1220')</v>
      </c>
    </row>
    <row r="2634" spans="1:9" x14ac:dyDescent="0.25">
      <c r="A2634" t="s">
        <v>332</v>
      </c>
      <c r="B2634" t="s">
        <v>2295</v>
      </c>
      <c r="C2634" t="str">
        <f t="shared" si="206"/>
        <v>ifrs</v>
      </c>
      <c r="D2634" t="str">
        <f t="shared" si="207"/>
        <v>DisclosureOfFairValueMeasurementOfLiabilitiesTable</v>
      </c>
      <c r="E2634" t="s">
        <v>2337</v>
      </c>
      <c r="F2634" t="str">
        <f t="shared" si="208"/>
        <v>ifrs</v>
      </c>
      <c r="G2634" t="str">
        <f t="shared" si="205"/>
        <v>DescriptionOfAccountingPolicyDecisionToUseExceptionInIFRS1348Liabilities</v>
      </c>
      <c r="H2634">
        <v>1230</v>
      </c>
      <c r="I2634" t="str">
        <f t="shared" si="209"/>
        <v>insert into dbax_dime_conc (codi_dein, pref_dime, codi_dime, pref_conc, codi_conc, orde_conc) values ('pre_ifrs_13_2012-03-29_role-823000','ifrs','DisclosureOfFairValueMeasurementOfLiabilitiesTable','ifrs','DescriptionOfAccountingPolicyDecisionToUseExceptionInIFRS1348Liabilities','1230')</v>
      </c>
    </row>
    <row r="2635" spans="1:9" x14ac:dyDescent="0.25">
      <c r="A2635" t="s">
        <v>332</v>
      </c>
      <c r="B2635" t="s">
        <v>2295</v>
      </c>
      <c r="C2635" t="str">
        <f t="shared" si="206"/>
        <v>ifrs</v>
      </c>
      <c r="D2635" t="str">
        <f t="shared" si="207"/>
        <v>DisclosureOfFairValueMeasurementOfLiabilitiesTable</v>
      </c>
      <c r="E2635" t="s">
        <v>2338</v>
      </c>
      <c r="F2635" t="str">
        <f t="shared" si="208"/>
        <v>ifrs</v>
      </c>
      <c r="G2635" t="str">
        <f t="shared" si="205"/>
        <v>DescriptionOfNatureOfClassOfLiabilitiesMeasuredAtFairValue</v>
      </c>
      <c r="H2635">
        <v>1240</v>
      </c>
      <c r="I2635" t="str">
        <f t="shared" si="209"/>
        <v>insert into dbax_dime_conc (codi_dein, pref_dime, codi_dime, pref_conc, codi_conc, orde_conc) values ('pre_ifrs_13_2012-03-29_role-823000','ifrs','DisclosureOfFairValueMeasurementOfLiabilitiesTable','ifrs','DescriptionOfNatureOfClassOfLiabilitiesMeasuredAtFairValue','1240')</v>
      </c>
    </row>
    <row r="2636" spans="1:9" x14ac:dyDescent="0.25">
      <c r="A2636" t="s">
        <v>332</v>
      </c>
      <c r="B2636" t="s">
        <v>2295</v>
      </c>
      <c r="C2636" t="str">
        <f t="shared" si="206"/>
        <v>ifrs</v>
      </c>
      <c r="D2636" t="str">
        <f t="shared" si="207"/>
        <v>DisclosureOfFairValueMeasurementOfLiabilitiesTable</v>
      </c>
      <c r="E2636" t="s">
        <v>2339</v>
      </c>
      <c r="F2636" t="str">
        <f t="shared" si="208"/>
        <v>ifrs</v>
      </c>
      <c r="G2636" t="str">
        <f t="shared" si="205"/>
        <v>DescriptionOfHowThirdpartyInformationWasTakenIntoAccountWhenMeasuringFairValueLiabilities</v>
      </c>
      <c r="H2636">
        <v>1250</v>
      </c>
      <c r="I2636" t="str">
        <f t="shared" si="209"/>
        <v>insert into dbax_dime_conc (codi_dein, pref_dime, codi_dime, pref_conc, codi_conc, orde_conc) values ('pre_ifrs_13_2012-03-29_role-823000','ifrs','DisclosureOfFairValueMeasurementOfLiabilitiesTable','ifrs','DescriptionOfHowThirdpartyInformationWasTakenIntoAccountWhenMeasuringFairValueLiabilities','1250')</v>
      </c>
    </row>
    <row r="2637" spans="1:9" x14ac:dyDescent="0.25">
      <c r="A2637" t="s">
        <v>332</v>
      </c>
      <c r="B2637" t="s">
        <v>2340</v>
      </c>
      <c r="C2637" t="str">
        <f t="shared" si="206"/>
        <v>ifrs</v>
      </c>
      <c r="D2637" t="str">
        <f t="shared" si="207"/>
        <v>DisclosureOfLiabilitiesMeasuredAtFairValueAndIssuedWithInseparableThirdpartyCreditEnhancementTable</v>
      </c>
      <c r="E2637" t="s">
        <v>2341</v>
      </c>
      <c r="F2637" t="str">
        <f t="shared" si="208"/>
        <v>ifrs</v>
      </c>
      <c r="G2637" t="str">
        <f t="shared" si="205"/>
        <v>DescriptionOfExistenceOfThirdpartyCreditEnhancement</v>
      </c>
      <c r="H2637">
        <v>2420</v>
      </c>
      <c r="I2637" t="str">
        <f t="shared" si="209"/>
        <v>insert into dbax_dime_conc (codi_dein, pref_dime, codi_dime, pref_conc, codi_conc, orde_conc) values ('pre_ifrs_13_2012-03-29_role-823000','ifrs','DisclosureOfLiabilitiesMeasuredAtFairValueAndIssuedWithInseparableThirdpartyCreditEnhancementTable','ifrs','DescriptionOfExistenceOfThirdpartyCreditEnhancement','2420')</v>
      </c>
    </row>
    <row r="2638" spans="1:9" x14ac:dyDescent="0.25">
      <c r="A2638" t="s">
        <v>332</v>
      </c>
      <c r="B2638" t="s">
        <v>2340</v>
      </c>
      <c r="C2638" t="str">
        <f t="shared" si="206"/>
        <v>ifrs</v>
      </c>
      <c r="D2638" t="str">
        <f t="shared" si="207"/>
        <v>DisclosureOfLiabilitiesMeasuredAtFairValueAndIssuedWithInseparableThirdpartyCreditEnhancementTable</v>
      </c>
      <c r="E2638" t="s">
        <v>2342</v>
      </c>
      <c r="F2638" t="str">
        <f t="shared" si="208"/>
        <v>ifrs</v>
      </c>
      <c r="G2638" t="str">
        <f t="shared" si="205"/>
        <v>DescriptionOfWhetherThirdpartyCreditEnhancementIsReflectedInFairValueMeasurement</v>
      </c>
      <c r="H2638">
        <v>2430</v>
      </c>
      <c r="I2638" t="str">
        <f t="shared" si="209"/>
        <v>insert into dbax_dime_conc (codi_dein, pref_dime, codi_dime, pref_conc, codi_conc, orde_conc) values ('pre_ifrs_13_2012-03-29_role-823000','ifrs','DisclosureOfLiabilitiesMeasuredAtFairValueAndIssuedWithInseparableThirdpartyCreditEnhancementTable','ifrs','DescriptionOfWhetherThirdpartyCreditEnhancementIsReflectedInFairValueMeasurement','2430')</v>
      </c>
    </row>
    <row r="2639" spans="1:9" x14ac:dyDescent="0.25">
      <c r="A2639" t="s">
        <v>332</v>
      </c>
      <c r="B2639" t="s">
        <v>2343</v>
      </c>
      <c r="C2639" t="str">
        <f t="shared" si="206"/>
        <v>ifrs</v>
      </c>
      <c r="D2639" t="str">
        <f t="shared" si="207"/>
        <v>DisclosureOfSignificantUnobservableInputsUsedInFairValueMeasurementOfAssetsTable</v>
      </c>
      <c r="E2639" t="s">
        <v>2344</v>
      </c>
      <c r="F2639" t="str">
        <f t="shared" si="208"/>
        <v>ifrs</v>
      </c>
      <c r="G2639" t="str">
        <f t="shared" si="205"/>
        <v>InterestRateSignificantUnobservableInputsAssets</v>
      </c>
      <c r="H2639">
        <v>1980</v>
      </c>
      <c r="I2639" t="str">
        <f t="shared" si="209"/>
        <v>insert into dbax_dime_conc (codi_dein, pref_dime, codi_dime, pref_conc, codi_conc, orde_conc) values ('pre_ifrs_13_2012-03-29_role-823000','ifrs','DisclosureOfSignificantUnobservableInputsUsedInFairValueMeasurementOfAssetsTable','ifrs','InterestRateSignificantUnobservableInputsAssets','1980')</v>
      </c>
    </row>
    <row r="2640" spans="1:9" x14ac:dyDescent="0.25">
      <c r="A2640" t="s">
        <v>332</v>
      </c>
      <c r="B2640" t="s">
        <v>2343</v>
      </c>
      <c r="C2640" t="str">
        <f t="shared" si="206"/>
        <v>ifrs</v>
      </c>
      <c r="D2640" t="str">
        <f t="shared" si="207"/>
        <v>DisclosureOfSignificantUnobservableInputsUsedInFairValueMeasurementOfAssetsTable</v>
      </c>
      <c r="E2640" t="s">
        <v>2345</v>
      </c>
      <c r="F2640" t="str">
        <f t="shared" si="208"/>
        <v>ifrs</v>
      </c>
      <c r="G2640" t="str">
        <f t="shared" si="205"/>
        <v>HistoricalVolatilityForSharesSignificantUnobservableInputsAssets</v>
      </c>
      <c r="H2640">
        <v>1990</v>
      </c>
      <c r="I2640" t="str">
        <f t="shared" si="209"/>
        <v>insert into dbax_dime_conc (codi_dein, pref_dime, codi_dime, pref_conc, codi_conc, orde_conc) values ('pre_ifrs_13_2012-03-29_role-823000','ifrs','DisclosureOfSignificantUnobservableInputsUsedInFairValueMeasurementOfAssetsTable','ifrs','HistoricalVolatilityForSharesSignificantUnobservableInputsAssets','1990')</v>
      </c>
    </row>
    <row r="2641" spans="1:9" x14ac:dyDescent="0.25">
      <c r="A2641" t="s">
        <v>332</v>
      </c>
      <c r="B2641" t="s">
        <v>2343</v>
      </c>
      <c r="C2641" t="str">
        <f t="shared" si="206"/>
        <v>ifrs</v>
      </c>
      <c r="D2641" t="str">
        <f t="shared" si="207"/>
        <v>DisclosureOfSignificantUnobservableInputsUsedInFairValueMeasurementOfAssetsTable</v>
      </c>
      <c r="E2641" t="s">
        <v>2346</v>
      </c>
      <c r="F2641" t="str">
        <f t="shared" si="208"/>
        <v>ifrs</v>
      </c>
      <c r="G2641" t="str">
        <f t="shared" si="205"/>
        <v>AdjustmentToMidmarketConsensusPriceSignificantUnobservableInputsAssets</v>
      </c>
      <c r="H2641">
        <v>2000</v>
      </c>
      <c r="I2641" t="str">
        <f t="shared" si="209"/>
        <v>insert into dbax_dime_conc (codi_dein, pref_dime, codi_dime, pref_conc, codi_conc, orde_conc) values ('pre_ifrs_13_2012-03-29_role-823000','ifrs','DisclosureOfSignificantUnobservableInputsUsedInFairValueMeasurementOfAssetsTable','ifrs','AdjustmentToMidmarketConsensusPriceSignificantUnobservableInputsAssets','2000')</v>
      </c>
    </row>
    <row r="2642" spans="1:9" x14ac:dyDescent="0.25">
      <c r="A2642" t="s">
        <v>332</v>
      </c>
      <c r="B2642" t="s">
        <v>2343</v>
      </c>
      <c r="C2642" t="str">
        <f t="shared" si="206"/>
        <v>ifrs</v>
      </c>
      <c r="D2642" t="str">
        <f t="shared" si="207"/>
        <v>DisclosureOfSignificantUnobservableInputsUsedInFairValueMeasurementOfAssetsTable</v>
      </c>
      <c r="E2642" t="s">
        <v>2347</v>
      </c>
      <c r="F2642" t="str">
        <f t="shared" si="208"/>
        <v>ifrs</v>
      </c>
      <c r="G2642" t="str">
        <f t="shared" si="205"/>
        <v>CurrentEstimateOfFutureCashOutflowsToBePaidToFulfilObligationSignificantUnobservableInputsAssets</v>
      </c>
      <c r="H2642">
        <v>2010</v>
      </c>
      <c r="I2642" t="str">
        <f t="shared" si="209"/>
        <v>insert into dbax_dime_conc (codi_dein, pref_dime, codi_dime, pref_conc, codi_conc, orde_conc) values ('pre_ifrs_13_2012-03-29_role-823000','ifrs','DisclosureOfSignificantUnobservableInputsUsedInFairValueMeasurementOfAssetsTable','ifrs','CurrentEstimateOfFutureCashOutflowsToBePaidToFulfilObligationSignificantUnobservableInputsAssets','2010')</v>
      </c>
    </row>
    <row r="2643" spans="1:9" x14ac:dyDescent="0.25">
      <c r="A2643" t="s">
        <v>332</v>
      </c>
      <c r="B2643" t="s">
        <v>2343</v>
      </c>
      <c r="C2643" t="str">
        <f t="shared" si="206"/>
        <v>ifrs</v>
      </c>
      <c r="D2643" t="str">
        <f t="shared" si="207"/>
        <v>DisclosureOfSignificantUnobservableInputsUsedInFairValueMeasurementOfAssetsTable</v>
      </c>
      <c r="E2643" t="s">
        <v>2348</v>
      </c>
      <c r="F2643" t="str">
        <f t="shared" si="208"/>
        <v>ifrs</v>
      </c>
      <c r="G2643" t="str">
        <f t="shared" si="205"/>
        <v>FinancialForecastOfProfitOrLossForCashgeneratingUnitSignificantUnobservableInputsAssets</v>
      </c>
      <c r="H2643">
        <v>2020</v>
      </c>
      <c r="I2643" t="str">
        <f t="shared" si="209"/>
        <v>insert into dbax_dime_conc (codi_dein, pref_dime, codi_dime, pref_conc, codi_conc, orde_conc) values ('pre_ifrs_13_2012-03-29_role-823000','ifrs','DisclosureOfSignificantUnobservableInputsUsedInFairValueMeasurementOfAssetsTable','ifrs','FinancialForecastOfProfitOrLossForCashgeneratingUnitSignificantUnobservableInputsAssets','2020')</v>
      </c>
    </row>
    <row r="2644" spans="1:9" x14ac:dyDescent="0.25">
      <c r="A2644" t="s">
        <v>332</v>
      </c>
      <c r="B2644" t="s">
        <v>2343</v>
      </c>
      <c r="C2644" t="str">
        <f t="shared" si="206"/>
        <v>ifrs</v>
      </c>
      <c r="D2644" t="str">
        <f t="shared" si="207"/>
        <v>DisclosureOfSignificantUnobservableInputsUsedInFairValueMeasurementOfAssetsTable</v>
      </c>
      <c r="E2644" t="s">
        <v>2349</v>
      </c>
      <c r="F2644" t="str">
        <f t="shared" si="208"/>
        <v>ifrs</v>
      </c>
      <c r="G2644" t="str">
        <f t="shared" si="205"/>
        <v>FinancialForecastOfCashFlowsForCashgeneratingUnitSignificantUnobservableInputsAssets</v>
      </c>
      <c r="H2644">
        <v>2030</v>
      </c>
      <c r="I2644" t="str">
        <f t="shared" si="209"/>
        <v>insert into dbax_dime_conc (codi_dein, pref_dime, codi_dime, pref_conc, codi_conc, orde_conc) values ('pre_ifrs_13_2012-03-29_role-823000','ifrs','DisclosureOfSignificantUnobservableInputsUsedInFairValueMeasurementOfAssetsTable','ifrs','FinancialForecastOfCashFlowsForCashgeneratingUnitSignificantUnobservableInputsAssets','2030')</v>
      </c>
    </row>
    <row r="2645" spans="1:9" x14ac:dyDescent="0.25">
      <c r="A2645" t="s">
        <v>332</v>
      </c>
      <c r="B2645" t="s">
        <v>2343</v>
      </c>
      <c r="C2645" t="str">
        <f t="shared" si="206"/>
        <v>ifrs</v>
      </c>
      <c r="D2645" t="str">
        <f t="shared" si="207"/>
        <v>DisclosureOfSignificantUnobservableInputsUsedInFairValueMeasurementOfAssetsTable</v>
      </c>
      <c r="E2645" t="s">
        <v>2350</v>
      </c>
      <c r="F2645" t="str">
        <f t="shared" si="208"/>
        <v>ifrs</v>
      </c>
      <c r="G2645" t="str">
        <f t="shared" si="205"/>
        <v>WeightedAverageCostOfCapitalSignificantUnobservableInputsAssets</v>
      </c>
      <c r="H2645">
        <v>2040</v>
      </c>
      <c r="I2645" t="str">
        <f t="shared" si="209"/>
        <v>insert into dbax_dime_conc (codi_dein, pref_dime, codi_dime, pref_conc, codi_conc, orde_conc) values ('pre_ifrs_13_2012-03-29_role-823000','ifrs','DisclosureOfSignificantUnobservableInputsUsedInFairValueMeasurementOfAssetsTable','ifrs','WeightedAverageCostOfCapitalSignificantUnobservableInputsAssets','2040')</v>
      </c>
    </row>
    <row r="2646" spans="1:9" x14ac:dyDescent="0.25">
      <c r="A2646" t="s">
        <v>332</v>
      </c>
      <c r="B2646" t="s">
        <v>2343</v>
      </c>
      <c r="C2646" t="str">
        <f t="shared" si="206"/>
        <v>ifrs</v>
      </c>
      <c r="D2646" t="str">
        <f t="shared" si="207"/>
        <v>DisclosureOfSignificantUnobservableInputsUsedInFairValueMeasurementOfAssetsTable</v>
      </c>
      <c r="E2646" t="s">
        <v>2351</v>
      </c>
      <c r="F2646" t="str">
        <f t="shared" si="208"/>
        <v>ifrs</v>
      </c>
      <c r="G2646" t="str">
        <f t="shared" si="205"/>
        <v>RevenueMultipleSignificantUnobservableInputsAssets</v>
      </c>
      <c r="H2646">
        <v>2050</v>
      </c>
      <c r="I2646" t="str">
        <f t="shared" si="209"/>
        <v>insert into dbax_dime_conc (codi_dein, pref_dime, codi_dime, pref_conc, codi_conc, orde_conc) values ('pre_ifrs_13_2012-03-29_role-823000','ifrs','DisclosureOfSignificantUnobservableInputsUsedInFairValueMeasurementOfAssetsTable','ifrs','RevenueMultipleSignificantUnobservableInputsAssets','2050')</v>
      </c>
    </row>
    <row r="2647" spans="1:9" x14ac:dyDescent="0.25">
      <c r="A2647" t="s">
        <v>332</v>
      </c>
      <c r="B2647" t="s">
        <v>2343</v>
      </c>
      <c r="C2647" t="str">
        <f t="shared" si="206"/>
        <v>ifrs</v>
      </c>
      <c r="D2647" t="str">
        <f t="shared" si="207"/>
        <v>DisclosureOfSignificantUnobservableInputsUsedInFairValueMeasurementOfAssetsTable</v>
      </c>
      <c r="E2647" t="s">
        <v>2352</v>
      </c>
      <c r="F2647" t="str">
        <f t="shared" si="208"/>
        <v>ifrs</v>
      </c>
      <c r="G2647" t="str">
        <f t="shared" si="205"/>
        <v>ConstantPrepaymentRateSignificantUnobservableInputsAssets</v>
      </c>
      <c r="H2647">
        <v>2060</v>
      </c>
      <c r="I2647" t="str">
        <f t="shared" si="209"/>
        <v>insert into dbax_dime_conc (codi_dein, pref_dime, codi_dime, pref_conc, codi_conc, orde_conc) values ('pre_ifrs_13_2012-03-29_role-823000','ifrs','DisclosureOfSignificantUnobservableInputsUsedInFairValueMeasurementOfAssetsTable','ifrs','ConstantPrepaymentRateSignificantUnobservableInputsAssets','2060')</v>
      </c>
    </row>
    <row r="2648" spans="1:9" x14ac:dyDescent="0.25">
      <c r="A2648" t="s">
        <v>332</v>
      </c>
      <c r="B2648" t="s">
        <v>2343</v>
      </c>
      <c r="C2648" t="str">
        <f t="shared" si="206"/>
        <v>ifrs</v>
      </c>
      <c r="D2648" t="str">
        <f t="shared" si="207"/>
        <v>DisclosureOfSignificantUnobservableInputsUsedInFairValueMeasurementOfAssetsTable</v>
      </c>
      <c r="E2648" t="s">
        <v>2353</v>
      </c>
      <c r="F2648" t="str">
        <f t="shared" si="208"/>
        <v>ifrs</v>
      </c>
      <c r="G2648" t="str">
        <f t="shared" si="205"/>
        <v>ProbabilityOfDefaultSignificantUnobservableInputsAssets</v>
      </c>
      <c r="H2648">
        <v>2070</v>
      </c>
      <c r="I2648" t="str">
        <f t="shared" si="209"/>
        <v>insert into dbax_dime_conc (codi_dein, pref_dime, codi_dime, pref_conc, codi_conc, orde_conc) values ('pre_ifrs_13_2012-03-29_role-823000','ifrs','DisclosureOfSignificantUnobservableInputsUsedInFairValueMeasurementOfAssetsTable','ifrs','ProbabilityOfDefaultSignificantUnobservableInputsAssets','2070')</v>
      </c>
    </row>
    <row r="2649" spans="1:9" x14ac:dyDescent="0.25">
      <c r="A2649" t="s">
        <v>332</v>
      </c>
      <c r="B2649" t="s">
        <v>2354</v>
      </c>
      <c r="C2649" t="str">
        <f t="shared" si="206"/>
        <v>ifrs</v>
      </c>
      <c r="D2649" t="str">
        <f t="shared" si="207"/>
        <v>DisclosureOfSignificantUnobservableInputsUsedInFairValueMeasurementOfEquityTable</v>
      </c>
      <c r="E2649" t="s">
        <v>2355</v>
      </c>
      <c r="F2649" t="str">
        <f t="shared" si="208"/>
        <v>ifrs</v>
      </c>
      <c r="G2649" t="str">
        <f t="shared" si="205"/>
        <v>InterestRateSignificantUnobservableInputsEntitysOwnEquityInstruments</v>
      </c>
      <c r="H2649">
        <v>2260</v>
      </c>
      <c r="I2649" t="str">
        <f t="shared" si="209"/>
        <v>insert into dbax_dime_conc (codi_dein, pref_dime, codi_dime, pref_conc, codi_conc, orde_conc) values ('pre_ifrs_13_2012-03-29_role-823000','ifrs','DisclosureOfSignificantUnobservableInputsUsedInFairValueMeasurementOfEquityTable','ifrs','InterestRateSignificantUnobservableInputsEntitysOwnEquityInstruments','2260')</v>
      </c>
    </row>
    <row r="2650" spans="1:9" x14ac:dyDescent="0.25">
      <c r="A2650" t="s">
        <v>332</v>
      </c>
      <c r="B2650" t="s">
        <v>2354</v>
      </c>
      <c r="C2650" t="str">
        <f t="shared" si="206"/>
        <v>ifrs</v>
      </c>
      <c r="D2650" t="str">
        <f t="shared" si="207"/>
        <v>DisclosureOfSignificantUnobservableInputsUsedInFairValueMeasurementOfEquityTable</v>
      </c>
      <c r="E2650" t="s">
        <v>2356</v>
      </c>
      <c r="F2650" t="str">
        <f t="shared" si="208"/>
        <v>ifrs</v>
      </c>
      <c r="G2650" t="str">
        <f t="shared" si="205"/>
        <v>HistoricalVolatilityForSharesSignificantUnobservableInputsEntitysOwnEquityInstruments</v>
      </c>
      <c r="H2650">
        <v>2270</v>
      </c>
      <c r="I2650" t="str">
        <f t="shared" si="209"/>
        <v>insert into dbax_dime_conc (codi_dein, pref_dime, codi_dime, pref_conc, codi_conc, orde_conc) values ('pre_ifrs_13_2012-03-29_role-823000','ifrs','DisclosureOfSignificantUnobservableInputsUsedInFairValueMeasurementOfEquityTable','ifrs','HistoricalVolatilityForSharesSignificantUnobservableInputsEntitysOwnEquityInstruments','2270')</v>
      </c>
    </row>
    <row r="2651" spans="1:9" x14ac:dyDescent="0.25">
      <c r="A2651" t="s">
        <v>332</v>
      </c>
      <c r="B2651" t="s">
        <v>2354</v>
      </c>
      <c r="C2651" t="str">
        <f t="shared" si="206"/>
        <v>ifrs</v>
      </c>
      <c r="D2651" t="str">
        <f t="shared" si="207"/>
        <v>DisclosureOfSignificantUnobservableInputsUsedInFairValueMeasurementOfEquityTable</v>
      </c>
      <c r="E2651" t="s">
        <v>2357</v>
      </c>
      <c r="F2651" t="str">
        <f t="shared" si="208"/>
        <v>ifrs</v>
      </c>
      <c r="G2651" t="str">
        <f t="shared" si="205"/>
        <v>AdjustmentToMidmarketConsensusPriceSignificantUnobservableInputsEntitysOwnEquityInstruments</v>
      </c>
      <c r="H2651">
        <v>2280</v>
      </c>
      <c r="I2651" t="str">
        <f t="shared" si="209"/>
        <v>insert into dbax_dime_conc (codi_dein, pref_dime, codi_dime, pref_conc, codi_conc, orde_conc) values ('pre_ifrs_13_2012-03-29_role-823000','ifrs','DisclosureOfSignificantUnobservableInputsUsedInFairValueMeasurementOfEquityTable','ifrs','AdjustmentToMidmarketConsensusPriceSignificantUnobservableInputsEntitysOwnEquityInstruments','2280')</v>
      </c>
    </row>
    <row r="2652" spans="1:9" x14ac:dyDescent="0.25">
      <c r="A2652" t="s">
        <v>332</v>
      </c>
      <c r="B2652" t="s">
        <v>2354</v>
      </c>
      <c r="C2652" t="str">
        <f t="shared" si="206"/>
        <v>ifrs</v>
      </c>
      <c r="D2652" t="str">
        <f t="shared" si="207"/>
        <v>DisclosureOfSignificantUnobservableInputsUsedInFairValueMeasurementOfEquityTable</v>
      </c>
      <c r="E2652" t="s">
        <v>2358</v>
      </c>
      <c r="F2652" t="str">
        <f t="shared" si="208"/>
        <v>ifrs</v>
      </c>
      <c r="G2652" t="str">
        <f t="shared" si="205"/>
        <v>CurrentEstimateOfFutureCashOutflowsToBePaidToFulfilObligationSignificantUnobservableInputsEntitysOwnEquityInstruments</v>
      </c>
      <c r="H2652">
        <v>2290</v>
      </c>
      <c r="I2652" t="str">
        <f t="shared" si="209"/>
        <v>insert into dbax_dime_conc (codi_dein, pref_dime, codi_dime, pref_conc, codi_conc, orde_conc) values ('pre_ifrs_13_2012-03-29_role-823000','ifrs','DisclosureOfSignificantUnobservableInputsUsedInFairValueMeasurementOfEquityTable','ifrs','CurrentEstimateOfFutureCashOutflowsToBePaidToFulfilObligationSignificantUnobservableInputsEntitysOwnEquityInstruments','2290')</v>
      </c>
    </row>
    <row r="2653" spans="1:9" x14ac:dyDescent="0.25">
      <c r="A2653" t="s">
        <v>332</v>
      </c>
      <c r="B2653" t="s">
        <v>2354</v>
      </c>
      <c r="C2653" t="str">
        <f t="shared" si="206"/>
        <v>ifrs</v>
      </c>
      <c r="D2653" t="str">
        <f t="shared" si="207"/>
        <v>DisclosureOfSignificantUnobservableInputsUsedInFairValueMeasurementOfEquityTable</v>
      </c>
      <c r="E2653" t="s">
        <v>2359</v>
      </c>
      <c r="F2653" t="str">
        <f t="shared" si="208"/>
        <v>ifrs</v>
      </c>
      <c r="G2653" t="str">
        <f t="shared" si="205"/>
        <v>FinancialForecastOfProfitOrLossForCashgeneratingUnitSignificantUnobservableInputsEntitysOwnEquityInstruments</v>
      </c>
      <c r="H2653">
        <v>2300</v>
      </c>
      <c r="I2653" t="str">
        <f t="shared" si="209"/>
        <v>insert into dbax_dime_conc (codi_dein, pref_dime, codi_dime, pref_conc, codi_conc, orde_conc) values ('pre_ifrs_13_2012-03-29_role-823000','ifrs','DisclosureOfSignificantUnobservableInputsUsedInFairValueMeasurementOfEquityTable','ifrs','FinancialForecastOfProfitOrLossForCashgeneratingUnitSignificantUnobservableInputsEntitysOwnEquityInstruments','2300')</v>
      </c>
    </row>
    <row r="2654" spans="1:9" x14ac:dyDescent="0.25">
      <c r="A2654" t="s">
        <v>332</v>
      </c>
      <c r="B2654" t="s">
        <v>2354</v>
      </c>
      <c r="C2654" t="str">
        <f t="shared" si="206"/>
        <v>ifrs</v>
      </c>
      <c r="D2654" t="str">
        <f t="shared" si="207"/>
        <v>DisclosureOfSignificantUnobservableInputsUsedInFairValueMeasurementOfEquityTable</v>
      </c>
      <c r="E2654" t="s">
        <v>2360</v>
      </c>
      <c r="F2654" t="str">
        <f t="shared" si="208"/>
        <v>ifrs</v>
      </c>
      <c r="G2654" t="str">
        <f t="shared" si="205"/>
        <v>FinancialForecastOfCashFlowsForCashgeneratingUnitSignificantUnobservableInputsEntitysOwnEquityInstruments</v>
      </c>
      <c r="H2654">
        <v>2310</v>
      </c>
      <c r="I2654" t="str">
        <f t="shared" si="209"/>
        <v>insert into dbax_dime_conc (codi_dein, pref_dime, codi_dime, pref_conc, codi_conc, orde_conc) values ('pre_ifrs_13_2012-03-29_role-823000','ifrs','DisclosureOfSignificantUnobservableInputsUsedInFairValueMeasurementOfEquityTable','ifrs','FinancialForecastOfCashFlowsForCashgeneratingUnitSignificantUnobservableInputsEntitysOwnEquityInstruments','2310')</v>
      </c>
    </row>
    <row r="2655" spans="1:9" x14ac:dyDescent="0.25">
      <c r="A2655" t="s">
        <v>332</v>
      </c>
      <c r="B2655" t="s">
        <v>2354</v>
      </c>
      <c r="C2655" t="str">
        <f t="shared" si="206"/>
        <v>ifrs</v>
      </c>
      <c r="D2655" t="str">
        <f t="shared" si="207"/>
        <v>DisclosureOfSignificantUnobservableInputsUsedInFairValueMeasurementOfEquityTable</v>
      </c>
      <c r="E2655" t="s">
        <v>2361</v>
      </c>
      <c r="F2655" t="str">
        <f t="shared" si="208"/>
        <v>ifrs</v>
      </c>
      <c r="G2655" t="str">
        <f t="shared" si="205"/>
        <v>WeightedAverageCostOfCapitalSignificantUnobservableInputsEntitysOwnEquityInstruments</v>
      </c>
      <c r="H2655">
        <v>2320</v>
      </c>
      <c r="I2655" t="str">
        <f t="shared" si="209"/>
        <v>insert into dbax_dime_conc (codi_dein, pref_dime, codi_dime, pref_conc, codi_conc, orde_conc) values ('pre_ifrs_13_2012-03-29_role-823000','ifrs','DisclosureOfSignificantUnobservableInputsUsedInFairValueMeasurementOfEquityTable','ifrs','WeightedAverageCostOfCapitalSignificantUnobservableInputsEntitysOwnEquityInstruments','2320')</v>
      </c>
    </row>
    <row r="2656" spans="1:9" x14ac:dyDescent="0.25">
      <c r="A2656" t="s">
        <v>332</v>
      </c>
      <c r="B2656" t="s">
        <v>2354</v>
      </c>
      <c r="C2656" t="str">
        <f t="shared" si="206"/>
        <v>ifrs</v>
      </c>
      <c r="D2656" t="str">
        <f t="shared" si="207"/>
        <v>DisclosureOfSignificantUnobservableInputsUsedInFairValueMeasurementOfEquityTable</v>
      </c>
      <c r="E2656" t="s">
        <v>2362</v>
      </c>
      <c r="F2656" t="str">
        <f t="shared" si="208"/>
        <v>ifrs</v>
      </c>
      <c r="G2656" t="str">
        <f t="shared" si="205"/>
        <v>RevenueMultipleSignificantUnobservableInputsEntitysOwnEquityInstruments</v>
      </c>
      <c r="H2656">
        <v>2330</v>
      </c>
      <c r="I2656" t="str">
        <f t="shared" si="209"/>
        <v>insert into dbax_dime_conc (codi_dein, pref_dime, codi_dime, pref_conc, codi_conc, orde_conc) values ('pre_ifrs_13_2012-03-29_role-823000','ifrs','DisclosureOfSignificantUnobservableInputsUsedInFairValueMeasurementOfEquityTable','ifrs','RevenueMultipleSignificantUnobservableInputsEntitysOwnEquityInstruments','2330')</v>
      </c>
    </row>
    <row r="2657" spans="1:9" x14ac:dyDescent="0.25">
      <c r="A2657" t="s">
        <v>332</v>
      </c>
      <c r="B2657" t="s">
        <v>2354</v>
      </c>
      <c r="C2657" t="str">
        <f t="shared" si="206"/>
        <v>ifrs</v>
      </c>
      <c r="D2657" t="str">
        <f t="shared" si="207"/>
        <v>DisclosureOfSignificantUnobservableInputsUsedInFairValueMeasurementOfEquityTable</v>
      </c>
      <c r="E2657" t="s">
        <v>2363</v>
      </c>
      <c r="F2657" t="str">
        <f t="shared" si="208"/>
        <v>ifrs</v>
      </c>
      <c r="G2657" t="str">
        <f t="shared" si="205"/>
        <v>ConstantPrepaymentRateSignificantUnobservableInputsEntitysOwnEquityInstruments</v>
      </c>
      <c r="H2657">
        <v>2340</v>
      </c>
      <c r="I2657" t="str">
        <f t="shared" si="209"/>
        <v>insert into dbax_dime_conc (codi_dein, pref_dime, codi_dime, pref_conc, codi_conc, orde_conc) values ('pre_ifrs_13_2012-03-29_role-823000','ifrs','DisclosureOfSignificantUnobservableInputsUsedInFairValueMeasurementOfEquityTable','ifrs','ConstantPrepaymentRateSignificantUnobservableInputsEntitysOwnEquityInstruments','2340')</v>
      </c>
    </row>
    <row r="2658" spans="1:9" x14ac:dyDescent="0.25">
      <c r="A2658" t="s">
        <v>332</v>
      </c>
      <c r="B2658" t="s">
        <v>2354</v>
      </c>
      <c r="C2658" t="str">
        <f t="shared" si="206"/>
        <v>ifrs</v>
      </c>
      <c r="D2658" t="str">
        <f t="shared" si="207"/>
        <v>DisclosureOfSignificantUnobservableInputsUsedInFairValueMeasurementOfEquityTable</v>
      </c>
      <c r="E2658" t="s">
        <v>2364</v>
      </c>
      <c r="F2658" t="str">
        <f t="shared" si="208"/>
        <v>ifrs</v>
      </c>
      <c r="G2658" t="str">
        <f t="shared" si="205"/>
        <v>ProbabilityOfDefaultSignificantUnobservableInputsEntitysOwnEquityInstruments</v>
      </c>
      <c r="H2658">
        <v>2350</v>
      </c>
      <c r="I2658" t="str">
        <f t="shared" si="209"/>
        <v>insert into dbax_dime_conc (codi_dein, pref_dime, codi_dime, pref_conc, codi_conc, orde_conc) values ('pre_ifrs_13_2012-03-29_role-823000','ifrs','DisclosureOfSignificantUnobservableInputsUsedInFairValueMeasurementOfEquityTable','ifrs','ProbabilityOfDefaultSignificantUnobservableInputsEntitysOwnEquityInstruments','2350')</v>
      </c>
    </row>
    <row r="2659" spans="1:9" x14ac:dyDescent="0.25">
      <c r="A2659" t="s">
        <v>332</v>
      </c>
      <c r="B2659" t="s">
        <v>2365</v>
      </c>
      <c r="C2659" t="str">
        <f t="shared" si="206"/>
        <v>ifrs</v>
      </c>
      <c r="D2659" t="str">
        <f t="shared" si="207"/>
        <v>DisclosureOfSignificantUnobservableInputsUsedInFairValueMeasurementOfLiabilitiesTable</v>
      </c>
      <c r="E2659" t="s">
        <v>2366</v>
      </c>
      <c r="F2659" t="str">
        <f t="shared" si="208"/>
        <v>ifrs</v>
      </c>
      <c r="G2659" t="str">
        <f t="shared" si="205"/>
        <v>InterestRateSignificantUnobservableInputsLiabilities</v>
      </c>
      <c r="H2659">
        <v>2120</v>
      </c>
      <c r="I2659" t="str">
        <f t="shared" si="209"/>
        <v>insert into dbax_dime_conc (codi_dein, pref_dime, codi_dime, pref_conc, codi_conc, orde_conc) values ('pre_ifrs_13_2012-03-29_role-823000','ifrs','DisclosureOfSignificantUnobservableInputsUsedInFairValueMeasurementOfLiabilitiesTable','ifrs','InterestRateSignificantUnobservableInputsLiabilities','2120')</v>
      </c>
    </row>
    <row r="2660" spans="1:9" x14ac:dyDescent="0.25">
      <c r="A2660" t="s">
        <v>332</v>
      </c>
      <c r="B2660" t="s">
        <v>2365</v>
      </c>
      <c r="C2660" t="str">
        <f t="shared" si="206"/>
        <v>ifrs</v>
      </c>
      <c r="D2660" t="str">
        <f t="shared" si="207"/>
        <v>DisclosureOfSignificantUnobservableInputsUsedInFairValueMeasurementOfLiabilitiesTable</v>
      </c>
      <c r="E2660" t="s">
        <v>2367</v>
      </c>
      <c r="F2660" t="str">
        <f t="shared" si="208"/>
        <v>ifrs</v>
      </c>
      <c r="G2660" t="str">
        <f t="shared" si="205"/>
        <v>HistoricalVolatilityForSharesSignificantUnobservableInputsLiabilities</v>
      </c>
      <c r="H2660">
        <v>2130</v>
      </c>
      <c r="I2660" t="str">
        <f t="shared" si="209"/>
        <v>insert into dbax_dime_conc (codi_dein, pref_dime, codi_dime, pref_conc, codi_conc, orde_conc) values ('pre_ifrs_13_2012-03-29_role-823000','ifrs','DisclosureOfSignificantUnobservableInputsUsedInFairValueMeasurementOfLiabilitiesTable','ifrs','HistoricalVolatilityForSharesSignificantUnobservableInputsLiabilities','2130')</v>
      </c>
    </row>
    <row r="2661" spans="1:9" x14ac:dyDescent="0.25">
      <c r="A2661" t="s">
        <v>332</v>
      </c>
      <c r="B2661" t="s">
        <v>2365</v>
      </c>
      <c r="C2661" t="str">
        <f t="shared" si="206"/>
        <v>ifrs</v>
      </c>
      <c r="D2661" t="str">
        <f t="shared" si="207"/>
        <v>DisclosureOfSignificantUnobservableInputsUsedInFairValueMeasurementOfLiabilitiesTable</v>
      </c>
      <c r="E2661" t="s">
        <v>2368</v>
      </c>
      <c r="F2661" t="str">
        <f t="shared" si="208"/>
        <v>ifrs</v>
      </c>
      <c r="G2661" t="str">
        <f t="shared" si="205"/>
        <v>AdjustmentToMidmarketConsensusPriceSignificantUnobservableInputsLiabilities</v>
      </c>
      <c r="H2661">
        <v>2140</v>
      </c>
      <c r="I2661" t="str">
        <f t="shared" si="209"/>
        <v>insert into dbax_dime_conc (codi_dein, pref_dime, codi_dime, pref_conc, codi_conc, orde_conc) values ('pre_ifrs_13_2012-03-29_role-823000','ifrs','DisclosureOfSignificantUnobservableInputsUsedInFairValueMeasurementOfLiabilitiesTable','ifrs','AdjustmentToMidmarketConsensusPriceSignificantUnobservableInputsLiabilities','2140')</v>
      </c>
    </row>
    <row r="2662" spans="1:9" x14ac:dyDescent="0.25">
      <c r="A2662" t="s">
        <v>332</v>
      </c>
      <c r="B2662" t="s">
        <v>2365</v>
      </c>
      <c r="C2662" t="str">
        <f t="shared" si="206"/>
        <v>ifrs</v>
      </c>
      <c r="D2662" t="str">
        <f t="shared" si="207"/>
        <v>DisclosureOfSignificantUnobservableInputsUsedInFairValueMeasurementOfLiabilitiesTable</v>
      </c>
      <c r="E2662" t="s">
        <v>2369</v>
      </c>
      <c r="F2662" t="str">
        <f t="shared" si="208"/>
        <v>ifrs</v>
      </c>
      <c r="G2662" t="str">
        <f t="shared" si="205"/>
        <v>CurrentEstimateOfFutureCashOutflowsToBePaidToFulfilObligationSignificantUnobservableInputsLiabilities</v>
      </c>
      <c r="H2662">
        <v>2150</v>
      </c>
      <c r="I2662" t="str">
        <f t="shared" si="209"/>
        <v>insert into dbax_dime_conc (codi_dein, pref_dime, codi_dime, pref_conc, codi_conc, orde_conc) values ('pre_ifrs_13_2012-03-29_role-823000','ifrs','DisclosureOfSignificantUnobservableInputsUsedInFairValueMeasurementOfLiabilitiesTable','ifrs','CurrentEstimateOfFutureCashOutflowsToBePaidToFulfilObligationSignificantUnobservableInputsLiabilities','2150')</v>
      </c>
    </row>
    <row r="2663" spans="1:9" x14ac:dyDescent="0.25">
      <c r="A2663" t="s">
        <v>332</v>
      </c>
      <c r="B2663" t="s">
        <v>2365</v>
      </c>
      <c r="C2663" t="str">
        <f t="shared" si="206"/>
        <v>ifrs</v>
      </c>
      <c r="D2663" t="str">
        <f t="shared" si="207"/>
        <v>DisclosureOfSignificantUnobservableInputsUsedInFairValueMeasurementOfLiabilitiesTable</v>
      </c>
      <c r="E2663" t="s">
        <v>2370</v>
      </c>
      <c r="F2663" t="str">
        <f t="shared" si="208"/>
        <v>ifrs</v>
      </c>
      <c r="G2663" t="str">
        <f t="shared" si="205"/>
        <v>FinancialForecastOfProfitOrLossForCashgeneratingUnitSignificantUnobservableInputsLiabilities</v>
      </c>
      <c r="H2663">
        <v>2160</v>
      </c>
      <c r="I2663" t="str">
        <f t="shared" si="209"/>
        <v>insert into dbax_dime_conc (codi_dein, pref_dime, codi_dime, pref_conc, codi_conc, orde_conc) values ('pre_ifrs_13_2012-03-29_role-823000','ifrs','DisclosureOfSignificantUnobservableInputsUsedInFairValueMeasurementOfLiabilitiesTable','ifrs','FinancialForecastOfProfitOrLossForCashgeneratingUnitSignificantUnobservableInputsLiabilities','2160')</v>
      </c>
    </row>
    <row r="2664" spans="1:9" x14ac:dyDescent="0.25">
      <c r="A2664" t="s">
        <v>332</v>
      </c>
      <c r="B2664" t="s">
        <v>2365</v>
      </c>
      <c r="C2664" t="str">
        <f t="shared" si="206"/>
        <v>ifrs</v>
      </c>
      <c r="D2664" t="str">
        <f t="shared" si="207"/>
        <v>DisclosureOfSignificantUnobservableInputsUsedInFairValueMeasurementOfLiabilitiesTable</v>
      </c>
      <c r="E2664" t="s">
        <v>2371</v>
      </c>
      <c r="F2664" t="str">
        <f t="shared" si="208"/>
        <v>ifrs</v>
      </c>
      <c r="G2664" t="str">
        <f t="shared" si="205"/>
        <v>FinancialForecastOfCashFlowsForCashgeneratingUnitSignificantUnobservableInputsLiabilities</v>
      </c>
      <c r="H2664">
        <v>2170</v>
      </c>
      <c r="I2664" t="str">
        <f t="shared" si="209"/>
        <v>insert into dbax_dime_conc (codi_dein, pref_dime, codi_dime, pref_conc, codi_conc, orde_conc) values ('pre_ifrs_13_2012-03-29_role-823000','ifrs','DisclosureOfSignificantUnobservableInputsUsedInFairValueMeasurementOfLiabilitiesTable','ifrs','FinancialForecastOfCashFlowsForCashgeneratingUnitSignificantUnobservableInputsLiabilities','2170')</v>
      </c>
    </row>
    <row r="2665" spans="1:9" x14ac:dyDescent="0.25">
      <c r="A2665" t="s">
        <v>332</v>
      </c>
      <c r="B2665" t="s">
        <v>2365</v>
      </c>
      <c r="C2665" t="str">
        <f t="shared" si="206"/>
        <v>ifrs</v>
      </c>
      <c r="D2665" t="str">
        <f t="shared" si="207"/>
        <v>DisclosureOfSignificantUnobservableInputsUsedInFairValueMeasurementOfLiabilitiesTable</v>
      </c>
      <c r="E2665" t="s">
        <v>2372</v>
      </c>
      <c r="F2665" t="str">
        <f t="shared" si="208"/>
        <v>ifrs</v>
      </c>
      <c r="G2665" t="str">
        <f t="shared" si="205"/>
        <v>WeightedAverageCostOfCapitalSignificantUnobservableInputsLiabilities</v>
      </c>
      <c r="H2665">
        <v>2180</v>
      </c>
      <c r="I2665" t="str">
        <f t="shared" si="209"/>
        <v>insert into dbax_dime_conc (codi_dein, pref_dime, codi_dime, pref_conc, codi_conc, orde_conc) values ('pre_ifrs_13_2012-03-29_role-823000','ifrs','DisclosureOfSignificantUnobservableInputsUsedInFairValueMeasurementOfLiabilitiesTable','ifrs','WeightedAverageCostOfCapitalSignificantUnobservableInputsLiabilities','2180')</v>
      </c>
    </row>
    <row r="2666" spans="1:9" x14ac:dyDescent="0.25">
      <c r="A2666" t="s">
        <v>332</v>
      </c>
      <c r="B2666" t="s">
        <v>2365</v>
      </c>
      <c r="C2666" t="str">
        <f t="shared" si="206"/>
        <v>ifrs</v>
      </c>
      <c r="D2666" t="str">
        <f t="shared" si="207"/>
        <v>DisclosureOfSignificantUnobservableInputsUsedInFairValueMeasurementOfLiabilitiesTable</v>
      </c>
      <c r="E2666" t="s">
        <v>2373</v>
      </c>
      <c r="F2666" t="str">
        <f t="shared" si="208"/>
        <v>ifrs</v>
      </c>
      <c r="G2666" t="str">
        <f t="shared" si="205"/>
        <v>RevenueMultipleSignificantUnobservableInputsLiabilities</v>
      </c>
      <c r="H2666">
        <v>2190</v>
      </c>
      <c r="I2666" t="str">
        <f t="shared" si="209"/>
        <v>insert into dbax_dime_conc (codi_dein, pref_dime, codi_dime, pref_conc, codi_conc, orde_conc) values ('pre_ifrs_13_2012-03-29_role-823000','ifrs','DisclosureOfSignificantUnobservableInputsUsedInFairValueMeasurementOfLiabilitiesTable','ifrs','RevenueMultipleSignificantUnobservableInputsLiabilities','2190')</v>
      </c>
    </row>
    <row r="2667" spans="1:9" x14ac:dyDescent="0.25">
      <c r="A2667" t="s">
        <v>332</v>
      </c>
      <c r="B2667" t="s">
        <v>2365</v>
      </c>
      <c r="C2667" t="str">
        <f t="shared" si="206"/>
        <v>ifrs</v>
      </c>
      <c r="D2667" t="str">
        <f t="shared" si="207"/>
        <v>DisclosureOfSignificantUnobservableInputsUsedInFairValueMeasurementOfLiabilitiesTable</v>
      </c>
      <c r="E2667" t="s">
        <v>2374</v>
      </c>
      <c r="F2667" t="str">
        <f t="shared" si="208"/>
        <v>ifrs</v>
      </c>
      <c r="G2667" t="str">
        <f t="shared" si="205"/>
        <v>ConstantPrepaymentRateSignificantUnobservableInputsLiabilities</v>
      </c>
      <c r="H2667">
        <v>2200</v>
      </c>
      <c r="I2667" t="str">
        <f t="shared" si="209"/>
        <v>insert into dbax_dime_conc (codi_dein, pref_dime, codi_dime, pref_conc, codi_conc, orde_conc) values ('pre_ifrs_13_2012-03-29_role-823000','ifrs','DisclosureOfSignificantUnobservableInputsUsedInFairValueMeasurementOfLiabilitiesTable','ifrs','ConstantPrepaymentRateSignificantUnobservableInputsLiabilities','2200')</v>
      </c>
    </row>
    <row r="2668" spans="1:9" x14ac:dyDescent="0.25">
      <c r="A2668" t="s">
        <v>332</v>
      </c>
      <c r="B2668" t="s">
        <v>2365</v>
      </c>
      <c r="C2668" t="str">
        <f t="shared" si="206"/>
        <v>ifrs</v>
      </c>
      <c r="D2668" t="str">
        <f t="shared" si="207"/>
        <v>DisclosureOfSignificantUnobservableInputsUsedInFairValueMeasurementOfLiabilitiesTable</v>
      </c>
      <c r="E2668" t="s">
        <v>2375</v>
      </c>
      <c r="F2668" t="str">
        <f t="shared" si="208"/>
        <v>ifrs</v>
      </c>
      <c r="G2668" t="str">
        <f t="shared" si="205"/>
        <v>ProbabilityOfDefaultSignificantUnobservableInputsLiabilities</v>
      </c>
      <c r="H2668">
        <v>2210</v>
      </c>
      <c r="I2668" t="str">
        <f t="shared" si="209"/>
        <v>insert into dbax_dime_conc (codi_dein, pref_dime, codi_dime, pref_conc, codi_conc, orde_conc) values ('pre_ifrs_13_2012-03-29_role-823000','ifrs','DisclosureOfSignificantUnobservableInputsUsedInFairValueMeasurementOfLiabilitiesTable','ifrs','ProbabilityOfDefaultSignificantUnobservableInputsLiabilities','2210')</v>
      </c>
    </row>
    <row r="2669" spans="1:9" x14ac:dyDescent="0.25">
      <c r="A2669" t="s">
        <v>503</v>
      </c>
      <c r="B2669" t="s">
        <v>2204</v>
      </c>
      <c r="C2669" t="str">
        <f t="shared" si="206"/>
        <v>ifrs</v>
      </c>
      <c r="D2669" t="str">
        <f t="shared" si="207"/>
        <v>DisclosureOfFairValueMeasurementOfAssetsTable</v>
      </c>
      <c r="E2669" t="s">
        <v>2205</v>
      </c>
      <c r="F2669" t="str">
        <f t="shared" si="208"/>
        <v>ifrs</v>
      </c>
      <c r="G2669" t="str">
        <f t="shared" si="205"/>
        <v>DescriptionOfReasonsForFairValueMeasurementAssets</v>
      </c>
      <c r="H2669">
        <v>270</v>
      </c>
      <c r="I2669" t="str">
        <f t="shared" si="209"/>
        <v>insert into dbax_dime_conc (codi_dein, pref_dime, codi_dime, pref_conc, codi_conc, orde_conc) values ('pre_ifrs_13_2012-03-29_role-823000(2013)','ifrs','DisclosureOfFairValueMeasurementOfAssetsTable','ifrs','DescriptionOfReasonsForFairValueMeasurementAssets','270')</v>
      </c>
    </row>
    <row r="2670" spans="1:9" x14ac:dyDescent="0.25">
      <c r="A2670" t="s">
        <v>503</v>
      </c>
      <c r="B2670" t="s">
        <v>2204</v>
      </c>
      <c r="C2670" t="str">
        <f t="shared" si="206"/>
        <v>ifrs</v>
      </c>
      <c r="D2670" t="str">
        <f t="shared" si="207"/>
        <v>DisclosureOfFairValueMeasurementOfAssetsTable</v>
      </c>
      <c r="E2670" t="s">
        <v>2206</v>
      </c>
      <c r="F2670" t="str">
        <f t="shared" si="208"/>
        <v>ifrs</v>
      </c>
      <c r="G2670" t="str">
        <f t="shared" si="205"/>
        <v>TransfersOutOfLevel1IntoLevel2OfFairValueHierarchyAssets</v>
      </c>
      <c r="H2670">
        <v>280</v>
      </c>
      <c r="I2670" t="str">
        <f t="shared" si="209"/>
        <v>insert into dbax_dime_conc (codi_dein, pref_dime, codi_dime, pref_conc, codi_conc, orde_conc) values ('pre_ifrs_13_2012-03-29_role-823000(2013)','ifrs','DisclosureOfFairValueMeasurementOfAssetsTable','ifrs','TransfersOutOfLevel1IntoLevel2OfFairValueHierarchyAssets','280')</v>
      </c>
    </row>
    <row r="2671" spans="1:9" x14ac:dyDescent="0.25">
      <c r="A2671" t="s">
        <v>503</v>
      </c>
      <c r="B2671" t="s">
        <v>2204</v>
      </c>
      <c r="C2671" t="str">
        <f t="shared" si="206"/>
        <v>ifrs</v>
      </c>
      <c r="D2671" t="str">
        <f t="shared" si="207"/>
        <v>DisclosureOfFairValueMeasurementOfAssetsTable</v>
      </c>
      <c r="E2671" t="s">
        <v>2207</v>
      </c>
      <c r="F2671" t="str">
        <f t="shared" si="208"/>
        <v>ifrs</v>
      </c>
      <c r="G2671" t="str">
        <f t="shared" si="205"/>
        <v>DescriptionOfReasonsForTransfersOutOfLevel1IntoLevel2OfFairValueHierarchyAssets</v>
      </c>
      <c r="H2671">
        <v>290</v>
      </c>
      <c r="I2671" t="str">
        <f t="shared" si="209"/>
        <v>insert into dbax_dime_conc (codi_dein, pref_dime, codi_dime, pref_conc, codi_conc, orde_conc) values ('pre_ifrs_13_2012-03-29_role-823000(2013)','ifrs','DisclosureOfFairValueMeasurementOfAssetsTable','ifrs','DescriptionOfReasonsForTransfersOutOfLevel1IntoLevel2OfFairValueHierarchyAssets','290')</v>
      </c>
    </row>
    <row r="2672" spans="1:9" x14ac:dyDescent="0.25">
      <c r="A2672" t="s">
        <v>503</v>
      </c>
      <c r="B2672" t="s">
        <v>2204</v>
      </c>
      <c r="C2672" t="str">
        <f t="shared" si="206"/>
        <v>ifrs</v>
      </c>
      <c r="D2672" t="str">
        <f t="shared" si="207"/>
        <v>DisclosureOfFairValueMeasurementOfAssetsTable</v>
      </c>
      <c r="E2672" t="s">
        <v>2208</v>
      </c>
      <c r="F2672" t="str">
        <f t="shared" si="208"/>
        <v>ifrs</v>
      </c>
      <c r="G2672" t="str">
        <f t="shared" si="205"/>
        <v>TransfersOutOfLevel2IntoLevel1OfFairValueHierarchyAssets</v>
      </c>
      <c r="H2672">
        <v>300</v>
      </c>
      <c r="I2672" t="str">
        <f t="shared" si="209"/>
        <v>insert into dbax_dime_conc (codi_dein, pref_dime, codi_dime, pref_conc, codi_conc, orde_conc) values ('pre_ifrs_13_2012-03-29_role-823000(2013)','ifrs','DisclosureOfFairValueMeasurementOfAssetsTable','ifrs','TransfersOutOfLevel2IntoLevel1OfFairValueHierarchyAssets','300')</v>
      </c>
    </row>
    <row r="2673" spans="1:9" x14ac:dyDescent="0.25">
      <c r="A2673" t="s">
        <v>503</v>
      </c>
      <c r="B2673" t="s">
        <v>2204</v>
      </c>
      <c r="C2673" t="str">
        <f t="shared" si="206"/>
        <v>ifrs</v>
      </c>
      <c r="D2673" t="str">
        <f t="shared" si="207"/>
        <v>DisclosureOfFairValueMeasurementOfAssetsTable</v>
      </c>
      <c r="E2673" t="s">
        <v>2209</v>
      </c>
      <c r="F2673" t="str">
        <f t="shared" si="208"/>
        <v>ifrs</v>
      </c>
      <c r="G2673" t="str">
        <f t="shared" si="205"/>
        <v>DescriptionOfReasonsForTransfersOutOfLevel2IntoLevel1OfFairValueHierarchyAssets</v>
      </c>
      <c r="H2673">
        <v>310</v>
      </c>
      <c r="I2673" t="str">
        <f t="shared" si="209"/>
        <v>insert into dbax_dime_conc (codi_dein, pref_dime, codi_dime, pref_conc, codi_conc, orde_conc) values ('pre_ifrs_13_2012-03-29_role-823000(2013)','ifrs','DisclosureOfFairValueMeasurementOfAssetsTable','ifrs','DescriptionOfReasonsForTransfersOutOfLevel2IntoLevel1OfFairValueHierarchyAssets','310')</v>
      </c>
    </row>
    <row r="2674" spans="1:9" x14ac:dyDescent="0.25">
      <c r="A2674" t="s">
        <v>503</v>
      </c>
      <c r="B2674" t="s">
        <v>2204</v>
      </c>
      <c r="C2674" t="str">
        <f t="shared" si="206"/>
        <v>ifrs</v>
      </c>
      <c r="D2674" t="str">
        <f t="shared" si="207"/>
        <v>DisclosureOfFairValueMeasurementOfAssetsTable</v>
      </c>
      <c r="E2674" t="s">
        <v>2210</v>
      </c>
      <c r="F2674" t="str">
        <f t="shared" si="208"/>
        <v>ifrs</v>
      </c>
      <c r="G2674" t="str">
        <f t="shared" si="205"/>
        <v>DescriptionOfPolicyForDeterminingWhenTransfersBetweenLevelsAreDeemedToHaveOccurredAssets</v>
      </c>
      <c r="H2674">
        <v>320</v>
      </c>
      <c r="I2674" t="str">
        <f t="shared" si="209"/>
        <v>insert into dbax_dime_conc (codi_dein, pref_dime, codi_dime, pref_conc, codi_conc, orde_conc) values ('pre_ifrs_13_2012-03-29_role-823000(2013)','ifrs','DisclosureOfFairValueMeasurementOfAssetsTable','ifrs','DescriptionOfPolicyForDeterminingWhenTransfersBetweenLevelsAreDeemedToHaveOccurredAssets','320')</v>
      </c>
    </row>
    <row r="2675" spans="1:9" x14ac:dyDescent="0.25">
      <c r="A2675" t="s">
        <v>503</v>
      </c>
      <c r="B2675" t="s">
        <v>2204</v>
      </c>
      <c r="C2675" t="str">
        <f t="shared" si="206"/>
        <v>ifrs</v>
      </c>
      <c r="D2675" t="str">
        <f t="shared" si="207"/>
        <v>DisclosureOfFairValueMeasurementOfAssetsTable</v>
      </c>
      <c r="E2675" t="s">
        <v>2211</v>
      </c>
      <c r="F2675" t="str">
        <f t="shared" si="208"/>
        <v>ifrs</v>
      </c>
      <c r="G2675" t="str">
        <f t="shared" si="205"/>
        <v>DescriptionOfValuationTechniquesUsedInFairValueMeasurementAssets</v>
      </c>
      <c r="H2675">
        <v>330</v>
      </c>
      <c r="I2675" t="str">
        <f t="shared" si="209"/>
        <v>insert into dbax_dime_conc (codi_dein, pref_dime, codi_dime, pref_conc, codi_conc, orde_conc) values ('pre_ifrs_13_2012-03-29_role-823000(2013)','ifrs','DisclosureOfFairValueMeasurementOfAssetsTable','ifrs','DescriptionOfValuationTechniquesUsedInFairValueMeasurementAssets','330')</v>
      </c>
    </row>
    <row r="2676" spans="1:9" x14ac:dyDescent="0.25">
      <c r="A2676" t="s">
        <v>503</v>
      </c>
      <c r="B2676" t="s">
        <v>2204</v>
      </c>
      <c r="C2676" t="str">
        <f t="shared" si="206"/>
        <v>ifrs</v>
      </c>
      <c r="D2676" t="str">
        <f t="shared" si="207"/>
        <v>DisclosureOfFairValueMeasurementOfAssetsTable</v>
      </c>
      <c r="E2676" t="s">
        <v>2212</v>
      </c>
      <c r="F2676" t="str">
        <f t="shared" si="208"/>
        <v>ifrs</v>
      </c>
      <c r="G2676" t="str">
        <f t="shared" si="205"/>
        <v>DescriptionOfInputsUsedInFairValueMeasurementAssets</v>
      </c>
      <c r="H2676">
        <v>340</v>
      </c>
      <c r="I2676" t="str">
        <f t="shared" si="209"/>
        <v>insert into dbax_dime_conc (codi_dein, pref_dime, codi_dime, pref_conc, codi_conc, orde_conc) values ('pre_ifrs_13_2012-03-29_role-823000(2013)','ifrs','DisclosureOfFairValueMeasurementOfAssetsTable','ifrs','DescriptionOfInputsUsedInFairValueMeasurementAssets','340')</v>
      </c>
    </row>
    <row r="2677" spans="1:9" x14ac:dyDescent="0.25">
      <c r="A2677" t="s">
        <v>503</v>
      </c>
      <c r="B2677" t="s">
        <v>2204</v>
      </c>
      <c r="C2677" t="str">
        <f t="shared" si="206"/>
        <v>ifrs</v>
      </c>
      <c r="D2677" t="str">
        <f t="shared" si="207"/>
        <v>DisclosureOfFairValueMeasurementOfAssetsTable</v>
      </c>
      <c r="E2677" t="s">
        <v>2213</v>
      </c>
      <c r="F2677" t="str">
        <f t="shared" si="208"/>
        <v>ifrs</v>
      </c>
      <c r="G2677" t="str">
        <f t="shared" si="205"/>
        <v>DescriptionOfChangeInValuationTechniqueUsedInFairValueMeasurementAssets</v>
      </c>
      <c r="H2677">
        <v>350</v>
      </c>
      <c r="I2677" t="str">
        <f t="shared" si="209"/>
        <v>insert into dbax_dime_conc (codi_dein, pref_dime, codi_dime, pref_conc, codi_conc, orde_conc) values ('pre_ifrs_13_2012-03-29_role-823000(2013)','ifrs','DisclosureOfFairValueMeasurementOfAssetsTable','ifrs','DescriptionOfChangeInValuationTechniqueUsedInFairValueMeasurementAssets','350')</v>
      </c>
    </row>
    <row r="2678" spans="1:9" x14ac:dyDescent="0.25">
      <c r="A2678" t="s">
        <v>503</v>
      </c>
      <c r="B2678" t="s">
        <v>2204</v>
      </c>
      <c r="C2678" t="str">
        <f t="shared" si="206"/>
        <v>ifrs</v>
      </c>
      <c r="D2678" t="str">
        <f t="shared" si="207"/>
        <v>DisclosureOfFairValueMeasurementOfAssetsTable</v>
      </c>
      <c r="E2678" t="s">
        <v>2214</v>
      </c>
      <c r="F2678" t="str">
        <f t="shared" si="208"/>
        <v>ifrs</v>
      </c>
      <c r="G2678" t="str">
        <f t="shared" si="205"/>
        <v>DescriptionOfReasonsForChangeInValuationTechniqueUsedInFairValueMeasurementAssets</v>
      </c>
      <c r="H2678">
        <v>360</v>
      </c>
      <c r="I2678" t="str">
        <f t="shared" si="209"/>
        <v>insert into dbax_dime_conc (codi_dein, pref_dime, codi_dime, pref_conc, codi_conc, orde_conc) values ('pre_ifrs_13_2012-03-29_role-823000(2013)','ifrs','DisclosureOfFairValueMeasurementOfAssetsTable','ifrs','DescriptionOfReasonsForChangeInValuationTechniqueUsedInFairValueMeasurementAssets','360')</v>
      </c>
    </row>
    <row r="2679" spans="1:9" x14ac:dyDescent="0.25">
      <c r="A2679" t="s">
        <v>503</v>
      </c>
      <c r="B2679" t="s">
        <v>2204</v>
      </c>
      <c r="C2679" t="str">
        <f t="shared" si="206"/>
        <v>ifrs</v>
      </c>
      <c r="D2679" t="str">
        <f t="shared" si="207"/>
        <v>DisclosureOfFairValueMeasurementOfAssetsTable</v>
      </c>
      <c r="E2679" t="s">
        <v>2215</v>
      </c>
      <c r="F2679" t="str">
        <f t="shared" si="208"/>
        <v>ifrs</v>
      </c>
      <c r="G2679" t="str">
        <f t="shared" si="205"/>
        <v>ReconciliationOfChangesInFairValueMeasurementAssetsAbstract</v>
      </c>
      <c r="H2679">
        <v>370</v>
      </c>
      <c r="I2679" t="str">
        <f t="shared" si="209"/>
        <v>insert into dbax_dime_conc (codi_dein, pref_dime, codi_dime, pref_conc, codi_conc, orde_conc) values ('pre_ifrs_13_2012-03-29_role-823000(2013)','ifrs','DisclosureOfFairValueMeasurementOfAssetsTable','ifrs','ReconciliationOfChangesInFairValueMeasurementAssetsAbstract','370')</v>
      </c>
    </row>
    <row r="2680" spans="1:9" x14ac:dyDescent="0.25">
      <c r="A2680" t="s">
        <v>503</v>
      </c>
      <c r="B2680" t="s">
        <v>2204</v>
      </c>
      <c r="C2680" t="str">
        <f t="shared" si="206"/>
        <v>ifrs</v>
      </c>
      <c r="D2680" t="str">
        <f t="shared" si="207"/>
        <v>DisclosureOfFairValueMeasurementOfAssetsTable</v>
      </c>
      <c r="E2680" t="s">
        <v>2216</v>
      </c>
      <c r="F2680" t="str">
        <f t="shared" si="208"/>
        <v>ifrs</v>
      </c>
      <c r="G2680" t="str">
        <f t="shared" si="205"/>
        <v>ChangesInFairValueMeasurementAssetsAbstract</v>
      </c>
      <c r="H2680">
        <v>380</v>
      </c>
      <c r="I2680" t="str">
        <f t="shared" si="209"/>
        <v>insert into dbax_dime_conc (codi_dein, pref_dime, codi_dime, pref_conc, codi_conc, orde_conc) values ('pre_ifrs_13_2012-03-29_role-823000(2013)','ifrs','DisclosureOfFairValueMeasurementOfAssetsTable','ifrs','ChangesInFairValueMeasurementAssetsAbstract','380')</v>
      </c>
    </row>
    <row r="2681" spans="1:9" x14ac:dyDescent="0.25">
      <c r="A2681" t="s">
        <v>503</v>
      </c>
      <c r="B2681" t="s">
        <v>2204</v>
      </c>
      <c r="C2681" t="str">
        <f t="shared" si="206"/>
        <v>ifrs</v>
      </c>
      <c r="D2681" t="str">
        <f t="shared" si="207"/>
        <v>DisclosureOfFairValueMeasurementOfAssetsTable</v>
      </c>
      <c r="E2681" t="s">
        <v>2376</v>
      </c>
      <c r="F2681" t="str">
        <f t="shared" si="208"/>
        <v>cl-ci</v>
      </c>
      <c r="G2681" t="str">
        <f t="shared" si="205"/>
        <v>ActivosNota</v>
      </c>
      <c r="H2681">
        <v>381</v>
      </c>
      <c r="I2681" t="str">
        <f t="shared" si="209"/>
        <v>insert into dbax_dime_conc (codi_dein, pref_dime, codi_dime, pref_conc, codi_conc, orde_conc) values ('pre_ifrs_13_2012-03-29_role-823000(2013)','ifrs','DisclosureOfFairValueMeasurementOfAssetsTable','cl-ci','ActivosNota','381')</v>
      </c>
    </row>
    <row r="2682" spans="1:9" x14ac:dyDescent="0.25">
      <c r="A2682" t="s">
        <v>503</v>
      </c>
      <c r="B2682" t="s">
        <v>2204</v>
      </c>
      <c r="C2682" t="str">
        <f t="shared" si="206"/>
        <v>ifrs</v>
      </c>
      <c r="D2682" t="str">
        <f t="shared" si="207"/>
        <v>DisclosureOfFairValueMeasurementOfAssetsTable</v>
      </c>
      <c r="E2682" t="s">
        <v>2217</v>
      </c>
      <c r="F2682" t="str">
        <f t="shared" si="208"/>
        <v>ifrs</v>
      </c>
      <c r="G2682" t="str">
        <f t="shared" si="205"/>
        <v>GainsLossesRecognisedInProfitOrLossFairValueMeasurementAssets</v>
      </c>
      <c r="H2682">
        <v>390</v>
      </c>
      <c r="I2682" t="str">
        <f t="shared" si="209"/>
        <v>insert into dbax_dime_conc (codi_dein, pref_dime, codi_dime, pref_conc, codi_conc, orde_conc) values ('pre_ifrs_13_2012-03-29_role-823000(2013)','ifrs','DisclosureOfFairValueMeasurementOfAssetsTable','ifrs','GainsLossesRecognisedInProfitOrLossFairValueMeasurementAssets','390')</v>
      </c>
    </row>
    <row r="2683" spans="1:9" x14ac:dyDescent="0.25">
      <c r="A2683" t="s">
        <v>503</v>
      </c>
      <c r="B2683" t="s">
        <v>2204</v>
      </c>
      <c r="C2683" t="str">
        <f t="shared" si="206"/>
        <v>ifrs</v>
      </c>
      <c r="D2683" t="str">
        <f t="shared" si="207"/>
        <v>DisclosureOfFairValueMeasurementOfAssetsTable</v>
      </c>
      <c r="E2683" t="s">
        <v>2218</v>
      </c>
      <c r="F2683" t="str">
        <f t="shared" si="208"/>
        <v>ifrs</v>
      </c>
      <c r="G2683" t="str">
        <f t="shared" si="205"/>
        <v>GainsLossesRecognisedInOtherComprehensiveIncomeFairValueMeasurementAssets</v>
      </c>
      <c r="H2683">
        <v>400</v>
      </c>
      <c r="I2683" t="str">
        <f t="shared" si="209"/>
        <v>insert into dbax_dime_conc (codi_dein, pref_dime, codi_dime, pref_conc, codi_conc, orde_conc) values ('pre_ifrs_13_2012-03-29_role-823000(2013)','ifrs','DisclosureOfFairValueMeasurementOfAssetsTable','ifrs','GainsLossesRecognisedInOtherComprehensiveIncomeFairValueMeasurementAssets','400')</v>
      </c>
    </row>
    <row r="2684" spans="1:9" x14ac:dyDescent="0.25">
      <c r="A2684" t="s">
        <v>503</v>
      </c>
      <c r="B2684" t="s">
        <v>2204</v>
      </c>
      <c r="C2684" t="str">
        <f t="shared" si="206"/>
        <v>ifrs</v>
      </c>
      <c r="D2684" t="str">
        <f t="shared" si="207"/>
        <v>DisclosureOfFairValueMeasurementOfAssetsTable</v>
      </c>
      <c r="E2684" t="s">
        <v>2219</v>
      </c>
      <c r="F2684" t="str">
        <f t="shared" si="208"/>
        <v>ifrs</v>
      </c>
      <c r="G2684" t="str">
        <f t="shared" si="205"/>
        <v>PurchasesFairValueMeasurementAssets</v>
      </c>
      <c r="H2684">
        <v>410</v>
      </c>
      <c r="I2684" t="str">
        <f t="shared" si="209"/>
        <v>insert into dbax_dime_conc (codi_dein, pref_dime, codi_dime, pref_conc, codi_conc, orde_conc) values ('pre_ifrs_13_2012-03-29_role-823000(2013)','ifrs','DisclosureOfFairValueMeasurementOfAssetsTable','ifrs','PurchasesFairValueMeasurementAssets','410')</v>
      </c>
    </row>
    <row r="2685" spans="1:9" x14ac:dyDescent="0.25">
      <c r="A2685" t="s">
        <v>503</v>
      </c>
      <c r="B2685" t="s">
        <v>2204</v>
      </c>
      <c r="C2685" t="str">
        <f t="shared" si="206"/>
        <v>ifrs</v>
      </c>
      <c r="D2685" t="str">
        <f t="shared" si="207"/>
        <v>DisclosureOfFairValueMeasurementOfAssetsTable</v>
      </c>
      <c r="E2685" t="s">
        <v>2220</v>
      </c>
      <c r="F2685" t="str">
        <f t="shared" si="208"/>
        <v>ifrs</v>
      </c>
      <c r="G2685" t="str">
        <f t="shared" si="205"/>
        <v>SalesFairValueMeasurementAssets</v>
      </c>
      <c r="H2685">
        <v>420</v>
      </c>
      <c r="I2685" t="str">
        <f t="shared" si="209"/>
        <v>insert into dbax_dime_conc (codi_dein, pref_dime, codi_dime, pref_conc, codi_conc, orde_conc) values ('pre_ifrs_13_2012-03-29_role-823000(2013)','ifrs','DisclosureOfFairValueMeasurementOfAssetsTable','ifrs','SalesFairValueMeasurementAssets','420')</v>
      </c>
    </row>
    <row r="2686" spans="1:9" x14ac:dyDescent="0.25">
      <c r="A2686" t="s">
        <v>503</v>
      </c>
      <c r="B2686" t="s">
        <v>2204</v>
      </c>
      <c r="C2686" t="str">
        <f t="shared" si="206"/>
        <v>ifrs</v>
      </c>
      <c r="D2686" t="str">
        <f t="shared" si="207"/>
        <v>DisclosureOfFairValueMeasurementOfAssetsTable</v>
      </c>
      <c r="E2686" t="s">
        <v>2221</v>
      </c>
      <c r="F2686" t="str">
        <f t="shared" si="208"/>
        <v>ifrs</v>
      </c>
      <c r="G2686" t="str">
        <f t="shared" si="205"/>
        <v>IssuesFairValueMeasurementAssets</v>
      </c>
      <c r="H2686">
        <v>430</v>
      </c>
      <c r="I2686" t="str">
        <f t="shared" si="209"/>
        <v>insert into dbax_dime_conc (codi_dein, pref_dime, codi_dime, pref_conc, codi_conc, orde_conc) values ('pre_ifrs_13_2012-03-29_role-823000(2013)','ifrs','DisclosureOfFairValueMeasurementOfAssetsTable','ifrs','IssuesFairValueMeasurementAssets','430')</v>
      </c>
    </row>
    <row r="2687" spans="1:9" x14ac:dyDescent="0.25">
      <c r="A2687" t="s">
        <v>503</v>
      </c>
      <c r="B2687" t="s">
        <v>2204</v>
      </c>
      <c r="C2687" t="str">
        <f t="shared" si="206"/>
        <v>ifrs</v>
      </c>
      <c r="D2687" t="str">
        <f t="shared" si="207"/>
        <v>DisclosureOfFairValueMeasurementOfAssetsTable</v>
      </c>
      <c r="E2687" t="s">
        <v>2222</v>
      </c>
      <c r="F2687" t="str">
        <f t="shared" si="208"/>
        <v>ifrs</v>
      </c>
      <c r="G2687" t="str">
        <f t="shared" si="205"/>
        <v>SettlementsFairValueMeasurementAssets</v>
      </c>
      <c r="H2687">
        <v>440</v>
      </c>
      <c r="I2687" t="str">
        <f t="shared" si="209"/>
        <v>insert into dbax_dime_conc (codi_dein, pref_dime, codi_dime, pref_conc, codi_conc, orde_conc) values ('pre_ifrs_13_2012-03-29_role-823000(2013)','ifrs','DisclosureOfFairValueMeasurementOfAssetsTable','ifrs','SettlementsFairValueMeasurementAssets','440')</v>
      </c>
    </row>
    <row r="2688" spans="1:9" x14ac:dyDescent="0.25">
      <c r="A2688" t="s">
        <v>503</v>
      </c>
      <c r="B2688" t="s">
        <v>2204</v>
      </c>
      <c r="C2688" t="str">
        <f t="shared" si="206"/>
        <v>ifrs</v>
      </c>
      <c r="D2688" t="str">
        <f t="shared" si="207"/>
        <v>DisclosureOfFairValueMeasurementOfAssetsTable</v>
      </c>
      <c r="E2688" t="s">
        <v>2223</v>
      </c>
      <c r="F2688" t="str">
        <f t="shared" si="208"/>
        <v>ifrs</v>
      </c>
      <c r="G2688" t="str">
        <f t="shared" si="205"/>
        <v>TransfersIntoLevel3OfFairValueHierarchyAssets</v>
      </c>
      <c r="H2688">
        <v>450</v>
      </c>
      <c r="I2688" t="str">
        <f t="shared" si="209"/>
        <v>insert into dbax_dime_conc (codi_dein, pref_dime, codi_dime, pref_conc, codi_conc, orde_conc) values ('pre_ifrs_13_2012-03-29_role-823000(2013)','ifrs','DisclosureOfFairValueMeasurementOfAssetsTable','ifrs','TransfersIntoLevel3OfFairValueHierarchyAssets','450')</v>
      </c>
    </row>
    <row r="2689" spans="1:9" x14ac:dyDescent="0.25">
      <c r="A2689" t="s">
        <v>503</v>
      </c>
      <c r="B2689" t="s">
        <v>2204</v>
      </c>
      <c r="C2689" t="str">
        <f t="shared" si="206"/>
        <v>ifrs</v>
      </c>
      <c r="D2689" t="str">
        <f t="shared" si="207"/>
        <v>DisclosureOfFairValueMeasurementOfAssetsTable</v>
      </c>
      <c r="E2689" t="s">
        <v>2224</v>
      </c>
      <c r="F2689" t="str">
        <f t="shared" si="208"/>
        <v>ifrs</v>
      </c>
      <c r="G2689" t="str">
        <f t="shared" ref="G2689:G2752" si="210">MID(E2689,FIND("_",E2689)+1,1000)</f>
        <v>TransfersOutOfLevel3OfFairValueHierarchyAssets</v>
      </c>
      <c r="H2689">
        <v>460</v>
      </c>
      <c r="I2689" t="str">
        <f t="shared" si="209"/>
        <v>insert into dbax_dime_conc (codi_dein, pref_dime, codi_dime, pref_conc, codi_conc, orde_conc) values ('pre_ifrs_13_2012-03-29_role-823000(2013)','ifrs','DisclosureOfFairValueMeasurementOfAssetsTable','ifrs','TransfersOutOfLevel3OfFairValueHierarchyAssets','460')</v>
      </c>
    </row>
    <row r="2690" spans="1:9" x14ac:dyDescent="0.25">
      <c r="A2690" t="s">
        <v>503</v>
      </c>
      <c r="B2690" t="s">
        <v>2204</v>
      </c>
      <c r="C2690" t="str">
        <f t="shared" ref="C2690:C2753" si="211">MID(B2690,1,FIND("_",B2690)-1)</f>
        <v>ifrs</v>
      </c>
      <c r="D2690" t="str">
        <f t="shared" ref="D2690:D2753" si="212">MID(B2690,FIND("_",B2690)+1,1000)</f>
        <v>DisclosureOfFairValueMeasurementOfAssetsTable</v>
      </c>
      <c r="E2690" t="s">
        <v>2225</v>
      </c>
      <c r="F2690" t="str">
        <f t="shared" ref="F2690:F2753" si="213">MID(E2690,1,FIND("_",E2690)-1)</f>
        <v>ifrs</v>
      </c>
      <c r="G2690" t="str">
        <f t="shared" si="210"/>
        <v>IncreaseDecreaseInFairValueMeasurementAssets</v>
      </c>
      <c r="H2690">
        <v>470</v>
      </c>
      <c r="I2690" t="str">
        <f t="shared" ref="I2690:I2753" si="214">CONCATENATE("insert into dbax_dime_conc (codi_dein, pref_dime, codi_dime, pref_conc, codi_conc, orde_conc) values ('",A2690,"','",C2690,"','",D2690,"','",F2690,"','",G2690,"','",H2690,"')")</f>
        <v>insert into dbax_dime_conc (codi_dein, pref_dime, codi_dime, pref_conc, codi_conc, orde_conc) values ('pre_ifrs_13_2012-03-29_role-823000(2013)','ifrs','DisclosureOfFairValueMeasurementOfAssetsTable','ifrs','IncreaseDecreaseInFairValueMeasurementAssets','470')</v>
      </c>
    </row>
    <row r="2691" spans="1:9" x14ac:dyDescent="0.25">
      <c r="A2691" t="s">
        <v>503</v>
      </c>
      <c r="B2691" t="s">
        <v>2204</v>
      </c>
      <c r="C2691" t="str">
        <f t="shared" si="211"/>
        <v>ifrs</v>
      </c>
      <c r="D2691" t="str">
        <f t="shared" si="212"/>
        <v>DisclosureOfFairValueMeasurementOfAssetsTable</v>
      </c>
      <c r="E2691" t="s">
        <v>2376</v>
      </c>
      <c r="F2691" t="str">
        <f t="shared" si="213"/>
        <v>cl-ci</v>
      </c>
      <c r="G2691" t="str">
        <f t="shared" si="210"/>
        <v>ActivosNota</v>
      </c>
      <c r="H2691">
        <v>480</v>
      </c>
      <c r="I2691" t="str">
        <f t="shared" si="214"/>
        <v>insert into dbax_dime_conc (codi_dein, pref_dime, codi_dime, pref_conc, codi_conc, orde_conc) values ('pre_ifrs_13_2012-03-29_role-823000(2013)','ifrs','DisclosureOfFairValueMeasurementOfAssetsTable','cl-ci','ActivosNota','480')</v>
      </c>
    </row>
    <row r="2692" spans="1:9" x14ac:dyDescent="0.25">
      <c r="A2692" t="s">
        <v>503</v>
      </c>
      <c r="B2692" t="s">
        <v>2204</v>
      </c>
      <c r="C2692" t="str">
        <f t="shared" si="211"/>
        <v>ifrs</v>
      </c>
      <c r="D2692" t="str">
        <f t="shared" si="212"/>
        <v>DisclosureOfFairValueMeasurementOfAssetsTable</v>
      </c>
      <c r="E2692" t="s">
        <v>2226</v>
      </c>
      <c r="F2692" t="str">
        <f t="shared" si="213"/>
        <v>ifrs</v>
      </c>
      <c r="G2692" t="str">
        <f t="shared" si="210"/>
        <v>DescriptionOfLineItemsInProfitOrLossWhereGainsLossesAreRecognisedFairValueMeasurementAssets</v>
      </c>
      <c r="H2692">
        <v>490</v>
      </c>
      <c r="I2692" t="str">
        <f t="shared" si="214"/>
        <v>insert into dbax_dime_conc (codi_dein, pref_dime, codi_dime, pref_conc, codi_conc, orde_conc) values ('pre_ifrs_13_2012-03-29_role-823000(2013)','ifrs','DisclosureOfFairValueMeasurementOfAssetsTable','ifrs','DescriptionOfLineItemsInProfitOrLossWhereGainsLossesAreRecognisedFairValueMeasurementAssets','490')</v>
      </c>
    </row>
    <row r="2693" spans="1:9" x14ac:dyDescent="0.25">
      <c r="A2693" t="s">
        <v>503</v>
      </c>
      <c r="B2693" t="s">
        <v>2204</v>
      </c>
      <c r="C2693" t="str">
        <f t="shared" si="211"/>
        <v>ifrs</v>
      </c>
      <c r="D2693" t="str">
        <f t="shared" si="212"/>
        <v>DisclosureOfFairValueMeasurementOfAssetsTable</v>
      </c>
      <c r="E2693" t="s">
        <v>2227</v>
      </c>
      <c r="F2693" t="str">
        <f t="shared" si="213"/>
        <v>ifrs</v>
      </c>
      <c r="G2693" t="str">
        <f t="shared" si="210"/>
        <v>DescriptionOfLineItemsInOtherComprehensiveIncomeWhereGainsLossesAreRecognisedFairValueMeasurementAssets</v>
      </c>
      <c r="H2693">
        <v>500</v>
      </c>
      <c r="I2693" t="str">
        <f t="shared" si="214"/>
        <v>insert into dbax_dime_conc (codi_dein, pref_dime, codi_dime, pref_conc, codi_conc, orde_conc) values ('pre_ifrs_13_2012-03-29_role-823000(2013)','ifrs','DisclosureOfFairValueMeasurementOfAssetsTable','ifrs','DescriptionOfLineItemsInOtherComprehensiveIncomeWhereGainsLossesAreRecognisedFairValueMeasurementAssets','500')</v>
      </c>
    </row>
    <row r="2694" spans="1:9" x14ac:dyDescent="0.25">
      <c r="A2694" t="s">
        <v>503</v>
      </c>
      <c r="B2694" t="s">
        <v>2204</v>
      </c>
      <c r="C2694" t="str">
        <f t="shared" si="211"/>
        <v>ifrs</v>
      </c>
      <c r="D2694" t="str">
        <f t="shared" si="212"/>
        <v>DisclosureOfFairValueMeasurementOfAssetsTable</v>
      </c>
      <c r="E2694" t="s">
        <v>2228</v>
      </c>
      <c r="F2694" t="str">
        <f t="shared" si="213"/>
        <v>ifrs</v>
      </c>
      <c r="G2694" t="str">
        <f t="shared" si="210"/>
        <v>DescriptionOfReasonsForTransfersIntoLevel3OfFairValueHierarchyAssets</v>
      </c>
      <c r="H2694">
        <v>510</v>
      </c>
      <c r="I2694" t="str">
        <f t="shared" si="214"/>
        <v>insert into dbax_dime_conc (codi_dein, pref_dime, codi_dime, pref_conc, codi_conc, orde_conc) values ('pre_ifrs_13_2012-03-29_role-823000(2013)','ifrs','DisclosureOfFairValueMeasurementOfAssetsTable','ifrs','DescriptionOfReasonsForTransfersIntoLevel3OfFairValueHierarchyAssets','510')</v>
      </c>
    </row>
    <row r="2695" spans="1:9" x14ac:dyDescent="0.25">
      <c r="A2695" t="s">
        <v>503</v>
      </c>
      <c r="B2695" t="s">
        <v>2204</v>
      </c>
      <c r="C2695" t="str">
        <f t="shared" si="211"/>
        <v>ifrs</v>
      </c>
      <c r="D2695" t="str">
        <f t="shared" si="212"/>
        <v>DisclosureOfFairValueMeasurementOfAssetsTable</v>
      </c>
      <c r="E2695" t="s">
        <v>2229</v>
      </c>
      <c r="F2695" t="str">
        <f t="shared" si="213"/>
        <v>ifrs</v>
      </c>
      <c r="G2695" t="str">
        <f t="shared" si="210"/>
        <v>DescriptionOfReasonsForTransfersOutOfLevel3OfFairValueHierarchyAssets</v>
      </c>
      <c r="H2695">
        <v>520</v>
      </c>
      <c r="I2695" t="str">
        <f t="shared" si="214"/>
        <v>insert into dbax_dime_conc (codi_dein, pref_dime, codi_dime, pref_conc, codi_conc, orde_conc) values ('pre_ifrs_13_2012-03-29_role-823000(2013)','ifrs','DisclosureOfFairValueMeasurementOfAssetsTable','ifrs','DescriptionOfReasonsForTransfersOutOfLevel3OfFairValueHierarchyAssets','520')</v>
      </c>
    </row>
    <row r="2696" spans="1:9" x14ac:dyDescent="0.25">
      <c r="A2696" t="s">
        <v>503</v>
      </c>
      <c r="B2696" t="s">
        <v>2204</v>
      </c>
      <c r="C2696" t="str">
        <f t="shared" si="211"/>
        <v>ifrs</v>
      </c>
      <c r="D2696" t="str">
        <f t="shared" si="212"/>
        <v>DisclosureOfFairValueMeasurementOfAssetsTable</v>
      </c>
      <c r="E2696" t="s">
        <v>2230</v>
      </c>
      <c r="F2696" t="str">
        <f t="shared" si="213"/>
        <v>ifrs</v>
      </c>
      <c r="G2696" t="str">
        <f t="shared" si="210"/>
        <v>GainsLossesRecognisedInProfitOrLossAttributableToChangeInUnrealisedGainsOrLossesForAssetsHeldAtEndOfPeriodFairValueMeasurement</v>
      </c>
      <c r="H2696">
        <v>530</v>
      </c>
      <c r="I2696" t="str">
        <f t="shared" si="214"/>
        <v>insert into dbax_dime_conc (codi_dein, pref_dime, codi_dime, pref_conc, codi_conc, orde_conc) values ('pre_ifrs_13_2012-03-29_role-823000(2013)','ifrs','DisclosureOfFairValueMeasurementOfAssetsTable','ifrs','GainsLossesRecognisedInProfitOrLossAttributableToChangeInUnrealisedGainsOrLossesForAssetsHeldAtEndOfPeriodFairValueMeasurement','530')</v>
      </c>
    </row>
    <row r="2697" spans="1:9" x14ac:dyDescent="0.25">
      <c r="A2697" t="s">
        <v>503</v>
      </c>
      <c r="B2697" t="s">
        <v>2204</v>
      </c>
      <c r="C2697" t="str">
        <f t="shared" si="211"/>
        <v>ifrs</v>
      </c>
      <c r="D2697" t="str">
        <f t="shared" si="212"/>
        <v>DisclosureOfFairValueMeasurementOfAssetsTable</v>
      </c>
      <c r="E2697" t="s">
        <v>2231</v>
      </c>
      <c r="F2697" t="str">
        <f t="shared" si="213"/>
        <v>ifrs</v>
      </c>
      <c r="G2697" t="str">
        <f t="shared" si="210"/>
        <v>DescriptionOfLineItemsInProfitOrLossWhereGainsLossesAttributableToChangeInUnrealisedGainsOrLossesForAssetsHeldAtEndOfPeriodAreRecognisedFairValueMeasurement</v>
      </c>
      <c r="H2697">
        <v>540</v>
      </c>
      <c r="I2697" t="str">
        <f t="shared" si="214"/>
        <v>insert into dbax_dime_conc (codi_dein, pref_dime, codi_dime, pref_conc, codi_conc, orde_conc) values ('pre_ifrs_13_2012-03-29_role-823000(2013)','ifrs','DisclosureOfFairValueMeasurementOfAssetsTable','ifrs','DescriptionOfLineItemsInProfitOrLossWhereGainsLossesAttributableToChangeInUnrealisedGainsOrLossesForAssetsHeldAtEndOfPeriodAreRecognisedFairValueMeasurement','540')</v>
      </c>
    </row>
    <row r="2698" spans="1:9" x14ac:dyDescent="0.25">
      <c r="A2698" t="s">
        <v>503</v>
      </c>
      <c r="B2698" t="s">
        <v>2204</v>
      </c>
      <c r="C2698" t="str">
        <f t="shared" si="211"/>
        <v>ifrs</v>
      </c>
      <c r="D2698" t="str">
        <f t="shared" si="212"/>
        <v>DisclosureOfFairValueMeasurementOfAssetsTable</v>
      </c>
      <c r="E2698" t="s">
        <v>2232</v>
      </c>
      <c r="F2698" t="str">
        <f t="shared" si="213"/>
        <v>ifrs</v>
      </c>
      <c r="G2698" t="str">
        <f t="shared" si="210"/>
        <v>DescriptionOfValuationProcessesUsedInFairValueMeasurementAssets</v>
      </c>
      <c r="H2698">
        <v>550</v>
      </c>
      <c r="I2698" t="str">
        <f t="shared" si="214"/>
        <v>insert into dbax_dime_conc (codi_dein, pref_dime, codi_dime, pref_conc, codi_conc, orde_conc) values ('pre_ifrs_13_2012-03-29_role-823000(2013)','ifrs','DisclosureOfFairValueMeasurementOfAssetsTable','ifrs','DescriptionOfValuationProcessesUsedInFairValueMeasurementAssets','550')</v>
      </c>
    </row>
    <row r="2699" spans="1:9" x14ac:dyDescent="0.25">
      <c r="A2699" t="s">
        <v>503</v>
      </c>
      <c r="B2699" t="s">
        <v>2204</v>
      </c>
      <c r="C2699" t="str">
        <f t="shared" si="211"/>
        <v>ifrs</v>
      </c>
      <c r="D2699" t="str">
        <f t="shared" si="212"/>
        <v>DisclosureOfFairValueMeasurementOfAssetsTable</v>
      </c>
      <c r="E2699" t="s">
        <v>2233</v>
      </c>
      <c r="F2699" t="str">
        <f t="shared" si="213"/>
        <v>ifrs</v>
      </c>
      <c r="G2699" t="str">
        <f t="shared" si="210"/>
        <v>DescriptionOfGroupWithinEntityThatDecidesEntitysValuationPoliciesAndProceduresAssets</v>
      </c>
      <c r="H2699">
        <v>560</v>
      </c>
      <c r="I2699" t="str">
        <f t="shared" si="214"/>
        <v>insert into dbax_dime_conc (codi_dein, pref_dime, codi_dime, pref_conc, codi_conc, orde_conc) values ('pre_ifrs_13_2012-03-29_role-823000(2013)','ifrs','DisclosureOfFairValueMeasurementOfAssetsTable','ifrs','DescriptionOfGroupWithinEntityThatDecidesEntitysValuationPoliciesAndProceduresAssets','560')</v>
      </c>
    </row>
    <row r="2700" spans="1:9" x14ac:dyDescent="0.25">
      <c r="A2700" t="s">
        <v>503</v>
      </c>
      <c r="B2700" t="s">
        <v>2204</v>
      </c>
      <c r="C2700" t="str">
        <f t="shared" si="211"/>
        <v>ifrs</v>
      </c>
      <c r="D2700" t="str">
        <f t="shared" si="212"/>
        <v>DisclosureOfFairValueMeasurementOfAssetsTable</v>
      </c>
      <c r="E2700" t="s">
        <v>2234</v>
      </c>
      <c r="F2700" t="str">
        <f t="shared" si="213"/>
        <v>ifrs</v>
      </c>
      <c r="G2700" t="str">
        <f t="shared" si="210"/>
        <v>DescriptionOfToWhomGroupWithinEntityThatDecidesEntitysValuationPoliciesAndProceduresReportsAssets</v>
      </c>
      <c r="H2700">
        <v>570</v>
      </c>
      <c r="I2700" t="str">
        <f t="shared" si="214"/>
        <v>insert into dbax_dime_conc (codi_dein, pref_dime, codi_dime, pref_conc, codi_conc, orde_conc) values ('pre_ifrs_13_2012-03-29_role-823000(2013)','ifrs','DisclosureOfFairValueMeasurementOfAssetsTable','ifrs','DescriptionOfToWhomGroupWithinEntityThatDecidesEntitysValuationPoliciesAndProceduresReportsAssets','570')</v>
      </c>
    </row>
    <row r="2701" spans="1:9" x14ac:dyDescent="0.25">
      <c r="A2701" t="s">
        <v>503</v>
      </c>
      <c r="B2701" t="s">
        <v>2204</v>
      </c>
      <c r="C2701" t="str">
        <f t="shared" si="211"/>
        <v>ifrs</v>
      </c>
      <c r="D2701" t="str">
        <f t="shared" si="212"/>
        <v>DisclosureOfFairValueMeasurementOfAssetsTable</v>
      </c>
      <c r="E2701" t="s">
        <v>2235</v>
      </c>
      <c r="F2701" t="str">
        <f t="shared" si="213"/>
        <v>ifrs</v>
      </c>
      <c r="G2701" t="str">
        <f t="shared" si="210"/>
        <v>DescriptionOfInternalReportingProceduresForDiscussingAndAssessingFairValueMeasurementsAssets</v>
      </c>
      <c r="H2701">
        <v>580</v>
      </c>
      <c r="I2701" t="str">
        <f t="shared" si="214"/>
        <v>insert into dbax_dime_conc (codi_dein, pref_dime, codi_dime, pref_conc, codi_conc, orde_conc) values ('pre_ifrs_13_2012-03-29_role-823000(2013)','ifrs','DisclosureOfFairValueMeasurementOfAssetsTable','ifrs','DescriptionOfInternalReportingProceduresForDiscussingAndAssessingFairValueMeasurementsAssets','580')</v>
      </c>
    </row>
    <row r="2702" spans="1:9" x14ac:dyDescent="0.25">
      <c r="A2702" t="s">
        <v>503</v>
      </c>
      <c r="B2702" t="s">
        <v>2204</v>
      </c>
      <c r="C2702" t="str">
        <f t="shared" si="211"/>
        <v>ifrs</v>
      </c>
      <c r="D2702" t="str">
        <f t="shared" si="212"/>
        <v>DisclosureOfFairValueMeasurementOfAssetsTable</v>
      </c>
      <c r="E2702" t="s">
        <v>2236</v>
      </c>
      <c r="F2702" t="str">
        <f t="shared" si="213"/>
        <v>ifrs</v>
      </c>
      <c r="G2702" t="str">
        <f t="shared" si="210"/>
        <v>DescriptionOfFrequencyAndMethodsForTestingProceduresOfPricingModelsAssets</v>
      </c>
      <c r="H2702">
        <v>590</v>
      </c>
      <c r="I2702" t="str">
        <f t="shared" si="214"/>
        <v>insert into dbax_dime_conc (codi_dein, pref_dime, codi_dime, pref_conc, codi_conc, orde_conc) values ('pre_ifrs_13_2012-03-29_role-823000(2013)','ifrs','DisclosureOfFairValueMeasurementOfAssetsTable','ifrs','DescriptionOfFrequencyAndMethodsForTestingProceduresOfPricingModelsAssets','590')</v>
      </c>
    </row>
    <row r="2703" spans="1:9" x14ac:dyDescent="0.25">
      <c r="A2703" t="s">
        <v>503</v>
      </c>
      <c r="B2703" t="s">
        <v>2204</v>
      </c>
      <c r="C2703" t="str">
        <f t="shared" si="211"/>
        <v>ifrs</v>
      </c>
      <c r="D2703" t="str">
        <f t="shared" si="212"/>
        <v>DisclosureOfFairValueMeasurementOfAssetsTable</v>
      </c>
      <c r="E2703" t="s">
        <v>2237</v>
      </c>
      <c r="F2703" t="str">
        <f t="shared" si="213"/>
        <v>ifrs</v>
      </c>
      <c r="G2703" t="str">
        <f t="shared" si="210"/>
        <v>DescriptionOfProcessForAnalysingChangesInFairValueMeasurementsAssets</v>
      </c>
      <c r="H2703">
        <v>600</v>
      </c>
      <c r="I2703" t="str">
        <f t="shared" si="214"/>
        <v>insert into dbax_dime_conc (codi_dein, pref_dime, codi_dime, pref_conc, codi_conc, orde_conc) values ('pre_ifrs_13_2012-03-29_role-823000(2013)','ifrs','DisclosureOfFairValueMeasurementOfAssetsTable','ifrs','DescriptionOfProcessForAnalysingChangesInFairValueMeasurementsAssets','600')</v>
      </c>
    </row>
    <row r="2704" spans="1:9" x14ac:dyDescent="0.25">
      <c r="A2704" t="s">
        <v>503</v>
      </c>
      <c r="B2704" t="s">
        <v>2204</v>
      </c>
      <c r="C2704" t="str">
        <f t="shared" si="211"/>
        <v>ifrs</v>
      </c>
      <c r="D2704" t="str">
        <f t="shared" si="212"/>
        <v>DisclosureOfFairValueMeasurementOfAssetsTable</v>
      </c>
      <c r="E2704" t="s">
        <v>2238</v>
      </c>
      <c r="F2704" t="str">
        <f t="shared" si="213"/>
        <v>ifrs</v>
      </c>
      <c r="G2704" t="str">
        <f t="shared" si="210"/>
        <v>DescriptionOfHowEntityDeterminedThatThirdpartyInformationUsedInFairValueMeasurementWasDevelopedInAccordanceWithIFRS13Assets</v>
      </c>
      <c r="H2704">
        <v>610</v>
      </c>
      <c r="I2704" t="str">
        <f t="shared" si="214"/>
        <v>insert into dbax_dime_conc (codi_dein, pref_dime, codi_dime, pref_conc, codi_conc, orde_conc) values ('pre_ifrs_13_2012-03-29_role-823000(2013)','ifrs','DisclosureOfFairValueMeasurementOfAssetsTable','ifrs','DescriptionOfHowEntityDeterminedThatThirdpartyInformationUsedInFairValueMeasurementWasDevelopedInAccordanceWithIFRS13Assets','610')</v>
      </c>
    </row>
    <row r="2705" spans="1:9" x14ac:dyDescent="0.25">
      <c r="A2705" t="s">
        <v>503</v>
      </c>
      <c r="B2705" t="s">
        <v>2204</v>
      </c>
      <c r="C2705" t="str">
        <f t="shared" si="211"/>
        <v>ifrs</v>
      </c>
      <c r="D2705" t="str">
        <f t="shared" si="212"/>
        <v>DisclosureOfFairValueMeasurementOfAssetsTable</v>
      </c>
      <c r="E2705" t="s">
        <v>2239</v>
      </c>
      <c r="F2705" t="str">
        <f t="shared" si="213"/>
        <v>ifrs</v>
      </c>
      <c r="G2705" t="str">
        <f t="shared" si="210"/>
        <v>DescriptionOfMethodsUsedToDevelopAndSubstantiateUnobservableInputsUsedInFairValueMeasurementAssets</v>
      </c>
      <c r="H2705">
        <v>620</v>
      </c>
      <c r="I2705" t="str">
        <f t="shared" si="214"/>
        <v>insert into dbax_dime_conc (codi_dein, pref_dime, codi_dime, pref_conc, codi_conc, orde_conc) values ('pre_ifrs_13_2012-03-29_role-823000(2013)','ifrs','DisclosureOfFairValueMeasurementOfAssetsTable','ifrs','DescriptionOfMethodsUsedToDevelopAndSubstantiateUnobservableInputsUsedInFairValueMeasurementAssets','620')</v>
      </c>
    </row>
    <row r="2706" spans="1:9" x14ac:dyDescent="0.25">
      <c r="A2706" t="s">
        <v>503</v>
      </c>
      <c r="B2706" t="s">
        <v>2204</v>
      </c>
      <c r="C2706" t="str">
        <f t="shared" si="211"/>
        <v>ifrs</v>
      </c>
      <c r="D2706" t="str">
        <f t="shared" si="212"/>
        <v>DisclosureOfFairValueMeasurementOfAssetsTable</v>
      </c>
      <c r="E2706" t="s">
        <v>2240</v>
      </c>
      <c r="F2706" t="str">
        <f t="shared" si="213"/>
        <v>ifrs</v>
      </c>
      <c r="G2706" t="str">
        <f t="shared" si="210"/>
        <v>DescriptionOfSensitivityOfFairValueMeasurementToChangesInUnobservableInputsAssets</v>
      </c>
      <c r="H2706">
        <v>630</v>
      </c>
      <c r="I2706" t="str">
        <f t="shared" si="214"/>
        <v>insert into dbax_dime_conc (codi_dein, pref_dime, codi_dime, pref_conc, codi_conc, orde_conc) values ('pre_ifrs_13_2012-03-29_role-823000(2013)','ifrs','DisclosureOfFairValueMeasurementOfAssetsTable','ifrs','DescriptionOfSensitivityOfFairValueMeasurementToChangesInUnobservableInputsAssets','630')</v>
      </c>
    </row>
    <row r="2707" spans="1:9" x14ac:dyDescent="0.25">
      <c r="A2707" t="s">
        <v>503</v>
      </c>
      <c r="B2707" t="s">
        <v>2204</v>
      </c>
      <c r="C2707" t="str">
        <f t="shared" si="211"/>
        <v>ifrs</v>
      </c>
      <c r="D2707" t="str">
        <f t="shared" si="212"/>
        <v>DisclosureOfFairValueMeasurementOfAssetsTable</v>
      </c>
      <c r="E2707" t="s">
        <v>2241</v>
      </c>
      <c r="F2707" t="str">
        <f t="shared" si="213"/>
        <v>ifrs</v>
      </c>
      <c r="G2707" t="str">
        <f t="shared" si="210"/>
        <v>DescriptionOfInterrelationshipsBetweenUnobservableInputsAndOfHowTheyMightMagnifyOrMitigateEffectOfChangesInUnobservableInputsOnFairValueMeasurementAssets</v>
      </c>
      <c r="H2707">
        <v>640</v>
      </c>
      <c r="I2707" t="str">
        <f t="shared" si="214"/>
        <v>insert into dbax_dime_conc (codi_dein, pref_dime, codi_dime, pref_conc, codi_conc, orde_conc) values ('pre_ifrs_13_2012-03-29_role-823000(2013)','ifrs','DisclosureOfFairValueMeasurementOfAssetsTable','ifrs','DescriptionOfInterrelationshipsBetweenUnobservableInputsAndOfHowTheyMightMagnifyOrMitigateEffectOfChangesInUnobservableInputsOnFairValueMeasurementAssets','640')</v>
      </c>
    </row>
    <row r="2708" spans="1:9" x14ac:dyDescent="0.25">
      <c r="A2708" t="s">
        <v>503</v>
      </c>
      <c r="B2708" t="s">
        <v>2204</v>
      </c>
      <c r="C2708" t="str">
        <f t="shared" si="211"/>
        <v>ifrs</v>
      </c>
      <c r="D2708" t="str">
        <f t="shared" si="212"/>
        <v>DisclosureOfFairValueMeasurementOfAssetsTable</v>
      </c>
      <c r="E2708" t="s">
        <v>2242</v>
      </c>
      <c r="F2708" t="str">
        <f t="shared" si="213"/>
        <v>ifrs</v>
      </c>
      <c r="G2708" t="str">
        <f t="shared" si="210"/>
        <v>DescriptionOfFactThatChangingOneOrMoreUnobservableInputsToReflectReasonablyPossibleAlternativeAssumptionsWouldChangeFairValueSignificantlyAssets</v>
      </c>
      <c r="H2708">
        <v>650</v>
      </c>
      <c r="I2708" t="str">
        <f t="shared" si="214"/>
        <v>insert into dbax_dime_conc (codi_dein, pref_dime, codi_dime, pref_conc, codi_conc, orde_conc) values ('pre_ifrs_13_2012-03-29_role-823000(2013)','ifrs','DisclosureOfFairValueMeasurementOfAssetsTable','ifrs','DescriptionOfFactThatChangingOneOrMoreUnobservableInputsToReflectReasonablyPossibleAlternativeAssumptionsWouldChangeFairValueSignificantlyAssets','650')</v>
      </c>
    </row>
    <row r="2709" spans="1:9" x14ac:dyDescent="0.25">
      <c r="A2709" t="s">
        <v>503</v>
      </c>
      <c r="B2709" t="s">
        <v>2204</v>
      </c>
      <c r="C2709" t="str">
        <f t="shared" si="211"/>
        <v>ifrs</v>
      </c>
      <c r="D2709" t="str">
        <f t="shared" si="212"/>
        <v>DisclosureOfFairValueMeasurementOfAssetsTable</v>
      </c>
      <c r="E2709" t="s">
        <v>2243</v>
      </c>
      <c r="F2709" t="str">
        <f t="shared" si="213"/>
        <v>ifrs</v>
      </c>
      <c r="G2709" t="str">
        <f t="shared" si="210"/>
        <v>IncreaseDecreaseInFairValueMeasurementDueToChangeInOneOrMoreUnobservableInputsToReflectReasonablyPossibleAlternativeAssumptionsAssets</v>
      </c>
      <c r="H2709">
        <v>660</v>
      </c>
      <c r="I2709" t="str">
        <f t="shared" si="214"/>
        <v>insert into dbax_dime_conc (codi_dein, pref_dime, codi_dime, pref_conc, codi_conc, orde_conc) values ('pre_ifrs_13_2012-03-29_role-823000(2013)','ifrs','DisclosureOfFairValueMeasurementOfAssetsTable','ifrs','IncreaseDecreaseInFairValueMeasurementDueToChangeInOneOrMoreUnobservableInputsToReflectReasonablyPossibleAlternativeAssumptionsAssets','660')</v>
      </c>
    </row>
    <row r="2710" spans="1:9" x14ac:dyDescent="0.25">
      <c r="A2710" t="s">
        <v>503</v>
      </c>
      <c r="B2710" t="s">
        <v>2204</v>
      </c>
      <c r="C2710" t="str">
        <f t="shared" si="211"/>
        <v>ifrs</v>
      </c>
      <c r="D2710" t="str">
        <f t="shared" si="212"/>
        <v>DisclosureOfFairValueMeasurementOfAssetsTable</v>
      </c>
      <c r="E2710" t="s">
        <v>2244</v>
      </c>
      <c r="F2710" t="str">
        <f t="shared" si="213"/>
        <v>ifrs</v>
      </c>
      <c r="G2710" t="str">
        <f t="shared" si="210"/>
        <v>DescriptionOfHowEffectOnFairValueMeasurementDueToChangeInOneOrMoreUnobservableInputsToReflectReasonablyPossibleAlternativeAssumptionsWasCalculatedAssets</v>
      </c>
      <c r="H2710">
        <v>670</v>
      </c>
      <c r="I2710" t="str">
        <f t="shared" si="214"/>
        <v>insert into dbax_dime_conc (codi_dein, pref_dime, codi_dime, pref_conc, codi_conc, orde_conc) values ('pre_ifrs_13_2012-03-29_role-823000(2013)','ifrs','DisclosureOfFairValueMeasurementOfAssetsTable','ifrs','DescriptionOfHowEffectOnFairValueMeasurementDueToChangeInOneOrMoreUnobservableInputsToReflectReasonablyPossibleAlternativeAssumptionsWasCalculatedAssets','670')</v>
      </c>
    </row>
    <row r="2711" spans="1:9" x14ac:dyDescent="0.25">
      <c r="A2711" t="s">
        <v>503</v>
      </c>
      <c r="B2711" t="s">
        <v>2204</v>
      </c>
      <c r="C2711" t="str">
        <f t="shared" si="211"/>
        <v>ifrs</v>
      </c>
      <c r="D2711" t="str">
        <f t="shared" si="212"/>
        <v>DisclosureOfFairValueMeasurementOfAssetsTable</v>
      </c>
      <c r="E2711" t="s">
        <v>2245</v>
      </c>
      <c r="F2711" t="str">
        <f t="shared" si="213"/>
        <v>ifrs</v>
      </c>
      <c r="G2711" t="str">
        <f t="shared" si="210"/>
        <v>DescriptionOfFactThatHighestAndBestUseOfNonfinancialAssetDiffersFromCurrentUse</v>
      </c>
      <c r="H2711">
        <v>680</v>
      </c>
      <c r="I2711" t="str">
        <f t="shared" si="214"/>
        <v>insert into dbax_dime_conc (codi_dein, pref_dime, codi_dime, pref_conc, codi_conc, orde_conc) values ('pre_ifrs_13_2012-03-29_role-823000(2013)','ifrs','DisclosureOfFairValueMeasurementOfAssetsTable','ifrs','DescriptionOfFactThatHighestAndBestUseOfNonfinancialAssetDiffersFromCurrentUse','680')</v>
      </c>
    </row>
    <row r="2712" spans="1:9" x14ac:dyDescent="0.25">
      <c r="A2712" t="s">
        <v>503</v>
      </c>
      <c r="B2712" t="s">
        <v>2204</v>
      </c>
      <c r="C2712" t="str">
        <f t="shared" si="211"/>
        <v>ifrs</v>
      </c>
      <c r="D2712" t="str">
        <f t="shared" si="212"/>
        <v>DisclosureOfFairValueMeasurementOfAssetsTable</v>
      </c>
      <c r="E2712" t="s">
        <v>2246</v>
      </c>
      <c r="F2712" t="str">
        <f t="shared" si="213"/>
        <v>ifrs</v>
      </c>
      <c r="G2712" t="str">
        <f t="shared" si="210"/>
        <v>DescriptionOfReasonWhyNonfinancialAssetIsBeingUsedInMannerDifferentFromHighestAndBestUse</v>
      </c>
      <c r="H2712">
        <v>690</v>
      </c>
      <c r="I2712" t="str">
        <f t="shared" si="214"/>
        <v>insert into dbax_dime_conc (codi_dein, pref_dime, codi_dime, pref_conc, codi_conc, orde_conc) values ('pre_ifrs_13_2012-03-29_role-823000(2013)','ifrs','DisclosureOfFairValueMeasurementOfAssetsTable','ifrs','DescriptionOfReasonWhyNonfinancialAssetIsBeingUsedInMannerDifferentFromHighestAndBestUse','690')</v>
      </c>
    </row>
    <row r="2713" spans="1:9" x14ac:dyDescent="0.25">
      <c r="A2713" t="s">
        <v>503</v>
      </c>
      <c r="B2713" t="s">
        <v>2204</v>
      </c>
      <c r="C2713" t="str">
        <f t="shared" si="211"/>
        <v>ifrs</v>
      </c>
      <c r="D2713" t="str">
        <f t="shared" si="212"/>
        <v>DisclosureOfFairValueMeasurementOfAssetsTable</v>
      </c>
      <c r="E2713" t="s">
        <v>2247</v>
      </c>
      <c r="F2713" t="str">
        <f t="shared" si="213"/>
        <v>ifrs</v>
      </c>
      <c r="G2713" t="str">
        <f t="shared" si="210"/>
        <v>DisclosureOfInformationSufficientToPermitReconciliationOfClassesDeterminedForFairValueMeasurementToLineItemsInStatementOfFinancialPositionAssetsExplanatory</v>
      </c>
      <c r="H2713">
        <v>700</v>
      </c>
      <c r="I2713" t="str">
        <f t="shared" si="214"/>
        <v>insert into dbax_dime_conc (codi_dein, pref_dime, codi_dime, pref_conc, codi_conc, orde_conc) values ('pre_ifrs_13_2012-03-29_role-823000(2013)','ifrs','DisclosureOfFairValueMeasurementOfAssetsTable','ifrs','DisclosureOfInformationSufficientToPermitReconciliationOfClassesDeterminedForFairValueMeasurementToLineItemsInStatementOfFinancialPositionAssetsExplanatory','700')</v>
      </c>
    </row>
    <row r="2714" spans="1:9" x14ac:dyDescent="0.25">
      <c r="A2714" t="s">
        <v>503</v>
      </c>
      <c r="B2714" t="s">
        <v>2204</v>
      </c>
      <c r="C2714" t="str">
        <f t="shared" si="211"/>
        <v>ifrs</v>
      </c>
      <c r="D2714" t="str">
        <f t="shared" si="212"/>
        <v>DisclosureOfFairValueMeasurementOfAssetsTable</v>
      </c>
      <c r="E2714" t="s">
        <v>2248</v>
      </c>
      <c r="F2714" t="str">
        <f t="shared" si="213"/>
        <v>ifrs</v>
      </c>
      <c r="G2714" t="str">
        <f t="shared" si="210"/>
        <v>DescriptionOfAccountingPolicyDecisionToUseExceptionInIFRS1348Assets</v>
      </c>
      <c r="H2714">
        <v>710</v>
      </c>
      <c r="I2714" t="str">
        <f t="shared" si="214"/>
        <v>insert into dbax_dime_conc (codi_dein, pref_dime, codi_dime, pref_conc, codi_conc, orde_conc) values ('pre_ifrs_13_2012-03-29_role-823000(2013)','ifrs','DisclosureOfFairValueMeasurementOfAssetsTable','ifrs','DescriptionOfAccountingPolicyDecisionToUseExceptionInIFRS1348Assets','710')</v>
      </c>
    </row>
    <row r="2715" spans="1:9" x14ac:dyDescent="0.25">
      <c r="A2715" t="s">
        <v>503</v>
      </c>
      <c r="B2715" t="s">
        <v>2204</v>
      </c>
      <c r="C2715" t="str">
        <f t="shared" si="211"/>
        <v>ifrs</v>
      </c>
      <c r="D2715" t="str">
        <f t="shared" si="212"/>
        <v>DisclosureOfFairValueMeasurementOfAssetsTable</v>
      </c>
      <c r="E2715" t="s">
        <v>2249</v>
      </c>
      <c r="F2715" t="str">
        <f t="shared" si="213"/>
        <v>ifrs</v>
      </c>
      <c r="G2715" t="str">
        <f t="shared" si="210"/>
        <v>DescriptionOfNatureOfClassOfAssetsMeasuredAtFairValue</v>
      </c>
      <c r="H2715">
        <v>720</v>
      </c>
      <c r="I2715" t="str">
        <f t="shared" si="214"/>
        <v>insert into dbax_dime_conc (codi_dein, pref_dime, codi_dime, pref_conc, codi_conc, orde_conc) values ('pre_ifrs_13_2012-03-29_role-823000(2013)','ifrs','DisclosureOfFairValueMeasurementOfAssetsTable','ifrs','DescriptionOfNatureOfClassOfAssetsMeasuredAtFairValue','720')</v>
      </c>
    </row>
    <row r="2716" spans="1:9" x14ac:dyDescent="0.25">
      <c r="A2716" t="s">
        <v>503</v>
      </c>
      <c r="B2716" t="s">
        <v>2204</v>
      </c>
      <c r="C2716" t="str">
        <f t="shared" si="211"/>
        <v>ifrs</v>
      </c>
      <c r="D2716" t="str">
        <f t="shared" si="212"/>
        <v>DisclosureOfFairValueMeasurementOfAssetsTable</v>
      </c>
      <c r="E2716" t="s">
        <v>2250</v>
      </c>
      <c r="F2716" t="str">
        <f t="shared" si="213"/>
        <v>ifrs</v>
      </c>
      <c r="G2716" t="str">
        <f t="shared" si="210"/>
        <v>DescriptionOfHowThirdpartyInformationWasTakenIntoAccountWhenMeasuringFairValueAssets</v>
      </c>
      <c r="H2716">
        <v>730</v>
      </c>
      <c r="I2716" t="str">
        <f t="shared" si="214"/>
        <v>insert into dbax_dime_conc (codi_dein, pref_dime, codi_dime, pref_conc, codi_conc, orde_conc) values ('pre_ifrs_13_2012-03-29_role-823000(2013)','ifrs','DisclosureOfFairValueMeasurementOfAssetsTable','ifrs','DescriptionOfHowThirdpartyInformationWasTakenIntoAccountWhenMeasuringFairValueAssets','730')</v>
      </c>
    </row>
    <row r="2717" spans="1:9" x14ac:dyDescent="0.25">
      <c r="A2717" t="s">
        <v>503</v>
      </c>
      <c r="B2717" t="s">
        <v>2251</v>
      </c>
      <c r="C2717" t="str">
        <f t="shared" si="211"/>
        <v>ifrs</v>
      </c>
      <c r="D2717" t="str">
        <f t="shared" si="212"/>
        <v>DisclosureOfFairValueMeasurementOfEquityTable</v>
      </c>
      <c r="E2717" t="s">
        <v>2252</v>
      </c>
      <c r="F2717" t="str">
        <f t="shared" si="213"/>
        <v>ifrs</v>
      </c>
      <c r="G2717" t="str">
        <f t="shared" si="210"/>
        <v>DescriptionOfReasonsForFairValueMeasurementEntitysOwnEquityInstruments</v>
      </c>
      <c r="H2717">
        <v>1330</v>
      </c>
      <c r="I2717" t="str">
        <f t="shared" si="214"/>
        <v>insert into dbax_dime_conc (codi_dein, pref_dime, codi_dime, pref_conc, codi_conc, orde_conc) values ('pre_ifrs_13_2012-03-29_role-823000(2013)','ifrs','DisclosureOfFairValueMeasurementOfEquityTable','ifrs','DescriptionOfReasonsForFairValueMeasurementEntitysOwnEquityInstruments','1330')</v>
      </c>
    </row>
    <row r="2718" spans="1:9" x14ac:dyDescent="0.25">
      <c r="A2718" t="s">
        <v>503</v>
      </c>
      <c r="B2718" t="s">
        <v>2251</v>
      </c>
      <c r="C2718" t="str">
        <f t="shared" si="211"/>
        <v>ifrs</v>
      </c>
      <c r="D2718" t="str">
        <f t="shared" si="212"/>
        <v>DisclosureOfFairValueMeasurementOfEquityTable</v>
      </c>
      <c r="E2718" t="s">
        <v>2253</v>
      </c>
      <c r="F2718" t="str">
        <f t="shared" si="213"/>
        <v>ifrs</v>
      </c>
      <c r="G2718" t="str">
        <f t="shared" si="210"/>
        <v>TransfersOutOfLevel1IntoLevel2OfFairValueHierarchyEntitysOwnEquityInstruments</v>
      </c>
      <c r="H2718">
        <v>1340</v>
      </c>
      <c r="I2718" t="str">
        <f t="shared" si="214"/>
        <v>insert into dbax_dime_conc (codi_dein, pref_dime, codi_dime, pref_conc, codi_conc, orde_conc) values ('pre_ifrs_13_2012-03-29_role-823000(2013)','ifrs','DisclosureOfFairValueMeasurementOfEquityTable','ifrs','TransfersOutOfLevel1IntoLevel2OfFairValueHierarchyEntitysOwnEquityInstruments','1340')</v>
      </c>
    </row>
    <row r="2719" spans="1:9" x14ac:dyDescent="0.25">
      <c r="A2719" t="s">
        <v>503</v>
      </c>
      <c r="B2719" t="s">
        <v>2251</v>
      </c>
      <c r="C2719" t="str">
        <f t="shared" si="211"/>
        <v>ifrs</v>
      </c>
      <c r="D2719" t="str">
        <f t="shared" si="212"/>
        <v>DisclosureOfFairValueMeasurementOfEquityTable</v>
      </c>
      <c r="E2719" t="s">
        <v>2254</v>
      </c>
      <c r="F2719" t="str">
        <f t="shared" si="213"/>
        <v>ifrs</v>
      </c>
      <c r="G2719" t="str">
        <f t="shared" si="210"/>
        <v>DescriptionOfReasonsForTransfersOutOfLevel1IntoLevel2OfFairValueHierarchyEntitysOwnEquityInstruments</v>
      </c>
      <c r="H2719">
        <v>1350</v>
      </c>
      <c r="I2719" t="str">
        <f t="shared" si="214"/>
        <v>insert into dbax_dime_conc (codi_dein, pref_dime, codi_dime, pref_conc, codi_conc, orde_conc) values ('pre_ifrs_13_2012-03-29_role-823000(2013)','ifrs','DisclosureOfFairValueMeasurementOfEquityTable','ifrs','DescriptionOfReasonsForTransfersOutOfLevel1IntoLevel2OfFairValueHierarchyEntitysOwnEquityInstruments','1350')</v>
      </c>
    </row>
    <row r="2720" spans="1:9" x14ac:dyDescent="0.25">
      <c r="A2720" t="s">
        <v>503</v>
      </c>
      <c r="B2720" t="s">
        <v>2251</v>
      </c>
      <c r="C2720" t="str">
        <f t="shared" si="211"/>
        <v>ifrs</v>
      </c>
      <c r="D2720" t="str">
        <f t="shared" si="212"/>
        <v>DisclosureOfFairValueMeasurementOfEquityTable</v>
      </c>
      <c r="E2720" t="s">
        <v>2255</v>
      </c>
      <c r="F2720" t="str">
        <f t="shared" si="213"/>
        <v>ifrs</v>
      </c>
      <c r="G2720" t="str">
        <f t="shared" si="210"/>
        <v>TransfersOutOfLevel2IntoLevel1OfFairValueHierarchyEntitysOwnEquityInstruments</v>
      </c>
      <c r="H2720">
        <v>1360</v>
      </c>
      <c r="I2720" t="str">
        <f t="shared" si="214"/>
        <v>insert into dbax_dime_conc (codi_dein, pref_dime, codi_dime, pref_conc, codi_conc, orde_conc) values ('pre_ifrs_13_2012-03-29_role-823000(2013)','ifrs','DisclosureOfFairValueMeasurementOfEquityTable','ifrs','TransfersOutOfLevel2IntoLevel1OfFairValueHierarchyEntitysOwnEquityInstruments','1360')</v>
      </c>
    </row>
    <row r="2721" spans="1:9" x14ac:dyDescent="0.25">
      <c r="A2721" t="s">
        <v>503</v>
      </c>
      <c r="B2721" t="s">
        <v>2251</v>
      </c>
      <c r="C2721" t="str">
        <f t="shared" si="211"/>
        <v>ifrs</v>
      </c>
      <c r="D2721" t="str">
        <f t="shared" si="212"/>
        <v>DisclosureOfFairValueMeasurementOfEquityTable</v>
      </c>
      <c r="E2721" t="s">
        <v>2256</v>
      </c>
      <c r="F2721" t="str">
        <f t="shared" si="213"/>
        <v>ifrs</v>
      </c>
      <c r="G2721" t="str">
        <f t="shared" si="210"/>
        <v>DescriptionOfReasonsForTransfersOutOfLevel2IntoLevel1OfFairValueHierarchyEntitysOwnEquityInstruments</v>
      </c>
      <c r="H2721">
        <v>1370</v>
      </c>
      <c r="I2721" t="str">
        <f t="shared" si="214"/>
        <v>insert into dbax_dime_conc (codi_dein, pref_dime, codi_dime, pref_conc, codi_conc, orde_conc) values ('pre_ifrs_13_2012-03-29_role-823000(2013)','ifrs','DisclosureOfFairValueMeasurementOfEquityTable','ifrs','DescriptionOfReasonsForTransfersOutOfLevel2IntoLevel1OfFairValueHierarchyEntitysOwnEquityInstruments','1370')</v>
      </c>
    </row>
    <row r="2722" spans="1:9" x14ac:dyDescent="0.25">
      <c r="A2722" t="s">
        <v>503</v>
      </c>
      <c r="B2722" t="s">
        <v>2251</v>
      </c>
      <c r="C2722" t="str">
        <f t="shared" si="211"/>
        <v>ifrs</v>
      </c>
      <c r="D2722" t="str">
        <f t="shared" si="212"/>
        <v>DisclosureOfFairValueMeasurementOfEquityTable</v>
      </c>
      <c r="E2722" t="s">
        <v>2257</v>
      </c>
      <c r="F2722" t="str">
        <f t="shared" si="213"/>
        <v>ifrs</v>
      </c>
      <c r="G2722" t="str">
        <f t="shared" si="210"/>
        <v>DescriptionOfPolicyForDeterminingWhenTransfersBetweenLevelsAreDeemedToHaveOccurredEntitysOwnEquityInstruments</v>
      </c>
      <c r="H2722">
        <v>1380</v>
      </c>
      <c r="I2722" t="str">
        <f t="shared" si="214"/>
        <v>insert into dbax_dime_conc (codi_dein, pref_dime, codi_dime, pref_conc, codi_conc, orde_conc) values ('pre_ifrs_13_2012-03-29_role-823000(2013)','ifrs','DisclosureOfFairValueMeasurementOfEquityTable','ifrs','DescriptionOfPolicyForDeterminingWhenTransfersBetweenLevelsAreDeemedToHaveOccurredEntitysOwnEquityInstruments','1380')</v>
      </c>
    </row>
    <row r="2723" spans="1:9" x14ac:dyDescent="0.25">
      <c r="A2723" t="s">
        <v>503</v>
      </c>
      <c r="B2723" t="s">
        <v>2251</v>
      </c>
      <c r="C2723" t="str">
        <f t="shared" si="211"/>
        <v>ifrs</v>
      </c>
      <c r="D2723" t="str">
        <f t="shared" si="212"/>
        <v>DisclosureOfFairValueMeasurementOfEquityTable</v>
      </c>
      <c r="E2723" t="s">
        <v>2258</v>
      </c>
      <c r="F2723" t="str">
        <f t="shared" si="213"/>
        <v>ifrs</v>
      </c>
      <c r="G2723" t="str">
        <f t="shared" si="210"/>
        <v>DescriptionOfValuationTechniquesUsedInFairValueMeasurementEntitysOwnEquityInstruments</v>
      </c>
      <c r="H2723">
        <v>1390</v>
      </c>
      <c r="I2723" t="str">
        <f t="shared" si="214"/>
        <v>insert into dbax_dime_conc (codi_dein, pref_dime, codi_dime, pref_conc, codi_conc, orde_conc) values ('pre_ifrs_13_2012-03-29_role-823000(2013)','ifrs','DisclosureOfFairValueMeasurementOfEquityTable','ifrs','DescriptionOfValuationTechniquesUsedInFairValueMeasurementEntitysOwnEquityInstruments','1390')</v>
      </c>
    </row>
    <row r="2724" spans="1:9" x14ac:dyDescent="0.25">
      <c r="A2724" t="s">
        <v>503</v>
      </c>
      <c r="B2724" t="s">
        <v>2251</v>
      </c>
      <c r="C2724" t="str">
        <f t="shared" si="211"/>
        <v>ifrs</v>
      </c>
      <c r="D2724" t="str">
        <f t="shared" si="212"/>
        <v>DisclosureOfFairValueMeasurementOfEquityTable</v>
      </c>
      <c r="E2724" t="s">
        <v>2259</v>
      </c>
      <c r="F2724" t="str">
        <f t="shared" si="213"/>
        <v>ifrs</v>
      </c>
      <c r="G2724" t="str">
        <f t="shared" si="210"/>
        <v>DescriptionOfInputsUsedInFairValueMeasurementEntitysOwnEquityInstruments</v>
      </c>
      <c r="H2724">
        <v>1400</v>
      </c>
      <c r="I2724" t="str">
        <f t="shared" si="214"/>
        <v>insert into dbax_dime_conc (codi_dein, pref_dime, codi_dime, pref_conc, codi_conc, orde_conc) values ('pre_ifrs_13_2012-03-29_role-823000(2013)','ifrs','DisclosureOfFairValueMeasurementOfEquityTable','ifrs','DescriptionOfInputsUsedInFairValueMeasurementEntitysOwnEquityInstruments','1400')</v>
      </c>
    </row>
    <row r="2725" spans="1:9" x14ac:dyDescent="0.25">
      <c r="A2725" t="s">
        <v>503</v>
      </c>
      <c r="B2725" t="s">
        <v>2251</v>
      </c>
      <c r="C2725" t="str">
        <f t="shared" si="211"/>
        <v>ifrs</v>
      </c>
      <c r="D2725" t="str">
        <f t="shared" si="212"/>
        <v>DisclosureOfFairValueMeasurementOfEquityTable</v>
      </c>
      <c r="E2725" t="s">
        <v>2260</v>
      </c>
      <c r="F2725" t="str">
        <f t="shared" si="213"/>
        <v>ifrs</v>
      </c>
      <c r="G2725" t="str">
        <f t="shared" si="210"/>
        <v>DescriptionOfChangeInValuationTechniqueUsedInFairValueMeasurementEntitysOwnEquityInstruments</v>
      </c>
      <c r="H2725">
        <v>1410</v>
      </c>
      <c r="I2725" t="str">
        <f t="shared" si="214"/>
        <v>insert into dbax_dime_conc (codi_dein, pref_dime, codi_dime, pref_conc, codi_conc, orde_conc) values ('pre_ifrs_13_2012-03-29_role-823000(2013)','ifrs','DisclosureOfFairValueMeasurementOfEquityTable','ifrs','DescriptionOfChangeInValuationTechniqueUsedInFairValueMeasurementEntitysOwnEquityInstruments','1410')</v>
      </c>
    </row>
    <row r="2726" spans="1:9" x14ac:dyDescent="0.25">
      <c r="A2726" t="s">
        <v>503</v>
      </c>
      <c r="B2726" t="s">
        <v>2251</v>
      </c>
      <c r="C2726" t="str">
        <f t="shared" si="211"/>
        <v>ifrs</v>
      </c>
      <c r="D2726" t="str">
        <f t="shared" si="212"/>
        <v>DisclosureOfFairValueMeasurementOfEquityTable</v>
      </c>
      <c r="E2726" t="s">
        <v>2261</v>
      </c>
      <c r="F2726" t="str">
        <f t="shared" si="213"/>
        <v>ifrs</v>
      </c>
      <c r="G2726" t="str">
        <f t="shared" si="210"/>
        <v>DescriptionOfReasonsForChangeInValuationTechniqueUsedInFairValueMeasurementEntitysOwnEquityInstruments</v>
      </c>
      <c r="H2726">
        <v>1420</v>
      </c>
      <c r="I2726" t="str">
        <f t="shared" si="214"/>
        <v>insert into dbax_dime_conc (codi_dein, pref_dime, codi_dime, pref_conc, codi_conc, orde_conc) values ('pre_ifrs_13_2012-03-29_role-823000(2013)','ifrs','DisclosureOfFairValueMeasurementOfEquityTable','ifrs','DescriptionOfReasonsForChangeInValuationTechniqueUsedInFairValueMeasurementEntitysOwnEquityInstruments','1420')</v>
      </c>
    </row>
    <row r="2727" spans="1:9" x14ac:dyDescent="0.25">
      <c r="A2727" t="s">
        <v>503</v>
      </c>
      <c r="B2727" t="s">
        <v>2251</v>
      </c>
      <c r="C2727" t="str">
        <f t="shared" si="211"/>
        <v>ifrs</v>
      </c>
      <c r="D2727" t="str">
        <f t="shared" si="212"/>
        <v>DisclosureOfFairValueMeasurementOfEquityTable</v>
      </c>
      <c r="E2727" t="s">
        <v>2262</v>
      </c>
      <c r="F2727" t="str">
        <f t="shared" si="213"/>
        <v>ifrs</v>
      </c>
      <c r="G2727" t="str">
        <f t="shared" si="210"/>
        <v>ReconciliationOfChangesInFairValueMeasurementEntitysOwnEquityInstrumentsAbstract</v>
      </c>
      <c r="H2727">
        <v>1430</v>
      </c>
      <c r="I2727" t="str">
        <f t="shared" si="214"/>
        <v>insert into dbax_dime_conc (codi_dein, pref_dime, codi_dime, pref_conc, codi_conc, orde_conc) values ('pre_ifrs_13_2012-03-29_role-823000(2013)','ifrs','DisclosureOfFairValueMeasurementOfEquityTable','ifrs','ReconciliationOfChangesInFairValueMeasurementEntitysOwnEquityInstrumentsAbstract','1430')</v>
      </c>
    </row>
    <row r="2728" spans="1:9" x14ac:dyDescent="0.25">
      <c r="A2728" t="s">
        <v>503</v>
      </c>
      <c r="B2728" t="s">
        <v>2251</v>
      </c>
      <c r="C2728" t="str">
        <f t="shared" si="211"/>
        <v>ifrs</v>
      </c>
      <c r="D2728" t="str">
        <f t="shared" si="212"/>
        <v>DisclosureOfFairValueMeasurementOfEquityTable</v>
      </c>
      <c r="E2728" t="s">
        <v>2263</v>
      </c>
      <c r="F2728" t="str">
        <f t="shared" si="213"/>
        <v>ifrs</v>
      </c>
      <c r="G2728" t="str">
        <f t="shared" si="210"/>
        <v>ChangesInFairValueMeasurementEntitysOwnEquityInstrumentsAbstract</v>
      </c>
      <c r="H2728">
        <v>1440</v>
      </c>
      <c r="I2728" t="str">
        <f t="shared" si="214"/>
        <v>insert into dbax_dime_conc (codi_dein, pref_dime, codi_dime, pref_conc, codi_conc, orde_conc) values ('pre_ifrs_13_2012-03-29_role-823000(2013)','ifrs','DisclosureOfFairValueMeasurementOfEquityTable','ifrs','ChangesInFairValueMeasurementEntitysOwnEquityInstrumentsAbstract','1440')</v>
      </c>
    </row>
    <row r="2729" spans="1:9" x14ac:dyDescent="0.25">
      <c r="A2729" t="s">
        <v>503</v>
      </c>
      <c r="B2729" t="s">
        <v>2251</v>
      </c>
      <c r="C2729" t="str">
        <f t="shared" si="211"/>
        <v>ifrs</v>
      </c>
      <c r="D2729" t="str">
        <f t="shared" si="212"/>
        <v>DisclosureOfFairValueMeasurementOfEquityTable</v>
      </c>
      <c r="E2729" t="s">
        <v>2377</v>
      </c>
      <c r="F2729" t="str">
        <f t="shared" si="213"/>
        <v>cl-ci</v>
      </c>
      <c r="G2729" t="str">
        <f t="shared" si="210"/>
        <v>PatrimonioNota</v>
      </c>
      <c r="H2729">
        <v>1441</v>
      </c>
      <c r="I2729" t="str">
        <f t="shared" si="214"/>
        <v>insert into dbax_dime_conc (codi_dein, pref_dime, codi_dime, pref_conc, codi_conc, orde_conc) values ('pre_ifrs_13_2012-03-29_role-823000(2013)','ifrs','DisclosureOfFairValueMeasurementOfEquityTable','cl-ci','PatrimonioNota','1441')</v>
      </c>
    </row>
    <row r="2730" spans="1:9" x14ac:dyDescent="0.25">
      <c r="A2730" t="s">
        <v>503</v>
      </c>
      <c r="B2730" t="s">
        <v>2251</v>
      </c>
      <c r="C2730" t="str">
        <f t="shared" si="211"/>
        <v>ifrs</v>
      </c>
      <c r="D2730" t="str">
        <f t="shared" si="212"/>
        <v>DisclosureOfFairValueMeasurementOfEquityTable</v>
      </c>
      <c r="E2730" t="s">
        <v>2264</v>
      </c>
      <c r="F2730" t="str">
        <f t="shared" si="213"/>
        <v>ifrs</v>
      </c>
      <c r="G2730" t="str">
        <f t="shared" si="210"/>
        <v>GainsLossesRecognisedInProfitOrLossFairValueMeasurementEntitysOwnEquityInstruments</v>
      </c>
      <c r="H2730">
        <v>1450</v>
      </c>
      <c r="I2730" t="str">
        <f t="shared" si="214"/>
        <v>insert into dbax_dime_conc (codi_dein, pref_dime, codi_dime, pref_conc, codi_conc, orde_conc) values ('pre_ifrs_13_2012-03-29_role-823000(2013)','ifrs','DisclosureOfFairValueMeasurementOfEquityTable','ifrs','GainsLossesRecognisedInProfitOrLossFairValueMeasurementEntitysOwnEquityInstruments','1450')</v>
      </c>
    </row>
    <row r="2731" spans="1:9" x14ac:dyDescent="0.25">
      <c r="A2731" t="s">
        <v>503</v>
      </c>
      <c r="B2731" t="s">
        <v>2251</v>
      </c>
      <c r="C2731" t="str">
        <f t="shared" si="211"/>
        <v>ifrs</v>
      </c>
      <c r="D2731" t="str">
        <f t="shared" si="212"/>
        <v>DisclosureOfFairValueMeasurementOfEquityTable</v>
      </c>
      <c r="E2731" t="s">
        <v>2265</v>
      </c>
      <c r="F2731" t="str">
        <f t="shared" si="213"/>
        <v>ifrs</v>
      </c>
      <c r="G2731" t="str">
        <f t="shared" si="210"/>
        <v>GainsLossesRecognisedInOtherComprehensiveIncomeFairValueMeasurementEntitysOwnEquityInstruments</v>
      </c>
      <c r="H2731">
        <v>1460</v>
      </c>
      <c r="I2731" t="str">
        <f t="shared" si="214"/>
        <v>insert into dbax_dime_conc (codi_dein, pref_dime, codi_dime, pref_conc, codi_conc, orde_conc) values ('pre_ifrs_13_2012-03-29_role-823000(2013)','ifrs','DisclosureOfFairValueMeasurementOfEquityTable','ifrs','GainsLossesRecognisedInOtherComprehensiveIncomeFairValueMeasurementEntitysOwnEquityInstruments','1460')</v>
      </c>
    </row>
    <row r="2732" spans="1:9" x14ac:dyDescent="0.25">
      <c r="A2732" t="s">
        <v>503</v>
      </c>
      <c r="B2732" t="s">
        <v>2251</v>
      </c>
      <c r="C2732" t="str">
        <f t="shared" si="211"/>
        <v>ifrs</v>
      </c>
      <c r="D2732" t="str">
        <f t="shared" si="212"/>
        <v>DisclosureOfFairValueMeasurementOfEquityTable</v>
      </c>
      <c r="E2732" t="s">
        <v>2266</v>
      </c>
      <c r="F2732" t="str">
        <f t="shared" si="213"/>
        <v>ifrs</v>
      </c>
      <c r="G2732" t="str">
        <f t="shared" si="210"/>
        <v>PurchasesFairValueMeasurementEntitysOwnEquityInstruments</v>
      </c>
      <c r="H2732">
        <v>1470</v>
      </c>
      <c r="I2732" t="str">
        <f t="shared" si="214"/>
        <v>insert into dbax_dime_conc (codi_dein, pref_dime, codi_dime, pref_conc, codi_conc, orde_conc) values ('pre_ifrs_13_2012-03-29_role-823000(2013)','ifrs','DisclosureOfFairValueMeasurementOfEquityTable','ifrs','PurchasesFairValueMeasurementEntitysOwnEquityInstruments','1470')</v>
      </c>
    </row>
    <row r="2733" spans="1:9" x14ac:dyDescent="0.25">
      <c r="A2733" t="s">
        <v>503</v>
      </c>
      <c r="B2733" t="s">
        <v>2251</v>
      </c>
      <c r="C2733" t="str">
        <f t="shared" si="211"/>
        <v>ifrs</v>
      </c>
      <c r="D2733" t="str">
        <f t="shared" si="212"/>
        <v>DisclosureOfFairValueMeasurementOfEquityTable</v>
      </c>
      <c r="E2733" t="s">
        <v>2267</v>
      </c>
      <c r="F2733" t="str">
        <f t="shared" si="213"/>
        <v>ifrs</v>
      </c>
      <c r="G2733" t="str">
        <f t="shared" si="210"/>
        <v>SalesFairValueMeasurementEntitysOwnEquityInstruments</v>
      </c>
      <c r="H2733">
        <v>1480</v>
      </c>
      <c r="I2733" t="str">
        <f t="shared" si="214"/>
        <v>insert into dbax_dime_conc (codi_dein, pref_dime, codi_dime, pref_conc, codi_conc, orde_conc) values ('pre_ifrs_13_2012-03-29_role-823000(2013)','ifrs','DisclosureOfFairValueMeasurementOfEquityTable','ifrs','SalesFairValueMeasurementEntitysOwnEquityInstruments','1480')</v>
      </c>
    </row>
    <row r="2734" spans="1:9" x14ac:dyDescent="0.25">
      <c r="A2734" t="s">
        <v>503</v>
      </c>
      <c r="B2734" t="s">
        <v>2251</v>
      </c>
      <c r="C2734" t="str">
        <f t="shared" si="211"/>
        <v>ifrs</v>
      </c>
      <c r="D2734" t="str">
        <f t="shared" si="212"/>
        <v>DisclosureOfFairValueMeasurementOfEquityTable</v>
      </c>
      <c r="E2734" t="s">
        <v>2268</v>
      </c>
      <c r="F2734" t="str">
        <f t="shared" si="213"/>
        <v>ifrs</v>
      </c>
      <c r="G2734" t="str">
        <f t="shared" si="210"/>
        <v>IssuesFairValueMeasurementEntitysOwnEquityInstruments</v>
      </c>
      <c r="H2734">
        <v>1490</v>
      </c>
      <c r="I2734" t="str">
        <f t="shared" si="214"/>
        <v>insert into dbax_dime_conc (codi_dein, pref_dime, codi_dime, pref_conc, codi_conc, orde_conc) values ('pre_ifrs_13_2012-03-29_role-823000(2013)','ifrs','DisclosureOfFairValueMeasurementOfEquityTable','ifrs','IssuesFairValueMeasurementEntitysOwnEquityInstruments','1490')</v>
      </c>
    </row>
    <row r="2735" spans="1:9" x14ac:dyDescent="0.25">
      <c r="A2735" t="s">
        <v>503</v>
      </c>
      <c r="B2735" t="s">
        <v>2251</v>
      </c>
      <c r="C2735" t="str">
        <f t="shared" si="211"/>
        <v>ifrs</v>
      </c>
      <c r="D2735" t="str">
        <f t="shared" si="212"/>
        <v>DisclosureOfFairValueMeasurementOfEquityTable</v>
      </c>
      <c r="E2735" t="s">
        <v>2269</v>
      </c>
      <c r="F2735" t="str">
        <f t="shared" si="213"/>
        <v>ifrs</v>
      </c>
      <c r="G2735" t="str">
        <f t="shared" si="210"/>
        <v>SettlementsFairValueMeasurementEntitysOwnEquityInstruments</v>
      </c>
      <c r="H2735">
        <v>1500</v>
      </c>
      <c r="I2735" t="str">
        <f t="shared" si="214"/>
        <v>insert into dbax_dime_conc (codi_dein, pref_dime, codi_dime, pref_conc, codi_conc, orde_conc) values ('pre_ifrs_13_2012-03-29_role-823000(2013)','ifrs','DisclosureOfFairValueMeasurementOfEquityTable','ifrs','SettlementsFairValueMeasurementEntitysOwnEquityInstruments','1500')</v>
      </c>
    </row>
    <row r="2736" spans="1:9" x14ac:dyDescent="0.25">
      <c r="A2736" t="s">
        <v>503</v>
      </c>
      <c r="B2736" t="s">
        <v>2251</v>
      </c>
      <c r="C2736" t="str">
        <f t="shared" si="211"/>
        <v>ifrs</v>
      </c>
      <c r="D2736" t="str">
        <f t="shared" si="212"/>
        <v>DisclosureOfFairValueMeasurementOfEquityTable</v>
      </c>
      <c r="E2736" t="s">
        <v>2270</v>
      </c>
      <c r="F2736" t="str">
        <f t="shared" si="213"/>
        <v>ifrs</v>
      </c>
      <c r="G2736" t="str">
        <f t="shared" si="210"/>
        <v>TransfersIntoLevel3OfFairValueHierarchyEntitysOwnEquityInstruments</v>
      </c>
      <c r="H2736">
        <v>1510</v>
      </c>
      <c r="I2736" t="str">
        <f t="shared" si="214"/>
        <v>insert into dbax_dime_conc (codi_dein, pref_dime, codi_dime, pref_conc, codi_conc, orde_conc) values ('pre_ifrs_13_2012-03-29_role-823000(2013)','ifrs','DisclosureOfFairValueMeasurementOfEquityTable','ifrs','TransfersIntoLevel3OfFairValueHierarchyEntitysOwnEquityInstruments','1510')</v>
      </c>
    </row>
    <row r="2737" spans="1:9" x14ac:dyDescent="0.25">
      <c r="A2737" t="s">
        <v>503</v>
      </c>
      <c r="B2737" t="s">
        <v>2251</v>
      </c>
      <c r="C2737" t="str">
        <f t="shared" si="211"/>
        <v>ifrs</v>
      </c>
      <c r="D2737" t="str">
        <f t="shared" si="212"/>
        <v>DisclosureOfFairValueMeasurementOfEquityTable</v>
      </c>
      <c r="E2737" t="s">
        <v>2271</v>
      </c>
      <c r="F2737" t="str">
        <f t="shared" si="213"/>
        <v>ifrs</v>
      </c>
      <c r="G2737" t="str">
        <f t="shared" si="210"/>
        <v>TransfersOutOfLevel3OfFairValueHierarchyEntitysOwnEquityInstruments</v>
      </c>
      <c r="H2737">
        <v>1520</v>
      </c>
      <c r="I2737" t="str">
        <f t="shared" si="214"/>
        <v>insert into dbax_dime_conc (codi_dein, pref_dime, codi_dime, pref_conc, codi_conc, orde_conc) values ('pre_ifrs_13_2012-03-29_role-823000(2013)','ifrs','DisclosureOfFairValueMeasurementOfEquityTable','ifrs','TransfersOutOfLevel3OfFairValueHierarchyEntitysOwnEquityInstruments','1520')</v>
      </c>
    </row>
    <row r="2738" spans="1:9" x14ac:dyDescent="0.25">
      <c r="A2738" t="s">
        <v>503</v>
      </c>
      <c r="B2738" t="s">
        <v>2251</v>
      </c>
      <c r="C2738" t="str">
        <f t="shared" si="211"/>
        <v>ifrs</v>
      </c>
      <c r="D2738" t="str">
        <f t="shared" si="212"/>
        <v>DisclosureOfFairValueMeasurementOfEquityTable</v>
      </c>
      <c r="E2738" t="s">
        <v>2272</v>
      </c>
      <c r="F2738" t="str">
        <f t="shared" si="213"/>
        <v>ifrs</v>
      </c>
      <c r="G2738" t="str">
        <f t="shared" si="210"/>
        <v>IncreaseDecreaseInFairValueMeasurementEntitysOwnEquityInstruments</v>
      </c>
      <c r="H2738">
        <v>1530</v>
      </c>
      <c r="I2738" t="str">
        <f t="shared" si="214"/>
        <v>insert into dbax_dime_conc (codi_dein, pref_dime, codi_dime, pref_conc, codi_conc, orde_conc) values ('pre_ifrs_13_2012-03-29_role-823000(2013)','ifrs','DisclosureOfFairValueMeasurementOfEquityTable','ifrs','IncreaseDecreaseInFairValueMeasurementEntitysOwnEquityInstruments','1530')</v>
      </c>
    </row>
    <row r="2739" spans="1:9" x14ac:dyDescent="0.25">
      <c r="A2739" t="s">
        <v>503</v>
      </c>
      <c r="B2739" t="s">
        <v>2251</v>
      </c>
      <c r="C2739" t="str">
        <f t="shared" si="211"/>
        <v>ifrs</v>
      </c>
      <c r="D2739" t="str">
        <f t="shared" si="212"/>
        <v>DisclosureOfFairValueMeasurementOfEquityTable</v>
      </c>
      <c r="E2739" t="s">
        <v>2377</v>
      </c>
      <c r="F2739" t="str">
        <f t="shared" si="213"/>
        <v>cl-ci</v>
      </c>
      <c r="G2739" t="str">
        <f t="shared" si="210"/>
        <v>PatrimonioNota</v>
      </c>
      <c r="H2739">
        <v>1540</v>
      </c>
      <c r="I2739" t="str">
        <f t="shared" si="214"/>
        <v>insert into dbax_dime_conc (codi_dein, pref_dime, codi_dime, pref_conc, codi_conc, orde_conc) values ('pre_ifrs_13_2012-03-29_role-823000(2013)','ifrs','DisclosureOfFairValueMeasurementOfEquityTable','cl-ci','PatrimonioNota','1540')</v>
      </c>
    </row>
    <row r="2740" spans="1:9" x14ac:dyDescent="0.25">
      <c r="A2740" t="s">
        <v>503</v>
      </c>
      <c r="B2740" t="s">
        <v>2251</v>
      </c>
      <c r="C2740" t="str">
        <f t="shared" si="211"/>
        <v>ifrs</v>
      </c>
      <c r="D2740" t="str">
        <f t="shared" si="212"/>
        <v>DisclosureOfFairValueMeasurementOfEquityTable</v>
      </c>
      <c r="E2740" t="s">
        <v>2273</v>
      </c>
      <c r="F2740" t="str">
        <f t="shared" si="213"/>
        <v>ifrs</v>
      </c>
      <c r="G2740" t="str">
        <f t="shared" si="210"/>
        <v>DescriptionOfLineItemsInProfitOrLossWhereGainsLossesAreRecognisedFairValueMeasurementEntitysOwnEquityInstruments</v>
      </c>
      <c r="H2740">
        <v>1550</v>
      </c>
      <c r="I2740" t="str">
        <f t="shared" si="214"/>
        <v>insert into dbax_dime_conc (codi_dein, pref_dime, codi_dime, pref_conc, codi_conc, orde_conc) values ('pre_ifrs_13_2012-03-29_role-823000(2013)','ifrs','DisclosureOfFairValueMeasurementOfEquityTable','ifrs','DescriptionOfLineItemsInProfitOrLossWhereGainsLossesAreRecognisedFairValueMeasurementEntitysOwnEquityInstruments','1550')</v>
      </c>
    </row>
    <row r="2741" spans="1:9" x14ac:dyDescent="0.25">
      <c r="A2741" t="s">
        <v>503</v>
      </c>
      <c r="B2741" t="s">
        <v>2251</v>
      </c>
      <c r="C2741" t="str">
        <f t="shared" si="211"/>
        <v>ifrs</v>
      </c>
      <c r="D2741" t="str">
        <f t="shared" si="212"/>
        <v>DisclosureOfFairValueMeasurementOfEquityTable</v>
      </c>
      <c r="E2741" t="s">
        <v>2274</v>
      </c>
      <c r="F2741" t="str">
        <f t="shared" si="213"/>
        <v>ifrs</v>
      </c>
      <c r="G2741" t="str">
        <f t="shared" si="210"/>
        <v>DescriptionOfLineItemsInOtherComprehensiveIncomeWhereGainsLossesAreRecognisedFairValueMeasurementEntitysOwnEquityInstruments</v>
      </c>
      <c r="H2741">
        <v>1560</v>
      </c>
      <c r="I2741" t="str">
        <f t="shared" si="214"/>
        <v>insert into dbax_dime_conc (codi_dein, pref_dime, codi_dime, pref_conc, codi_conc, orde_conc) values ('pre_ifrs_13_2012-03-29_role-823000(2013)','ifrs','DisclosureOfFairValueMeasurementOfEquityTable','ifrs','DescriptionOfLineItemsInOtherComprehensiveIncomeWhereGainsLossesAreRecognisedFairValueMeasurementEntitysOwnEquityInstruments','1560')</v>
      </c>
    </row>
    <row r="2742" spans="1:9" x14ac:dyDescent="0.25">
      <c r="A2742" t="s">
        <v>503</v>
      </c>
      <c r="B2742" t="s">
        <v>2251</v>
      </c>
      <c r="C2742" t="str">
        <f t="shared" si="211"/>
        <v>ifrs</v>
      </c>
      <c r="D2742" t="str">
        <f t="shared" si="212"/>
        <v>DisclosureOfFairValueMeasurementOfEquityTable</v>
      </c>
      <c r="E2742" t="s">
        <v>2275</v>
      </c>
      <c r="F2742" t="str">
        <f t="shared" si="213"/>
        <v>ifrs</v>
      </c>
      <c r="G2742" t="str">
        <f t="shared" si="210"/>
        <v>DescriptionOfReasonsForTransfersIntoLevel3OfFairValueHierarchyEntitysOwnEquityInstruments</v>
      </c>
      <c r="H2742">
        <v>1570</v>
      </c>
      <c r="I2742" t="str">
        <f t="shared" si="214"/>
        <v>insert into dbax_dime_conc (codi_dein, pref_dime, codi_dime, pref_conc, codi_conc, orde_conc) values ('pre_ifrs_13_2012-03-29_role-823000(2013)','ifrs','DisclosureOfFairValueMeasurementOfEquityTable','ifrs','DescriptionOfReasonsForTransfersIntoLevel3OfFairValueHierarchyEntitysOwnEquityInstruments','1570')</v>
      </c>
    </row>
    <row r="2743" spans="1:9" x14ac:dyDescent="0.25">
      <c r="A2743" t="s">
        <v>503</v>
      </c>
      <c r="B2743" t="s">
        <v>2251</v>
      </c>
      <c r="C2743" t="str">
        <f t="shared" si="211"/>
        <v>ifrs</v>
      </c>
      <c r="D2743" t="str">
        <f t="shared" si="212"/>
        <v>DisclosureOfFairValueMeasurementOfEquityTable</v>
      </c>
      <c r="E2743" t="s">
        <v>2276</v>
      </c>
      <c r="F2743" t="str">
        <f t="shared" si="213"/>
        <v>ifrs</v>
      </c>
      <c r="G2743" t="str">
        <f t="shared" si="210"/>
        <v>DescriptionOfReasonsForTransfersOutOfLevel3OfFairValueHierarchyEntitysOwnEquityInstruments</v>
      </c>
      <c r="H2743">
        <v>1580</v>
      </c>
      <c r="I2743" t="str">
        <f t="shared" si="214"/>
        <v>insert into dbax_dime_conc (codi_dein, pref_dime, codi_dime, pref_conc, codi_conc, orde_conc) values ('pre_ifrs_13_2012-03-29_role-823000(2013)','ifrs','DisclosureOfFairValueMeasurementOfEquityTable','ifrs','DescriptionOfReasonsForTransfersOutOfLevel3OfFairValueHierarchyEntitysOwnEquityInstruments','1580')</v>
      </c>
    </row>
    <row r="2744" spans="1:9" x14ac:dyDescent="0.25">
      <c r="A2744" t="s">
        <v>503</v>
      </c>
      <c r="B2744" t="s">
        <v>2251</v>
      </c>
      <c r="C2744" t="str">
        <f t="shared" si="211"/>
        <v>ifrs</v>
      </c>
      <c r="D2744" t="str">
        <f t="shared" si="212"/>
        <v>DisclosureOfFairValueMeasurementOfEquityTable</v>
      </c>
      <c r="E2744" t="s">
        <v>2277</v>
      </c>
      <c r="F2744" t="str">
        <f t="shared" si="213"/>
        <v>ifrs</v>
      </c>
      <c r="G2744" t="str">
        <f t="shared" si="210"/>
        <v>GainsLossesRecognisedInProfitOrLossAttributableToChangeInUnrealisedGainsOrLossesForEntitysOwnEquityInstrumentsHeldAtEndOfPeriodFairValueMeasurement</v>
      </c>
      <c r="H2744">
        <v>1590</v>
      </c>
      <c r="I2744" t="str">
        <f t="shared" si="214"/>
        <v>insert into dbax_dime_conc (codi_dein, pref_dime, codi_dime, pref_conc, codi_conc, orde_conc) values ('pre_ifrs_13_2012-03-29_role-823000(2013)','ifrs','DisclosureOfFairValueMeasurementOfEquityTable','ifrs','GainsLossesRecognisedInProfitOrLossAttributableToChangeInUnrealisedGainsOrLossesForEntitysOwnEquityInstrumentsHeldAtEndOfPeriodFairValueMeasurement','1590')</v>
      </c>
    </row>
    <row r="2745" spans="1:9" x14ac:dyDescent="0.25">
      <c r="A2745" t="s">
        <v>503</v>
      </c>
      <c r="B2745" t="s">
        <v>2251</v>
      </c>
      <c r="C2745" t="str">
        <f t="shared" si="211"/>
        <v>ifrs</v>
      </c>
      <c r="D2745" t="str">
        <f t="shared" si="212"/>
        <v>DisclosureOfFairValueMeasurementOfEquityTable</v>
      </c>
      <c r="E2745" t="s">
        <v>2278</v>
      </c>
      <c r="F2745" t="str">
        <f t="shared" si="213"/>
        <v>ifrs</v>
      </c>
      <c r="G2745" t="str">
        <f t="shared" si="210"/>
        <v>DescriptionOfLineItemsInProfitOrLossWhereGainsLossesAttributableToChangeInUnrealisedGainsOrLossesForEntitysOwnEquityInstrumentsHeldAtEndOfPeriodAreRecognisedFairValueMeasurement</v>
      </c>
      <c r="H2745">
        <v>1600</v>
      </c>
      <c r="I2745" t="str">
        <f t="shared" si="214"/>
        <v>insert into dbax_dime_conc (codi_dein, pref_dime, codi_dime, pref_conc, codi_conc, orde_conc) values ('pre_ifrs_13_2012-03-29_role-823000(2013)','ifrs','DisclosureOfFairValueMeasurementOfEquityTable','ifrs','DescriptionOfLineItemsInProfitOrLossWhereGainsLossesAttributableToChangeInUnrealisedGainsOrLossesForEntitysOwnEquityInstrumentsHeldAtEndOfPeriodAreRecognisedFairValueMeasurement','1600')</v>
      </c>
    </row>
    <row r="2746" spans="1:9" x14ac:dyDescent="0.25">
      <c r="A2746" t="s">
        <v>503</v>
      </c>
      <c r="B2746" t="s">
        <v>2251</v>
      </c>
      <c r="C2746" t="str">
        <f t="shared" si="211"/>
        <v>ifrs</v>
      </c>
      <c r="D2746" t="str">
        <f t="shared" si="212"/>
        <v>DisclosureOfFairValueMeasurementOfEquityTable</v>
      </c>
      <c r="E2746" t="s">
        <v>2279</v>
      </c>
      <c r="F2746" t="str">
        <f t="shared" si="213"/>
        <v>ifrs</v>
      </c>
      <c r="G2746" t="str">
        <f t="shared" si="210"/>
        <v>DescriptionOfValuationProcessesUsedInFairValueMeasurementEntitysOwnEquityInstruments</v>
      </c>
      <c r="H2746">
        <v>1610</v>
      </c>
      <c r="I2746" t="str">
        <f t="shared" si="214"/>
        <v>insert into dbax_dime_conc (codi_dein, pref_dime, codi_dime, pref_conc, codi_conc, orde_conc) values ('pre_ifrs_13_2012-03-29_role-823000(2013)','ifrs','DisclosureOfFairValueMeasurementOfEquityTable','ifrs','DescriptionOfValuationProcessesUsedInFairValueMeasurementEntitysOwnEquityInstruments','1610')</v>
      </c>
    </row>
    <row r="2747" spans="1:9" x14ac:dyDescent="0.25">
      <c r="A2747" t="s">
        <v>503</v>
      </c>
      <c r="B2747" t="s">
        <v>2251</v>
      </c>
      <c r="C2747" t="str">
        <f t="shared" si="211"/>
        <v>ifrs</v>
      </c>
      <c r="D2747" t="str">
        <f t="shared" si="212"/>
        <v>DisclosureOfFairValueMeasurementOfEquityTable</v>
      </c>
      <c r="E2747" t="s">
        <v>2280</v>
      </c>
      <c r="F2747" t="str">
        <f t="shared" si="213"/>
        <v>ifrs</v>
      </c>
      <c r="G2747" t="str">
        <f t="shared" si="210"/>
        <v>DescriptionOfGroupWithinEntityThatDecidesEntitysValuationPoliciesAndProceduresEntitysOwnEquityInstruments</v>
      </c>
      <c r="H2747">
        <v>1620</v>
      </c>
      <c r="I2747" t="str">
        <f t="shared" si="214"/>
        <v>insert into dbax_dime_conc (codi_dein, pref_dime, codi_dime, pref_conc, codi_conc, orde_conc) values ('pre_ifrs_13_2012-03-29_role-823000(2013)','ifrs','DisclosureOfFairValueMeasurementOfEquityTable','ifrs','DescriptionOfGroupWithinEntityThatDecidesEntitysValuationPoliciesAndProceduresEntitysOwnEquityInstruments','1620')</v>
      </c>
    </row>
    <row r="2748" spans="1:9" x14ac:dyDescent="0.25">
      <c r="A2748" t="s">
        <v>503</v>
      </c>
      <c r="B2748" t="s">
        <v>2251</v>
      </c>
      <c r="C2748" t="str">
        <f t="shared" si="211"/>
        <v>ifrs</v>
      </c>
      <c r="D2748" t="str">
        <f t="shared" si="212"/>
        <v>DisclosureOfFairValueMeasurementOfEquityTable</v>
      </c>
      <c r="E2748" t="s">
        <v>2281</v>
      </c>
      <c r="F2748" t="str">
        <f t="shared" si="213"/>
        <v>ifrs</v>
      </c>
      <c r="G2748" t="str">
        <f t="shared" si="210"/>
        <v>DescriptionOfToWhomGroupWithinEntityThatDecidesEntitysValuationPoliciesAndProceduresReportsEntitysOwnEquityInstruments</v>
      </c>
      <c r="H2748">
        <v>1630</v>
      </c>
      <c r="I2748" t="str">
        <f t="shared" si="214"/>
        <v>insert into dbax_dime_conc (codi_dein, pref_dime, codi_dime, pref_conc, codi_conc, orde_conc) values ('pre_ifrs_13_2012-03-29_role-823000(2013)','ifrs','DisclosureOfFairValueMeasurementOfEquityTable','ifrs','DescriptionOfToWhomGroupWithinEntityThatDecidesEntitysValuationPoliciesAndProceduresReportsEntitysOwnEquityInstruments','1630')</v>
      </c>
    </row>
    <row r="2749" spans="1:9" x14ac:dyDescent="0.25">
      <c r="A2749" t="s">
        <v>503</v>
      </c>
      <c r="B2749" t="s">
        <v>2251</v>
      </c>
      <c r="C2749" t="str">
        <f t="shared" si="211"/>
        <v>ifrs</v>
      </c>
      <c r="D2749" t="str">
        <f t="shared" si="212"/>
        <v>DisclosureOfFairValueMeasurementOfEquityTable</v>
      </c>
      <c r="E2749" t="s">
        <v>2282</v>
      </c>
      <c r="F2749" t="str">
        <f t="shared" si="213"/>
        <v>ifrs</v>
      </c>
      <c r="G2749" t="str">
        <f t="shared" si="210"/>
        <v>DescriptionOfInternalReportingProceduresForDiscussingAndAssessingFairValueMeasurementsEntitysOwnEquityInstruments</v>
      </c>
      <c r="H2749">
        <v>1640</v>
      </c>
      <c r="I2749" t="str">
        <f t="shared" si="214"/>
        <v>insert into dbax_dime_conc (codi_dein, pref_dime, codi_dime, pref_conc, codi_conc, orde_conc) values ('pre_ifrs_13_2012-03-29_role-823000(2013)','ifrs','DisclosureOfFairValueMeasurementOfEquityTable','ifrs','DescriptionOfInternalReportingProceduresForDiscussingAndAssessingFairValueMeasurementsEntitysOwnEquityInstruments','1640')</v>
      </c>
    </row>
    <row r="2750" spans="1:9" x14ac:dyDescent="0.25">
      <c r="A2750" t="s">
        <v>503</v>
      </c>
      <c r="B2750" t="s">
        <v>2251</v>
      </c>
      <c r="C2750" t="str">
        <f t="shared" si="211"/>
        <v>ifrs</v>
      </c>
      <c r="D2750" t="str">
        <f t="shared" si="212"/>
        <v>DisclosureOfFairValueMeasurementOfEquityTable</v>
      </c>
      <c r="E2750" t="s">
        <v>2283</v>
      </c>
      <c r="F2750" t="str">
        <f t="shared" si="213"/>
        <v>ifrs</v>
      </c>
      <c r="G2750" t="str">
        <f t="shared" si="210"/>
        <v>DescriptionOfFrequencyAndMethodsForTestingProceduresOfPricingModelsEntitysOwnEquityInstruments</v>
      </c>
      <c r="H2750">
        <v>1650</v>
      </c>
      <c r="I2750" t="str">
        <f t="shared" si="214"/>
        <v>insert into dbax_dime_conc (codi_dein, pref_dime, codi_dime, pref_conc, codi_conc, orde_conc) values ('pre_ifrs_13_2012-03-29_role-823000(2013)','ifrs','DisclosureOfFairValueMeasurementOfEquityTable','ifrs','DescriptionOfFrequencyAndMethodsForTestingProceduresOfPricingModelsEntitysOwnEquityInstruments','1650')</v>
      </c>
    </row>
    <row r="2751" spans="1:9" x14ac:dyDescent="0.25">
      <c r="A2751" t="s">
        <v>503</v>
      </c>
      <c r="B2751" t="s">
        <v>2251</v>
      </c>
      <c r="C2751" t="str">
        <f t="shared" si="211"/>
        <v>ifrs</v>
      </c>
      <c r="D2751" t="str">
        <f t="shared" si="212"/>
        <v>DisclosureOfFairValueMeasurementOfEquityTable</v>
      </c>
      <c r="E2751" t="s">
        <v>2284</v>
      </c>
      <c r="F2751" t="str">
        <f t="shared" si="213"/>
        <v>ifrs</v>
      </c>
      <c r="G2751" t="str">
        <f t="shared" si="210"/>
        <v>DescriptionOfProcessForAnalysingChangesInFairValueMeasurementsEntitysOwnEquityInstruments</v>
      </c>
      <c r="H2751">
        <v>1660</v>
      </c>
      <c r="I2751" t="str">
        <f t="shared" si="214"/>
        <v>insert into dbax_dime_conc (codi_dein, pref_dime, codi_dime, pref_conc, codi_conc, orde_conc) values ('pre_ifrs_13_2012-03-29_role-823000(2013)','ifrs','DisclosureOfFairValueMeasurementOfEquityTable','ifrs','DescriptionOfProcessForAnalysingChangesInFairValueMeasurementsEntitysOwnEquityInstruments','1660')</v>
      </c>
    </row>
    <row r="2752" spans="1:9" x14ac:dyDescent="0.25">
      <c r="A2752" t="s">
        <v>503</v>
      </c>
      <c r="B2752" t="s">
        <v>2251</v>
      </c>
      <c r="C2752" t="str">
        <f t="shared" si="211"/>
        <v>ifrs</v>
      </c>
      <c r="D2752" t="str">
        <f t="shared" si="212"/>
        <v>DisclosureOfFairValueMeasurementOfEquityTable</v>
      </c>
      <c r="E2752" t="s">
        <v>2285</v>
      </c>
      <c r="F2752" t="str">
        <f t="shared" si="213"/>
        <v>ifrs</v>
      </c>
      <c r="G2752" t="str">
        <f t="shared" si="210"/>
        <v>DescriptionOfHowEntityDeterminedThatThirdpartyInformationUsedInFairValueMeasurementWasDevelopedInAccordanceWithIFRS13EntitysOwnEquityInstruments</v>
      </c>
      <c r="H2752">
        <v>1670</v>
      </c>
      <c r="I2752" t="str">
        <f t="shared" si="214"/>
        <v>insert into dbax_dime_conc (codi_dein, pref_dime, codi_dime, pref_conc, codi_conc, orde_conc) values ('pre_ifrs_13_2012-03-29_role-823000(2013)','ifrs','DisclosureOfFairValueMeasurementOfEquityTable','ifrs','DescriptionOfHowEntityDeterminedThatThirdpartyInformationUsedInFairValueMeasurementWasDevelopedInAccordanceWithIFRS13EntitysOwnEquityInstruments','1670')</v>
      </c>
    </row>
    <row r="2753" spans="1:9" x14ac:dyDescent="0.25">
      <c r="A2753" t="s">
        <v>503</v>
      </c>
      <c r="B2753" t="s">
        <v>2251</v>
      </c>
      <c r="C2753" t="str">
        <f t="shared" si="211"/>
        <v>ifrs</v>
      </c>
      <c r="D2753" t="str">
        <f t="shared" si="212"/>
        <v>DisclosureOfFairValueMeasurementOfEquityTable</v>
      </c>
      <c r="E2753" t="s">
        <v>2286</v>
      </c>
      <c r="F2753" t="str">
        <f t="shared" si="213"/>
        <v>ifrs</v>
      </c>
      <c r="G2753" t="str">
        <f t="shared" ref="G2753:G2816" si="215">MID(E2753,FIND("_",E2753)+1,1000)</f>
        <v>DescriptionOfMethodsUsedToDevelopAndSubstantiateUnobservableInputsUsedInFairValueMeasurementEntitysOwnEquityInstruments</v>
      </c>
      <c r="H2753">
        <v>1680</v>
      </c>
      <c r="I2753" t="str">
        <f t="shared" si="214"/>
        <v>insert into dbax_dime_conc (codi_dein, pref_dime, codi_dime, pref_conc, codi_conc, orde_conc) values ('pre_ifrs_13_2012-03-29_role-823000(2013)','ifrs','DisclosureOfFairValueMeasurementOfEquityTable','ifrs','DescriptionOfMethodsUsedToDevelopAndSubstantiateUnobservableInputsUsedInFairValueMeasurementEntitysOwnEquityInstruments','1680')</v>
      </c>
    </row>
    <row r="2754" spans="1:9" x14ac:dyDescent="0.25">
      <c r="A2754" t="s">
        <v>503</v>
      </c>
      <c r="B2754" t="s">
        <v>2251</v>
      </c>
      <c r="C2754" t="str">
        <f t="shared" ref="C2754:C2817" si="216">MID(B2754,1,FIND("_",B2754)-1)</f>
        <v>ifrs</v>
      </c>
      <c r="D2754" t="str">
        <f t="shared" ref="D2754:D2817" si="217">MID(B2754,FIND("_",B2754)+1,1000)</f>
        <v>DisclosureOfFairValueMeasurementOfEquityTable</v>
      </c>
      <c r="E2754" t="s">
        <v>2287</v>
      </c>
      <c r="F2754" t="str">
        <f t="shared" ref="F2754:F2817" si="218">MID(E2754,1,FIND("_",E2754)-1)</f>
        <v>ifrs</v>
      </c>
      <c r="G2754" t="str">
        <f t="shared" si="215"/>
        <v>DescriptionOfSensitivityOfFairValueMeasurementToChangesInUnobservableInputsEntitysOwnEquityInstruments</v>
      </c>
      <c r="H2754">
        <v>1690</v>
      </c>
      <c r="I2754" t="str">
        <f t="shared" ref="I2754:I2817" si="219">CONCATENATE("insert into dbax_dime_conc (codi_dein, pref_dime, codi_dime, pref_conc, codi_conc, orde_conc) values ('",A2754,"','",C2754,"','",D2754,"','",F2754,"','",G2754,"','",H2754,"')")</f>
        <v>insert into dbax_dime_conc (codi_dein, pref_dime, codi_dime, pref_conc, codi_conc, orde_conc) values ('pre_ifrs_13_2012-03-29_role-823000(2013)','ifrs','DisclosureOfFairValueMeasurementOfEquityTable','ifrs','DescriptionOfSensitivityOfFairValueMeasurementToChangesInUnobservableInputsEntitysOwnEquityInstruments','1690')</v>
      </c>
    </row>
    <row r="2755" spans="1:9" x14ac:dyDescent="0.25">
      <c r="A2755" t="s">
        <v>503</v>
      </c>
      <c r="B2755" t="s">
        <v>2251</v>
      </c>
      <c r="C2755" t="str">
        <f t="shared" si="216"/>
        <v>ifrs</v>
      </c>
      <c r="D2755" t="str">
        <f t="shared" si="217"/>
        <v>DisclosureOfFairValueMeasurementOfEquityTable</v>
      </c>
      <c r="E2755" t="s">
        <v>2288</v>
      </c>
      <c r="F2755" t="str">
        <f t="shared" si="218"/>
        <v>ifrs</v>
      </c>
      <c r="G2755" t="str">
        <f t="shared" si="215"/>
        <v>DescriptionOfInterrelationshipsBetweenUnobservableInputsAndOfHowTheyMightMagnifyOrMitigateEffectOfChangesInUnobservableInputsOnFairValueMeasurementEntitysOwnEquityInstruments</v>
      </c>
      <c r="H2755">
        <v>1700</v>
      </c>
      <c r="I2755" t="str">
        <f t="shared" si="219"/>
        <v>insert into dbax_dime_conc (codi_dein, pref_dime, codi_dime, pref_conc, codi_conc, orde_conc) values ('pre_ifrs_13_2012-03-29_role-823000(2013)','ifrs','DisclosureOfFairValueMeasurementOfEquityTable','ifrs','DescriptionOfInterrelationshipsBetweenUnobservableInputsAndOfHowTheyMightMagnifyOrMitigateEffectOfChangesInUnobservableInputsOnFairValueMeasurementEntitysOwnEquityInstruments','1700')</v>
      </c>
    </row>
    <row r="2756" spans="1:9" x14ac:dyDescent="0.25">
      <c r="A2756" t="s">
        <v>503</v>
      </c>
      <c r="B2756" t="s">
        <v>2251</v>
      </c>
      <c r="C2756" t="str">
        <f t="shared" si="216"/>
        <v>ifrs</v>
      </c>
      <c r="D2756" t="str">
        <f t="shared" si="217"/>
        <v>DisclosureOfFairValueMeasurementOfEquityTable</v>
      </c>
      <c r="E2756" t="s">
        <v>2289</v>
      </c>
      <c r="F2756" t="str">
        <f t="shared" si="218"/>
        <v>ifrs</v>
      </c>
      <c r="G2756" t="str">
        <f t="shared" si="215"/>
        <v>DescriptionOfFactThatChangingOneOrMoreUnobservableInputsToReflectReasonablyPossibleAlternativeAssumptionsWouldChangeFairValueSignificantlyEntitysOwnEquityInstruments</v>
      </c>
      <c r="H2756">
        <v>1710</v>
      </c>
      <c r="I2756" t="str">
        <f t="shared" si="219"/>
        <v>insert into dbax_dime_conc (codi_dein, pref_dime, codi_dime, pref_conc, codi_conc, orde_conc) values ('pre_ifrs_13_2012-03-29_role-823000(2013)','ifrs','DisclosureOfFairValueMeasurementOfEquityTable','ifrs','DescriptionOfFactThatChangingOneOrMoreUnobservableInputsToReflectReasonablyPossibleAlternativeAssumptionsWouldChangeFairValueSignificantlyEntitysOwnEquityInstruments','1710')</v>
      </c>
    </row>
    <row r="2757" spans="1:9" x14ac:dyDescent="0.25">
      <c r="A2757" t="s">
        <v>503</v>
      </c>
      <c r="B2757" t="s">
        <v>2251</v>
      </c>
      <c r="C2757" t="str">
        <f t="shared" si="216"/>
        <v>ifrs</v>
      </c>
      <c r="D2757" t="str">
        <f t="shared" si="217"/>
        <v>DisclosureOfFairValueMeasurementOfEquityTable</v>
      </c>
      <c r="E2757" t="s">
        <v>2290</v>
      </c>
      <c r="F2757" t="str">
        <f t="shared" si="218"/>
        <v>ifrs</v>
      </c>
      <c r="G2757" t="str">
        <f t="shared" si="215"/>
        <v>IncreaseDecreaseInFairValueMeasurementDueToChangeInOneOrMoreUnobservableInputsToReflectReasonablyPossibleAlternativeAssumptionsEntitysOwnEquityInstruments</v>
      </c>
      <c r="H2757">
        <v>1720</v>
      </c>
      <c r="I2757" t="str">
        <f t="shared" si="219"/>
        <v>insert into dbax_dime_conc (codi_dein, pref_dime, codi_dime, pref_conc, codi_conc, orde_conc) values ('pre_ifrs_13_2012-03-29_role-823000(2013)','ifrs','DisclosureOfFairValueMeasurementOfEquityTable','ifrs','IncreaseDecreaseInFairValueMeasurementDueToChangeInOneOrMoreUnobservableInputsToReflectReasonablyPossibleAlternativeAssumptionsEntitysOwnEquityInstruments','1720')</v>
      </c>
    </row>
    <row r="2758" spans="1:9" x14ac:dyDescent="0.25">
      <c r="A2758" t="s">
        <v>503</v>
      </c>
      <c r="B2758" t="s">
        <v>2251</v>
      </c>
      <c r="C2758" t="str">
        <f t="shared" si="216"/>
        <v>ifrs</v>
      </c>
      <c r="D2758" t="str">
        <f t="shared" si="217"/>
        <v>DisclosureOfFairValueMeasurementOfEquityTable</v>
      </c>
      <c r="E2758" t="s">
        <v>2291</v>
      </c>
      <c r="F2758" t="str">
        <f t="shared" si="218"/>
        <v>ifrs</v>
      </c>
      <c r="G2758" t="str">
        <f t="shared" si="215"/>
        <v>DescriptionOfHowEffectOnFairValueMeasurementDueToChangeInOneOrMoreUnobservableInputsToReflectReasonablyPossibleAlternativeAssumptionsWasCalculatedEntitysOwnEquityInstruments</v>
      </c>
      <c r="H2758">
        <v>1730</v>
      </c>
      <c r="I2758" t="str">
        <f t="shared" si="219"/>
        <v>insert into dbax_dime_conc (codi_dein, pref_dime, codi_dime, pref_conc, codi_conc, orde_conc) values ('pre_ifrs_13_2012-03-29_role-823000(2013)','ifrs','DisclosureOfFairValueMeasurementOfEquityTable','ifrs','DescriptionOfHowEffectOnFairValueMeasurementDueToChangeInOneOrMoreUnobservableInputsToReflectReasonablyPossibleAlternativeAssumptionsWasCalculatedEntitysOwnEquityInstruments','1730')</v>
      </c>
    </row>
    <row r="2759" spans="1:9" x14ac:dyDescent="0.25">
      <c r="A2759" t="s">
        <v>503</v>
      </c>
      <c r="B2759" t="s">
        <v>2251</v>
      </c>
      <c r="C2759" t="str">
        <f t="shared" si="216"/>
        <v>ifrs</v>
      </c>
      <c r="D2759" t="str">
        <f t="shared" si="217"/>
        <v>DisclosureOfFairValueMeasurementOfEquityTable</v>
      </c>
      <c r="E2759" t="s">
        <v>2292</v>
      </c>
      <c r="F2759" t="str">
        <f t="shared" si="218"/>
        <v>ifrs</v>
      </c>
      <c r="G2759" t="str">
        <f t="shared" si="215"/>
        <v>DisclosureOfInformationSufficientToPermitReconciliationOfClassesDeterminedForFairValueMeasurementToLineItemsInStatementOfFinancialPositionEntitysOwnEquityInstrumentsExplanatory</v>
      </c>
      <c r="H2759">
        <v>1740</v>
      </c>
      <c r="I2759" t="str">
        <f t="shared" si="219"/>
        <v>insert into dbax_dime_conc (codi_dein, pref_dime, codi_dime, pref_conc, codi_conc, orde_conc) values ('pre_ifrs_13_2012-03-29_role-823000(2013)','ifrs','DisclosureOfFairValueMeasurementOfEquityTable','ifrs','DisclosureOfInformationSufficientToPermitReconciliationOfClassesDeterminedForFairValueMeasurementToLineItemsInStatementOfFinancialPositionEntitysOwnEquityInstrumentsExplanatory','1740')</v>
      </c>
    </row>
    <row r="2760" spans="1:9" x14ac:dyDescent="0.25">
      <c r="A2760" t="s">
        <v>503</v>
      </c>
      <c r="B2760" t="s">
        <v>2251</v>
      </c>
      <c r="C2760" t="str">
        <f t="shared" si="216"/>
        <v>ifrs</v>
      </c>
      <c r="D2760" t="str">
        <f t="shared" si="217"/>
        <v>DisclosureOfFairValueMeasurementOfEquityTable</v>
      </c>
      <c r="E2760" t="s">
        <v>2293</v>
      </c>
      <c r="F2760" t="str">
        <f t="shared" si="218"/>
        <v>ifrs</v>
      </c>
      <c r="G2760" t="str">
        <f t="shared" si="215"/>
        <v>DescriptionOfNatureOfClassOfEntitysOwnEquityInstrumentsMeasuredAtFairValue</v>
      </c>
      <c r="H2760">
        <v>1750</v>
      </c>
      <c r="I2760" t="str">
        <f t="shared" si="219"/>
        <v>insert into dbax_dime_conc (codi_dein, pref_dime, codi_dime, pref_conc, codi_conc, orde_conc) values ('pre_ifrs_13_2012-03-29_role-823000(2013)','ifrs','DisclosureOfFairValueMeasurementOfEquityTable','ifrs','DescriptionOfNatureOfClassOfEntitysOwnEquityInstrumentsMeasuredAtFairValue','1750')</v>
      </c>
    </row>
    <row r="2761" spans="1:9" x14ac:dyDescent="0.25">
      <c r="A2761" t="s">
        <v>503</v>
      </c>
      <c r="B2761" t="s">
        <v>2251</v>
      </c>
      <c r="C2761" t="str">
        <f t="shared" si="216"/>
        <v>ifrs</v>
      </c>
      <c r="D2761" t="str">
        <f t="shared" si="217"/>
        <v>DisclosureOfFairValueMeasurementOfEquityTable</v>
      </c>
      <c r="E2761" t="s">
        <v>2294</v>
      </c>
      <c r="F2761" t="str">
        <f t="shared" si="218"/>
        <v>ifrs</v>
      </c>
      <c r="G2761" t="str">
        <f t="shared" si="215"/>
        <v>DescriptionOfHowThirdpartyInformationWasTakenIntoAccountWhenMeasuringFairValueEntitysOwnEquityInstruments</v>
      </c>
      <c r="H2761">
        <v>1760</v>
      </c>
      <c r="I2761" t="str">
        <f t="shared" si="219"/>
        <v>insert into dbax_dime_conc (codi_dein, pref_dime, codi_dime, pref_conc, codi_conc, orde_conc) values ('pre_ifrs_13_2012-03-29_role-823000(2013)','ifrs','DisclosureOfFairValueMeasurementOfEquityTable','ifrs','DescriptionOfHowThirdpartyInformationWasTakenIntoAccountWhenMeasuringFairValueEntitysOwnEquityInstruments','1760')</v>
      </c>
    </row>
    <row r="2762" spans="1:9" x14ac:dyDescent="0.25">
      <c r="A2762" t="s">
        <v>503</v>
      </c>
      <c r="B2762" t="s">
        <v>2295</v>
      </c>
      <c r="C2762" t="str">
        <f t="shared" si="216"/>
        <v>ifrs</v>
      </c>
      <c r="D2762" t="str">
        <f t="shared" si="217"/>
        <v>DisclosureOfFairValueMeasurementOfLiabilitiesTable</v>
      </c>
      <c r="E2762" t="s">
        <v>2296</v>
      </c>
      <c r="F2762" t="str">
        <f t="shared" si="218"/>
        <v>ifrs</v>
      </c>
      <c r="G2762" t="str">
        <f t="shared" si="215"/>
        <v>DescriptionOfReasonsForFairValueMeasurementLiabilities</v>
      </c>
      <c r="H2762">
        <v>800</v>
      </c>
      <c r="I2762" t="str">
        <f t="shared" si="219"/>
        <v>insert into dbax_dime_conc (codi_dein, pref_dime, codi_dime, pref_conc, codi_conc, orde_conc) values ('pre_ifrs_13_2012-03-29_role-823000(2013)','ifrs','DisclosureOfFairValueMeasurementOfLiabilitiesTable','ifrs','DescriptionOfReasonsForFairValueMeasurementLiabilities','800')</v>
      </c>
    </row>
    <row r="2763" spans="1:9" x14ac:dyDescent="0.25">
      <c r="A2763" t="s">
        <v>503</v>
      </c>
      <c r="B2763" t="s">
        <v>2295</v>
      </c>
      <c r="C2763" t="str">
        <f t="shared" si="216"/>
        <v>ifrs</v>
      </c>
      <c r="D2763" t="str">
        <f t="shared" si="217"/>
        <v>DisclosureOfFairValueMeasurementOfLiabilitiesTable</v>
      </c>
      <c r="E2763" t="s">
        <v>2297</v>
      </c>
      <c r="F2763" t="str">
        <f t="shared" si="218"/>
        <v>ifrs</v>
      </c>
      <c r="G2763" t="str">
        <f t="shared" si="215"/>
        <v>TransfersOutOfLevel1IntoLevel2OfFairValueHierarchyLiabilities</v>
      </c>
      <c r="H2763">
        <v>810</v>
      </c>
      <c r="I2763" t="str">
        <f t="shared" si="219"/>
        <v>insert into dbax_dime_conc (codi_dein, pref_dime, codi_dime, pref_conc, codi_conc, orde_conc) values ('pre_ifrs_13_2012-03-29_role-823000(2013)','ifrs','DisclosureOfFairValueMeasurementOfLiabilitiesTable','ifrs','TransfersOutOfLevel1IntoLevel2OfFairValueHierarchyLiabilities','810')</v>
      </c>
    </row>
    <row r="2764" spans="1:9" x14ac:dyDescent="0.25">
      <c r="A2764" t="s">
        <v>503</v>
      </c>
      <c r="B2764" t="s">
        <v>2295</v>
      </c>
      <c r="C2764" t="str">
        <f t="shared" si="216"/>
        <v>ifrs</v>
      </c>
      <c r="D2764" t="str">
        <f t="shared" si="217"/>
        <v>DisclosureOfFairValueMeasurementOfLiabilitiesTable</v>
      </c>
      <c r="E2764" t="s">
        <v>2298</v>
      </c>
      <c r="F2764" t="str">
        <f t="shared" si="218"/>
        <v>ifrs</v>
      </c>
      <c r="G2764" t="str">
        <f t="shared" si="215"/>
        <v>DescriptionOfReasonsForTransfersOutOfLevel1IntoLevel2OfFairValueHierarchyLiabilities</v>
      </c>
      <c r="H2764">
        <v>820</v>
      </c>
      <c r="I2764" t="str">
        <f t="shared" si="219"/>
        <v>insert into dbax_dime_conc (codi_dein, pref_dime, codi_dime, pref_conc, codi_conc, orde_conc) values ('pre_ifrs_13_2012-03-29_role-823000(2013)','ifrs','DisclosureOfFairValueMeasurementOfLiabilitiesTable','ifrs','DescriptionOfReasonsForTransfersOutOfLevel1IntoLevel2OfFairValueHierarchyLiabilities','820')</v>
      </c>
    </row>
    <row r="2765" spans="1:9" x14ac:dyDescent="0.25">
      <c r="A2765" t="s">
        <v>503</v>
      </c>
      <c r="B2765" t="s">
        <v>2295</v>
      </c>
      <c r="C2765" t="str">
        <f t="shared" si="216"/>
        <v>ifrs</v>
      </c>
      <c r="D2765" t="str">
        <f t="shared" si="217"/>
        <v>DisclosureOfFairValueMeasurementOfLiabilitiesTable</v>
      </c>
      <c r="E2765" t="s">
        <v>2299</v>
      </c>
      <c r="F2765" t="str">
        <f t="shared" si="218"/>
        <v>ifrs</v>
      </c>
      <c r="G2765" t="str">
        <f t="shared" si="215"/>
        <v>TransfersOutOfLevel2IntoLevel1OfFairValueHierarchyLiabilities</v>
      </c>
      <c r="H2765">
        <v>830</v>
      </c>
      <c r="I2765" t="str">
        <f t="shared" si="219"/>
        <v>insert into dbax_dime_conc (codi_dein, pref_dime, codi_dime, pref_conc, codi_conc, orde_conc) values ('pre_ifrs_13_2012-03-29_role-823000(2013)','ifrs','DisclosureOfFairValueMeasurementOfLiabilitiesTable','ifrs','TransfersOutOfLevel2IntoLevel1OfFairValueHierarchyLiabilities','830')</v>
      </c>
    </row>
    <row r="2766" spans="1:9" x14ac:dyDescent="0.25">
      <c r="A2766" t="s">
        <v>503</v>
      </c>
      <c r="B2766" t="s">
        <v>2295</v>
      </c>
      <c r="C2766" t="str">
        <f t="shared" si="216"/>
        <v>ifrs</v>
      </c>
      <c r="D2766" t="str">
        <f t="shared" si="217"/>
        <v>DisclosureOfFairValueMeasurementOfLiabilitiesTable</v>
      </c>
      <c r="E2766" t="s">
        <v>2300</v>
      </c>
      <c r="F2766" t="str">
        <f t="shared" si="218"/>
        <v>ifrs</v>
      </c>
      <c r="G2766" t="str">
        <f t="shared" si="215"/>
        <v>DescriptionOfReasonsForTransfersOutOfLevel2IntoLevel1OfFairValueHierarchyLiabilities</v>
      </c>
      <c r="H2766">
        <v>840</v>
      </c>
      <c r="I2766" t="str">
        <f t="shared" si="219"/>
        <v>insert into dbax_dime_conc (codi_dein, pref_dime, codi_dime, pref_conc, codi_conc, orde_conc) values ('pre_ifrs_13_2012-03-29_role-823000(2013)','ifrs','DisclosureOfFairValueMeasurementOfLiabilitiesTable','ifrs','DescriptionOfReasonsForTransfersOutOfLevel2IntoLevel1OfFairValueHierarchyLiabilities','840')</v>
      </c>
    </row>
    <row r="2767" spans="1:9" x14ac:dyDescent="0.25">
      <c r="A2767" t="s">
        <v>503</v>
      </c>
      <c r="B2767" t="s">
        <v>2295</v>
      </c>
      <c r="C2767" t="str">
        <f t="shared" si="216"/>
        <v>ifrs</v>
      </c>
      <c r="D2767" t="str">
        <f t="shared" si="217"/>
        <v>DisclosureOfFairValueMeasurementOfLiabilitiesTable</v>
      </c>
      <c r="E2767" t="s">
        <v>2301</v>
      </c>
      <c r="F2767" t="str">
        <f t="shared" si="218"/>
        <v>ifrs</v>
      </c>
      <c r="G2767" t="str">
        <f t="shared" si="215"/>
        <v>DescriptionOfPolicyForDeterminingWhenTransfersBetweenLevelsAreDeemedToHaveOccurredLiabilities</v>
      </c>
      <c r="H2767">
        <v>850</v>
      </c>
      <c r="I2767" t="str">
        <f t="shared" si="219"/>
        <v>insert into dbax_dime_conc (codi_dein, pref_dime, codi_dime, pref_conc, codi_conc, orde_conc) values ('pre_ifrs_13_2012-03-29_role-823000(2013)','ifrs','DisclosureOfFairValueMeasurementOfLiabilitiesTable','ifrs','DescriptionOfPolicyForDeterminingWhenTransfersBetweenLevelsAreDeemedToHaveOccurredLiabilities','850')</v>
      </c>
    </row>
    <row r="2768" spans="1:9" x14ac:dyDescent="0.25">
      <c r="A2768" t="s">
        <v>503</v>
      </c>
      <c r="B2768" t="s">
        <v>2295</v>
      </c>
      <c r="C2768" t="str">
        <f t="shared" si="216"/>
        <v>ifrs</v>
      </c>
      <c r="D2768" t="str">
        <f t="shared" si="217"/>
        <v>DisclosureOfFairValueMeasurementOfLiabilitiesTable</v>
      </c>
      <c r="E2768" t="s">
        <v>2302</v>
      </c>
      <c r="F2768" t="str">
        <f t="shared" si="218"/>
        <v>ifrs</v>
      </c>
      <c r="G2768" t="str">
        <f t="shared" si="215"/>
        <v>DescriptionOfValuationTechniquesUsedInFairValueMeasurementLiabilities</v>
      </c>
      <c r="H2768">
        <v>860</v>
      </c>
      <c r="I2768" t="str">
        <f t="shared" si="219"/>
        <v>insert into dbax_dime_conc (codi_dein, pref_dime, codi_dime, pref_conc, codi_conc, orde_conc) values ('pre_ifrs_13_2012-03-29_role-823000(2013)','ifrs','DisclosureOfFairValueMeasurementOfLiabilitiesTable','ifrs','DescriptionOfValuationTechniquesUsedInFairValueMeasurementLiabilities','860')</v>
      </c>
    </row>
    <row r="2769" spans="1:9" x14ac:dyDescent="0.25">
      <c r="A2769" t="s">
        <v>503</v>
      </c>
      <c r="B2769" t="s">
        <v>2295</v>
      </c>
      <c r="C2769" t="str">
        <f t="shared" si="216"/>
        <v>ifrs</v>
      </c>
      <c r="D2769" t="str">
        <f t="shared" si="217"/>
        <v>DisclosureOfFairValueMeasurementOfLiabilitiesTable</v>
      </c>
      <c r="E2769" t="s">
        <v>2303</v>
      </c>
      <c r="F2769" t="str">
        <f t="shared" si="218"/>
        <v>ifrs</v>
      </c>
      <c r="G2769" t="str">
        <f t="shared" si="215"/>
        <v>DescriptionOfInputsUsedInFairValueMeasurementLiabilities</v>
      </c>
      <c r="H2769">
        <v>870</v>
      </c>
      <c r="I2769" t="str">
        <f t="shared" si="219"/>
        <v>insert into dbax_dime_conc (codi_dein, pref_dime, codi_dime, pref_conc, codi_conc, orde_conc) values ('pre_ifrs_13_2012-03-29_role-823000(2013)','ifrs','DisclosureOfFairValueMeasurementOfLiabilitiesTable','ifrs','DescriptionOfInputsUsedInFairValueMeasurementLiabilities','870')</v>
      </c>
    </row>
    <row r="2770" spans="1:9" x14ac:dyDescent="0.25">
      <c r="A2770" t="s">
        <v>503</v>
      </c>
      <c r="B2770" t="s">
        <v>2295</v>
      </c>
      <c r="C2770" t="str">
        <f t="shared" si="216"/>
        <v>ifrs</v>
      </c>
      <c r="D2770" t="str">
        <f t="shared" si="217"/>
        <v>DisclosureOfFairValueMeasurementOfLiabilitiesTable</v>
      </c>
      <c r="E2770" t="s">
        <v>2304</v>
      </c>
      <c r="F2770" t="str">
        <f t="shared" si="218"/>
        <v>ifrs</v>
      </c>
      <c r="G2770" t="str">
        <f t="shared" si="215"/>
        <v>DescriptionOfChangeInValuationTechniqueUsedInFairValueMeasurementLiabilities</v>
      </c>
      <c r="H2770">
        <v>880</v>
      </c>
      <c r="I2770" t="str">
        <f t="shared" si="219"/>
        <v>insert into dbax_dime_conc (codi_dein, pref_dime, codi_dime, pref_conc, codi_conc, orde_conc) values ('pre_ifrs_13_2012-03-29_role-823000(2013)','ifrs','DisclosureOfFairValueMeasurementOfLiabilitiesTable','ifrs','DescriptionOfChangeInValuationTechniqueUsedInFairValueMeasurementLiabilities','880')</v>
      </c>
    </row>
    <row r="2771" spans="1:9" x14ac:dyDescent="0.25">
      <c r="A2771" t="s">
        <v>503</v>
      </c>
      <c r="B2771" t="s">
        <v>2295</v>
      </c>
      <c r="C2771" t="str">
        <f t="shared" si="216"/>
        <v>ifrs</v>
      </c>
      <c r="D2771" t="str">
        <f t="shared" si="217"/>
        <v>DisclosureOfFairValueMeasurementOfLiabilitiesTable</v>
      </c>
      <c r="E2771" t="s">
        <v>2305</v>
      </c>
      <c r="F2771" t="str">
        <f t="shared" si="218"/>
        <v>ifrs</v>
      </c>
      <c r="G2771" t="str">
        <f t="shared" si="215"/>
        <v>DescriptionOfReasonsForChangeInValuationTechniqueUsedInFairValueMeasurementLiabilities</v>
      </c>
      <c r="H2771">
        <v>890</v>
      </c>
      <c r="I2771" t="str">
        <f t="shared" si="219"/>
        <v>insert into dbax_dime_conc (codi_dein, pref_dime, codi_dime, pref_conc, codi_conc, orde_conc) values ('pre_ifrs_13_2012-03-29_role-823000(2013)','ifrs','DisclosureOfFairValueMeasurementOfLiabilitiesTable','ifrs','DescriptionOfReasonsForChangeInValuationTechniqueUsedInFairValueMeasurementLiabilities','890')</v>
      </c>
    </row>
    <row r="2772" spans="1:9" x14ac:dyDescent="0.25">
      <c r="A2772" t="s">
        <v>503</v>
      </c>
      <c r="B2772" t="s">
        <v>2295</v>
      </c>
      <c r="C2772" t="str">
        <f t="shared" si="216"/>
        <v>ifrs</v>
      </c>
      <c r="D2772" t="str">
        <f t="shared" si="217"/>
        <v>DisclosureOfFairValueMeasurementOfLiabilitiesTable</v>
      </c>
      <c r="E2772" t="s">
        <v>2306</v>
      </c>
      <c r="F2772" t="str">
        <f t="shared" si="218"/>
        <v>ifrs</v>
      </c>
      <c r="G2772" t="str">
        <f t="shared" si="215"/>
        <v>ReconciliationOfChangesInFairValueMeasurementLiabilitiesAbstract</v>
      </c>
      <c r="H2772">
        <v>900</v>
      </c>
      <c r="I2772" t="str">
        <f t="shared" si="219"/>
        <v>insert into dbax_dime_conc (codi_dein, pref_dime, codi_dime, pref_conc, codi_conc, orde_conc) values ('pre_ifrs_13_2012-03-29_role-823000(2013)','ifrs','DisclosureOfFairValueMeasurementOfLiabilitiesTable','ifrs','ReconciliationOfChangesInFairValueMeasurementLiabilitiesAbstract','900')</v>
      </c>
    </row>
    <row r="2773" spans="1:9" x14ac:dyDescent="0.25">
      <c r="A2773" t="s">
        <v>503</v>
      </c>
      <c r="B2773" t="s">
        <v>2295</v>
      </c>
      <c r="C2773" t="str">
        <f t="shared" si="216"/>
        <v>ifrs</v>
      </c>
      <c r="D2773" t="str">
        <f t="shared" si="217"/>
        <v>DisclosureOfFairValueMeasurementOfLiabilitiesTable</v>
      </c>
      <c r="E2773" t="s">
        <v>2378</v>
      </c>
      <c r="F2773" t="str">
        <f t="shared" si="218"/>
        <v>cl-ci</v>
      </c>
      <c r="G2773" t="str">
        <f t="shared" si="215"/>
        <v>PasivosNota</v>
      </c>
      <c r="H2773">
        <v>910</v>
      </c>
      <c r="I2773" t="str">
        <f t="shared" si="219"/>
        <v>insert into dbax_dime_conc (codi_dein, pref_dime, codi_dime, pref_conc, codi_conc, orde_conc) values ('pre_ifrs_13_2012-03-29_role-823000(2013)','ifrs','DisclosureOfFairValueMeasurementOfLiabilitiesTable','cl-ci','PasivosNota','910')</v>
      </c>
    </row>
    <row r="2774" spans="1:9" x14ac:dyDescent="0.25">
      <c r="A2774" t="s">
        <v>503</v>
      </c>
      <c r="B2774" t="s">
        <v>2295</v>
      </c>
      <c r="C2774" t="str">
        <f t="shared" si="216"/>
        <v>ifrs</v>
      </c>
      <c r="D2774" t="str">
        <f t="shared" si="217"/>
        <v>DisclosureOfFairValueMeasurementOfLiabilitiesTable</v>
      </c>
      <c r="E2774" t="s">
        <v>2307</v>
      </c>
      <c r="F2774" t="str">
        <f t="shared" si="218"/>
        <v>ifrs</v>
      </c>
      <c r="G2774" t="str">
        <f t="shared" si="215"/>
        <v>ChangesInFairValueMeasurementLiabilitiesAbstract</v>
      </c>
      <c r="H2774">
        <v>920</v>
      </c>
      <c r="I2774" t="str">
        <f t="shared" si="219"/>
        <v>insert into dbax_dime_conc (codi_dein, pref_dime, codi_dime, pref_conc, codi_conc, orde_conc) values ('pre_ifrs_13_2012-03-29_role-823000(2013)','ifrs','DisclosureOfFairValueMeasurementOfLiabilitiesTable','ifrs','ChangesInFairValueMeasurementLiabilitiesAbstract','920')</v>
      </c>
    </row>
    <row r="2775" spans="1:9" x14ac:dyDescent="0.25">
      <c r="A2775" t="s">
        <v>503</v>
      </c>
      <c r="B2775" t="s">
        <v>2295</v>
      </c>
      <c r="C2775" t="str">
        <f t="shared" si="216"/>
        <v>ifrs</v>
      </c>
      <c r="D2775" t="str">
        <f t="shared" si="217"/>
        <v>DisclosureOfFairValueMeasurementOfLiabilitiesTable</v>
      </c>
      <c r="E2775" t="s">
        <v>2308</v>
      </c>
      <c r="F2775" t="str">
        <f t="shared" si="218"/>
        <v>ifrs</v>
      </c>
      <c r="G2775" t="str">
        <f t="shared" si="215"/>
        <v>GainsLossesRecognisedInProfitOrLossFairValueMeasurementLiabilities</v>
      </c>
      <c r="H2775">
        <v>930</v>
      </c>
      <c r="I2775" t="str">
        <f t="shared" si="219"/>
        <v>insert into dbax_dime_conc (codi_dein, pref_dime, codi_dime, pref_conc, codi_conc, orde_conc) values ('pre_ifrs_13_2012-03-29_role-823000(2013)','ifrs','DisclosureOfFairValueMeasurementOfLiabilitiesTable','ifrs','GainsLossesRecognisedInProfitOrLossFairValueMeasurementLiabilities','930')</v>
      </c>
    </row>
    <row r="2776" spans="1:9" x14ac:dyDescent="0.25">
      <c r="A2776" t="s">
        <v>503</v>
      </c>
      <c r="B2776" t="s">
        <v>2295</v>
      </c>
      <c r="C2776" t="str">
        <f t="shared" si="216"/>
        <v>ifrs</v>
      </c>
      <c r="D2776" t="str">
        <f t="shared" si="217"/>
        <v>DisclosureOfFairValueMeasurementOfLiabilitiesTable</v>
      </c>
      <c r="E2776" t="s">
        <v>2309</v>
      </c>
      <c r="F2776" t="str">
        <f t="shared" si="218"/>
        <v>ifrs</v>
      </c>
      <c r="G2776" t="str">
        <f t="shared" si="215"/>
        <v>GainsLossesRecognisedInOtherComprehensiveIncomeFairValueMeasurementLiabilities</v>
      </c>
      <c r="H2776">
        <v>940</v>
      </c>
      <c r="I2776" t="str">
        <f t="shared" si="219"/>
        <v>insert into dbax_dime_conc (codi_dein, pref_dime, codi_dime, pref_conc, codi_conc, orde_conc) values ('pre_ifrs_13_2012-03-29_role-823000(2013)','ifrs','DisclosureOfFairValueMeasurementOfLiabilitiesTable','ifrs','GainsLossesRecognisedInOtherComprehensiveIncomeFairValueMeasurementLiabilities','940')</v>
      </c>
    </row>
    <row r="2777" spans="1:9" x14ac:dyDescent="0.25">
      <c r="A2777" t="s">
        <v>503</v>
      </c>
      <c r="B2777" t="s">
        <v>2295</v>
      </c>
      <c r="C2777" t="str">
        <f t="shared" si="216"/>
        <v>ifrs</v>
      </c>
      <c r="D2777" t="str">
        <f t="shared" si="217"/>
        <v>DisclosureOfFairValueMeasurementOfLiabilitiesTable</v>
      </c>
      <c r="E2777" t="s">
        <v>2310</v>
      </c>
      <c r="F2777" t="str">
        <f t="shared" si="218"/>
        <v>ifrs</v>
      </c>
      <c r="G2777" t="str">
        <f t="shared" si="215"/>
        <v>PurchasesFairValueMeasurementLiabilities</v>
      </c>
      <c r="H2777">
        <v>950</v>
      </c>
      <c r="I2777" t="str">
        <f t="shared" si="219"/>
        <v>insert into dbax_dime_conc (codi_dein, pref_dime, codi_dime, pref_conc, codi_conc, orde_conc) values ('pre_ifrs_13_2012-03-29_role-823000(2013)','ifrs','DisclosureOfFairValueMeasurementOfLiabilitiesTable','ifrs','PurchasesFairValueMeasurementLiabilities','950')</v>
      </c>
    </row>
    <row r="2778" spans="1:9" x14ac:dyDescent="0.25">
      <c r="A2778" t="s">
        <v>503</v>
      </c>
      <c r="B2778" t="s">
        <v>2295</v>
      </c>
      <c r="C2778" t="str">
        <f t="shared" si="216"/>
        <v>ifrs</v>
      </c>
      <c r="D2778" t="str">
        <f t="shared" si="217"/>
        <v>DisclosureOfFairValueMeasurementOfLiabilitiesTable</v>
      </c>
      <c r="E2778" t="s">
        <v>2311</v>
      </c>
      <c r="F2778" t="str">
        <f t="shared" si="218"/>
        <v>ifrs</v>
      </c>
      <c r="G2778" t="str">
        <f t="shared" si="215"/>
        <v>SalesFairValueMeasurementLiabilities</v>
      </c>
      <c r="H2778">
        <v>960</v>
      </c>
      <c r="I2778" t="str">
        <f t="shared" si="219"/>
        <v>insert into dbax_dime_conc (codi_dein, pref_dime, codi_dime, pref_conc, codi_conc, orde_conc) values ('pre_ifrs_13_2012-03-29_role-823000(2013)','ifrs','DisclosureOfFairValueMeasurementOfLiabilitiesTable','ifrs','SalesFairValueMeasurementLiabilities','960')</v>
      </c>
    </row>
    <row r="2779" spans="1:9" x14ac:dyDescent="0.25">
      <c r="A2779" t="s">
        <v>503</v>
      </c>
      <c r="B2779" t="s">
        <v>2295</v>
      </c>
      <c r="C2779" t="str">
        <f t="shared" si="216"/>
        <v>ifrs</v>
      </c>
      <c r="D2779" t="str">
        <f t="shared" si="217"/>
        <v>DisclosureOfFairValueMeasurementOfLiabilitiesTable</v>
      </c>
      <c r="E2779" t="s">
        <v>2312</v>
      </c>
      <c r="F2779" t="str">
        <f t="shared" si="218"/>
        <v>ifrs</v>
      </c>
      <c r="G2779" t="str">
        <f t="shared" si="215"/>
        <v>IssuesFairValueMeasurementLiabilities</v>
      </c>
      <c r="H2779">
        <v>970</v>
      </c>
      <c r="I2779" t="str">
        <f t="shared" si="219"/>
        <v>insert into dbax_dime_conc (codi_dein, pref_dime, codi_dime, pref_conc, codi_conc, orde_conc) values ('pre_ifrs_13_2012-03-29_role-823000(2013)','ifrs','DisclosureOfFairValueMeasurementOfLiabilitiesTable','ifrs','IssuesFairValueMeasurementLiabilities','970')</v>
      </c>
    </row>
    <row r="2780" spans="1:9" x14ac:dyDescent="0.25">
      <c r="A2780" t="s">
        <v>503</v>
      </c>
      <c r="B2780" t="s">
        <v>2295</v>
      </c>
      <c r="C2780" t="str">
        <f t="shared" si="216"/>
        <v>ifrs</v>
      </c>
      <c r="D2780" t="str">
        <f t="shared" si="217"/>
        <v>DisclosureOfFairValueMeasurementOfLiabilitiesTable</v>
      </c>
      <c r="E2780" t="s">
        <v>2313</v>
      </c>
      <c r="F2780" t="str">
        <f t="shared" si="218"/>
        <v>ifrs</v>
      </c>
      <c r="G2780" t="str">
        <f t="shared" si="215"/>
        <v>SettlementsFairValueMeasurementLiabilities</v>
      </c>
      <c r="H2780">
        <v>980</v>
      </c>
      <c r="I2780" t="str">
        <f t="shared" si="219"/>
        <v>insert into dbax_dime_conc (codi_dein, pref_dime, codi_dime, pref_conc, codi_conc, orde_conc) values ('pre_ifrs_13_2012-03-29_role-823000(2013)','ifrs','DisclosureOfFairValueMeasurementOfLiabilitiesTable','ifrs','SettlementsFairValueMeasurementLiabilities','980')</v>
      </c>
    </row>
    <row r="2781" spans="1:9" x14ac:dyDescent="0.25">
      <c r="A2781" t="s">
        <v>503</v>
      </c>
      <c r="B2781" t="s">
        <v>2295</v>
      </c>
      <c r="C2781" t="str">
        <f t="shared" si="216"/>
        <v>ifrs</v>
      </c>
      <c r="D2781" t="str">
        <f t="shared" si="217"/>
        <v>DisclosureOfFairValueMeasurementOfLiabilitiesTable</v>
      </c>
      <c r="E2781" t="s">
        <v>2314</v>
      </c>
      <c r="F2781" t="str">
        <f t="shared" si="218"/>
        <v>ifrs</v>
      </c>
      <c r="G2781" t="str">
        <f t="shared" si="215"/>
        <v>TransfersIntoLevel3OfFairValueHierarchyLiabilities</v>
      </c>
      <c r="H2781">
        <v>990</v>
      </c>
      <c r="I2781" t="str">
        <f t="shared" si="219"/>
        <v>insert into dbax_dime_conc (codi_dein, pref_dime, codi_dime, pref_conc, codi_conc, orde_conc) values ('pre_ifrs_13_2012-03-29_role-823000(2013)','ifrs','DisclosureOfFairValueMeasurementOfLiabilitiesTable','ifrs','TransfersIntoLevel3OfFairValueHierarchyLiabilities','990')</v>
      </c>
    </row>
    <row r="2782" spans="1:9" x14ac:dyDescent="0.25">
      <c r="A2782" t="s">
        <v>503</v>
      </c>
      <c r="B2782" t="s">
        <v>2295</v>
      </c>
      <c r="C2782" t="str">
        <f t="shared" si="216"/>
        <v>ifrs</v>
      </c>
      <c r="D2782" t="str">
        <f t="shared" si="217"/>
        <v>DisclosureOfFairValueMeasurementOfLiabilitiesTable</v>
      </c>
      <c r="E2782" t="s">
        <v>2315</v>
      </c>
      <c r="F2782" t="str">
        <f t="shared" si="218"/>
        <v>ifrs</v>
      </c>
      <c r="G2782" t="str">
        <f t="shared" si="215"/>
        <v>TransfersOutOfLevel3OfFairValueHierarchyLiabilities</v>
      </c>
      <c r="H2782">
        <v>1000</v>
      </c>
      <c r="I2782" t="str">
        <f t="shared" si="219"/>
        <v>insert into dbax_dime_conc (codi_dein, pref_dime, codi_dime, pref_conc, codi_conc, orde_conc) values ('pre_ifrs_13_2012-03-29_role-823000(2013)','ifrs','DisclosureOfFairValueMeasurementOfLiabilitiesTable','ifrs','TransfersOutOfLevel3OfFairValueHierarchyLiabilities','1000')</v>
      </c>
    </row>
    <row r="2783" spans="1:9" x14ac:dyDescent="0.25">
      <c r="A2783" t="s">
        <v>503</v>
      </c>
      <c r="B2783" t="s">
        <v>2295</v>
      </c>
      <c r="C2783" t="str">
        <f t="shared" si="216"/>
        <v>ifrs</v>
      </c>
      <c r="D2783" t="str">
        <f t="shared" si="217"/>
        <v>DisclosureOfFairValueMeasurementOfLiabilitiesTable</v>
      </c>
      <c r="E2783" t="s">
        <v>2316</v>
      </c>
      <c r="F2783" t="str">
        <f t="shared" si="218"/>
        <v>ifrs</v>
      </c>
      <c r="G2783" t="str">
        <f t="shared" si="215"/>
        <v>IncreaseDecreaseInFairValueMeasurementLiabilities</v>
      </c>
      <c r="H2783">
        <v>1010</v>
      </c>
      <c r="I2783" t="str">
        <f t="shared" si="219"/>
        <v>insert into dbax_dime_conc (codi_dein, pref_dime, codi_dime, pref_conc, codi_conc, orde_conc) values ('pre_ifrs_13_2012-03-29_role-823000(2013)','ifrs','DisclosureOfFairValueMeasurementOfLiabilitiesTable','ifrs','IncreaseDecreaseInFairValueMeasurementLiabilities','1010')</v>
      </c>
    </row>
    <row r="2784" spans="1:9" x14ac:dyDescent="0.25">
      <c r="A2784" t="s">
        <v>503</v>
      </c>
      <c r="B2784" t="s">
        <v>2295</v>
      </c>
      <c r="C2784" t="str">
        <f t="shared" si="216"/>
        <v>ifrs</v>
      </c>
      <c r="D2784" t="str">
        <f t="shared" si="217"/>
        <v>DisclosureOfFairValueMeasurementOfLiabilitiesTable</v>
      </c>
      <c r="E2784" t="s">
        <v>2378</v>
      </c>
      <c r="F2784" t="str">
        <f t="shared" si="218"/>
        <v>cl-ci</v>
      </c>
      <c r="G2784" t="str">
        <f t="shared" si="215"/>
        <v>PasivosNota</v>
      </c>
      <c r="H2784">
        <v>1020</v>
      </c>
      <c r="I2784" t="str">
        <f t="shared" si="219"/>
        <v>insert into dbax_dime_conc (codi_dein, pref_dime, codi_dime, pref_conc, codi_conc, orde_conc) values ('pre_ifrs_13_2012-03-29_role-823000(2013)','ifrs','DisclosureOfFairValueMeasurementOfLiabilitiesTable','cl-ci','PasivosNota','1020')</v>
      </c>
    </row>
    <row r="2785" spans="1:9" x14ac:dyDescent="0.25">
      <c r="A2785" t="s">
        <v>503</v>
      </c>
      <c r="B2785" t="s">
        <v>2295</v>
      </c>
      <c r="C2785" t="str">
        <f t="shared" si="216"/>
        <v>ifrs</v>
      </c>
      <c r="D2785" t="str">
        <f t="shared" si="217"/>
        <v>DisclosureOfFairValueMeasurementOfLiabilitiesTable</v>
      </c>
      <c r="E2785" t="s">
        <v>2317</v>
      </c>
      <c r="F2785" t="str">
        <f t="shared" si="218"/>
        <v>ifrs</v>
      </c>
      <c r="G2785" t="str">
        <f t="shared" si="215"/>
        <v>DescriptionOfLineItemsInProfitOrLossWhereGainsLossesAreRecognisedFairValueMeasurementLiabilities</v>
      </c>
      <c r="H2785">
        <v>1030</v>
      </c>
      <c r="I2785" t="str">
        <f t="shared" si="219"/>
        <v>insert into dbax_dime_conc (codi_dein, pref_dime, codi_dime, pref_conc, codi_conc, orde_conc) values ('pre_ifrs_13_2012-03-29_role-823000(2013)','ifrs','DisclosureOfFairValueMeasurementOfLiabilitiesTable','ifrs','DescriptionOfLineItemsInProfitOrLossWhereGainsLossesAreRecognisedFairValueMeasurementLiabilities','1030')</v>
      </c>
    </row>
    <row r="2786" spans="1:9" x14ac:dyDescent="0.25">
      <c r="A2786" t="s">
        <v>503</v>
      </c>
      <c r="B2786" t="s">
        <v>2295</v>
      </c>
      <c r="C2786" t="str">
        <f t="shared" si="216"/>
        <v>ifrs</v>
      </c>
      <c r="D2786" t="str">
        <f t="shared" si="217"/>
        <v>DisclosureOfFairValueMeasurementOfLiabilitiesTable</v>
      </c>
      <c r="E2786" t="s">
        <v>2318</v>
      </c>
      <c r="F2786" t="str">
        <f t="shared" si="218"/>
        <v>ifrs</v>
      </c>
      <c r="G2786" t="str">
        <f t="shared" si="215"/>
        <v>DescriptionOfLineItemsInOtherComprehensiveIncomeWhereGainsLossesAreRecognisedFairValueMeasurementLiabilities</v>
      </c>
      <c r="H2786">
        <v>1040</v>
      </c>
      <c r="I2786" t="str">
        <f t="shared" si="219"/>
        <v>insert into dbax_dime_conc (codi_dein, pref_dime, codi_dime, pref_conc, codi_conc, orde_conc) values ('pre_ifrs_13_2012-03-29_role-823000(2013)','ifrs','DisclosureOfFairValueMeasurementOfLiabilitiesTable','ifrs','DescriptionOfLineItemsInOtherComprehensiveIncomeWhereGainsLossesAreRecognisedFairValueMeasurementLiabilities','1040')</v>
      </c>
    </row>
    <row r="2787" spans="1:9" x14ac:dyDescent="0.25">
      <c r="A2787" t="s">
        <v>503</v>
      </c>
      <c r="B2787" t="s">
        <v>2295</v>
      </c>
      <c r="C2787" t="str">
        <f t="shared" si="216"/>
        <v>ifrs</v>
      </c>
      <c r="D2787" t="str">
        <f t="shared" si="217"/>
        <v>DisclosureOfFairValueMeasurementOfLiabilitiesTable</v>
      </c>
      <c r="E2787" t="s">
        <v>2319</v>
      </c>
      <c r="F2787" t="str">
        <f t="shared" si="218"/>
        <v>ifrs</v>
      </c>
      <c r="G2787" t="str">
        <f t="shared" si="215"/>
        <v>DescriptionOfReasonsForTransfersIntoLevel3OfFairValueHierarchyLiabilities</v>
      </c>
      <c r="H2787">
        <v>1050</v>
      </c>
      <c r="I2787" t="str">
        <f t="shared" si="219"/>
        <v>insert into dbax_dime_conc (codi_dein, pref_dime, codi_dime, pref_conc, codi_conc, orde_conc) values ('pre_ifrs_13_2012-03-29_role-823000(2013)','ifrs','DisclosureOfFairValueMeasurementOfLiabilitiesTable','ifrs','DescriptionOfReasonsForTransfersIntoLevel3OfFairValueHierarchyLiabilities','1050')</v>
      </c>
    </row>
    <row r="2788" spans="1:9" x14ac:dyDescent="0.25">
      <c r="A2788" t="s">
        <v>503</v>
      </c>
      <c r="B2788" t="s">
        <v>2295</v>
      </c>
      <c r="C2788" t="str">
        <f t="shared" si="216"/>
        <v>ifrs</v>
      </c>
      <c r="D2788" t="str">
        <f t="shared" si="217"/>
        <v>DisclosureOfFairValueMeasurementOfLiabilitiesTable</v>
      </c>
      <c r="E2788" t="s">
        <v>2320</v>
      </c>
      <c r="F2788" t="str">
        <f t="shared" si="218"/>
        <v>ifrs</v>
      </c>
      <c r="G2788" t="str">
        <f t="shared" si="215"/>
        <v>DescriptionOfReasonsForTransfersOutOfLevel3OfFairValueHierarchyLiabilities</v>
      </c>
      <c r="H2788">
        <v>1060</v>
      </c>
      <c r="I2788" t="str">
        <f t="shared" si="219"/>
        <v>insert into dbax_dime_conc (codi_dein, pref_dime, codi_dime, pref_conc, codi_conc, orde_conc) values ('pre_ifrs_13_2012-03-29_role-823000(2013)','ifrs','DisclosureOfFairValueMeasurementOfLiabilitiesTable','ifrs','DescriptionOfReasonsForTransfersOutOfLevel3OfFairValueHierarchyLiabilities','1060')</v>
      </c>
    </row>
    <row r="2789" spans="1:9" x14ac:dyDescent="0.25">
      <c r="A2789" t="s">
        <v>503</v>
      </c>
      <c r="B2789" t="s">
        <v>2295</v>
      </c>
      <c r="C2789" t="str">
        <f t="shared" si="216"/>
        <v>ifrs</v>
      </c>
      <c r="D2789" t="str">
        <f t="shared" si="217"/>
        <v>DisclosureOfFairValueMeasurementOfLiabilitiesTable</v>
      </c>
      <c r="E2789" t="s">
        <v>2321</v>
      </c>
      <c r="F2789" t="str">
        <f t="shared" si="218"/>
        <v>ifrs</v>
      </c>
      <c r="G2789" t="str">
        <f t="shared" si="215"/>
        <v>GainsLossesRecognisedInProfitOrLossAttributableToChangeInUnrealisedGainsOrLossesForLiabilitiesHeldAtEndOfPeriodFairValueMeasurement</v>
      </c>
      <c r="H2789">
        <v>1070</v>
      </c>
      <c r="I2789" t="str">
        <f t="shared" si="219"/>
        <v>insert into dbax_dime_conc (codi_dein, pref_dime, codi_dime, pref_conc, codi_conc, orde_conc) values ('pre_ifrs_13_2012-03-29_role-823000(2013)','ifrs','DisclosureOfFairValueMeasurementOfLiabilitiesTable','ifrs','GainsLossesRecognisedInProfitOrLossAttributableToChangeInUnrealisedGainsOrLossesForLiabilitiesHeldAtEndOfPeriodFairValueMeasurement','1070')</v>
      </c>
    </row>
    <row r="2790" spans="1:9" x14ac:dyDescent="0.25">
      <c r="A2790" t="s">
        <v>503</v>
      </c>
      <c r="B2790" t="s">
        <v>2295</v>
      </c>
      <c r="C2790" t="str">
        <f t="shared" si="216"/>
        <v>ifrs</v>
      </c>
      <c r="D2790" t="str">
        <f t="shared" si="217"/>
        <v>DisclosureOfFairValueMeasurementOfLiabilitiesTable</v>
      </c>
      <c r="E2790" t="s">
        <v>2322</v>
      </c>
      <c r="F2790" t="str">
        <f t="shared" si="218"/>
        <v>ifrs</v>
      </c>
      <c r="G2790" t="str">
        <f t="shared" si="215"/>
        <v>DescriptionOfLineItemsInProfitOrLossWhereGainsLossesAttributableToChangeInUnrealisedGainsOrLossesForLiabilitiesHeldAtEndOfPeriodAreRecognisedFairValueMeasurement</v>
      </c>
      <c r="H2790">
        <v>1080</v>
      </c>
      <c r="I2790" t="str">
        <f t="shared" si="219"/>
        <v>insert into dbax_dime_conc (codi_dein, pref_dime, codi_dime, pref_conc, codi_conc, orde_conc) values ('pre_ifrs_13_2012-03-29_role-823000(2013)','ifrs','DisclosureOfFairValueMeasurementOfLiabilitiesTable','ifrs','DescriptionOfLineItemsInProfitOrLossWhereGainsLossesAttributableToChangeInUnrealisedGainsOrLossesForLiabilitiesHeldAtEndOfPeriodAreRecognisedFairValueMeasurement','1080')</v>
      </c>
    </row>
    <row r="2791" spans="1:9" x14ac:dyDescent="0.25">
      <c r="A2791" t="s">
        <v>503</v>
      </c>
      <c r="B2791" t="s">
        <v>2295</v>
      </c>
      <c r="C2791" t="str">
        <f t="shared" si="216"/>
        <v>ifrs</v>
      </c>
      <c r="D2791" t="str">
        <f t="shared" si="217"/>
        <v>DisclosureOfFairValueMeasurementOfLiabilitiesTable</v>
      </c>
      <c r="E2791" t="s">
        <v>2323</v>
      </c>
      <c r="F2791" t="str">
        <f t="shared" si="218"/>
        <v>ifrs</v>
      </c>
      <c r="G2791" t="str">
        <f t="shared" si="215"/>
        <v>DescriptionOfValuationProcessesUsedInFairValueMeasurementLiabilities</v>
      </c>
      <c r="H2791">
        <v>1090</v>
      </c>
      <c r="I2791" t="str">
        <f t="shared" si="219"/>
        <v>insert into dbax_dime_conc (codi_dein, pref_dime, codi_dime, pref_conc, codi_conc, orde_conc) values ('pre_ifrs_13_2012-03-29_role-823000(2013)','ifrs','DisclosureOfFairValueMeasurementOfLiabilitiesTable','ifrs','DescriptionOfValuationProcessesUsedInFairValueMeasurementLiabilities','1090')</v>
      </c>
    </row>
    <row r="2792" spans="1:9" x14ac:dyDescent="0.25">
      <c r="A2792" t="s">
        <v>503</v>
      </c>
      <c r="B2792" t="s">
        <v>2295</v>
      </c>
      <c r="C2792" t="str">
        <f t="shared" si="216"/>
        <v>ifrs</v>
      </c>
      <c r="D2792" t="str">
        <f t="shared" si="217"/>
        <v>DisclosureOfFairValueMeasurementOfLiabilitiesTable</v>
      </c>
      <c r="E2792" t="s">
        <v>2324</v>
      </c>
      <c r="F2792" t="str">
        <f t="shared" si="218"/>
        <v>ifrs</v>
      </c>
      <c r="G2792" t="str">
        <f t="shared" si="215"/>
        <v>DescriptionOfGroupWithinEntityThatDecidesEntitysValuationPoliciesAndProceduresLiabilities</v>
      </c>
      <c r="H2792">
        <v>1100</v>
      </c>
      <c r="I2792" t="str">
        <f t="shared" si="219"/>
        <v>insert into dbax_dime_conc (codi_dein, pref_dime, codi_dime, pref_conc, codi_conc, orde_conc) values ('pre_ifrs_13_2012-03-29_role-823000(2013)','ifrs','DisclosureOfFairValueMeasurementOfLiabilitiesTable','ifrs','DescriptionOfGroupWithinEntityThatDecidesEntitysValuationPoliciesAndProceduresLiabilities','1100')</v>
      </c>
    </row>
    <row r="2793" spans="1:9" x14ac:dyDescent="0.25">
      <c r="A2793" t="s">
        <v>503</v>
      </c>
      <c r="B2793" t="s">
        <v>2295</v>
      </c>
      <c r="C2793" t="str">
        <f t="shared" si="216"/>
        <v>ifrs</v>
      </c>
      <c r="D2793" t="str">
        <f t="shared" si="217"/>
        <v>DisclosureOfFairValueMeasurementOfLiabilitiesTable</v>
      </c>
      <c r="E2793" t="s">
        <v>2325</v>
      </c>
      <c r="F2793" t="str">
        <f t="shared" si="218"/>
        <v>ifrs</v>
      </c>
      <c r="G2793" t="str">
        <f t="shared" si="215"/>
        <v>DescriptionOfToWhomGroupWithinEntityThatDecidesEntitysValuationPoliciesAndProceduresReportsLiabilities</v>
      </c>
      <c r="H2793">
        <v>1110</v>
      </c>
      <c r="I2793" t="str">
        <f t="shared" si="219"/>
        <v>insert into dbax_dime_conc (codi_dein, pref_dime, codi_dime, pref_conc, codi_conc, orde_conc) values ('pre_ifrs_13_2012-03-29_role-823000(2013)','ifrs','DisclosureOfFairValueMeasurementOfLiabilitiesTable','ifrs','DescriptionOfToWhomGroupWithinEntityThatDecidesEntitysValuationPoliciesAndProceduresReportsLiabilities','1110')</v>
      </c>
    </row>
    <row r="2794" spans="1:9" x14ac:dyDescent="0.25">
      <c r="A2794" t="s">
        <v>503</v>
      </c>
      <c r="B2794" t="s">
        <v>2295</v>
      </c>
      <c r="C2794" t="str">
        <f t="shared" si="216"/>
        <v>ifrs</v>
      </c>
      <c r="D2794" t="str">
        <f t="shared" si="217"/>
        <v>DisclosureOfFairValueMeasurementOfLiabilitiesTable</v>
      </c>
      <c r="E2794" t="s">
        <v>2326</v>
      </c>
      <c r="F2794" t="str">
        <f t="shared" si="218"/>
        <v>ifrs</v>
      </c>
      <c r="G2794" t="str">
        <f t="shared" si="215"/>
        <v>DescriptionOfInternalReportingProceduresForDiscussingAndAssessingFairValueMeasurementsLiabilities</v>
      </c>
      <c r="H2794">
        <v>1120</v>
      </c>
      <c r="I2794" t="str">
        <f t="shared" si="219"/>
        <v>insert into dbax_dime_conc (codi_dein, pref_dime, codi_dime, pref_conc, codi_conc, orde_conc) values ('pre_ifrs_13_2012-03-29_role-823000(2013)','ifrs','DisclosureOfFairValueMeasurementOfLiabilitiesTable','ifrs','DescriptionOfInternalReportingProceduresForDiscussingAndAssessingFairValueMeasurementsLiabilities','1120')</v>
      </c>
    </row>
    <row r="2795" spans="1:9" x14ac:dyDescent="0.25">
      <c r="A2795" t="s">
        <v>503</v>
      </c>
      <c r="B2795" t="s">
        <v>2295</v>
      </c>
      <c r="C2795" t="str">
        <f t="shared" si="216"/>
        <v>ifrs</v>
      </c>
      <c r="D2795" t="str">
        <f t="shared" si="217"/>
        <v>DisclosureOfFairValueMeasurementOfLiabilitiesTable</v>
      </c>
      <c r="E2795" t="s">
        <v>2327</v>
      </c>
      <c r="F2795" t="str">
        <f t="shared" si="218"/>
        <v>ifrs</v>
      </c>
      <c r="G2795" t="str">
        <f t="shared" si="215"/>
        <v>DescriptionOfFrequencyAndMethodsForTestingProceduresOfPricingModelsLiabilities</v>
      </c>
      <c r="H2795">
        <v>1130</v>
      </c>
      <c r="I2795" t="str">
        <f t="shared" si="219"/>
        <v>insert into dbax_dime_conc (codi_dein, pref_dime, codi_dime, pref_conc, codi_conc, orde_conc) values ('pre_ifrs_13_2012-03-29_role-823000(2013)','ifrs','DisclosureOfFairValueMeasurementOfLiabilitiesTable','ifrs','DescriptionOfFrequencyAndMethodsForTestingProceduresOfPricingModelsLiabilities','1130')</v>
      </c>
    </row>
    <row r="2796" spans="1:9" x14ac:dyDescent="0.25">
      <c r="A2796" t="s">
        <v>503</v>
      </c>
      <c r="B2796" t="s">
        <v>2295</v>
      </c>
      <c r="C2796" t="str">
        <f t="shared" si="216"/>
        <v>ifrs</v>
      </c>
      <c r="D2796" t="str">
        <f t="shared" si="217"/>
        <v>DisclosureOfFairValueMeasurementOfLiabilitiesTable</v>
      </c>
      <c r="E2796" t="s">
        <v>2328</v>
      </c>
      <c r="F2796" t="str">
        <f t="shared" si="218"/>
        <v>ifrs</v>
      </c>
      <c r="G2796" t="str">
        <f t="shared" si="215"/>
        <v>DescriptionOfProcessForAnalysingChangesInFairValueMeasurementsLiabilities</v>
      </c>
      <c r="H2796">
        <v>1140</v>
      </c>
      <c r="I2796" t="str">
        <f t="shared" si="219"/>
        <v>insert into dbax_dime_conc (codi_dein, pref_dime, codi_dime, pref_conc, codi_conc, orde_conc) values ('pre_ifrs_13_2012-03-29_role-823000(2013)','ifrs','DisclosureOfFairValueMeasurementOfLiabilitiesTable','ifrs','DescriptionOfProcessForAnalysingChangesInFairValueMeasurementsLiabilities','1140')</v>
      </c>
    </row>
    <row r="2797" spans="1:9" x14ac:dyDescent="0.25">
      <c r="A2797" t="s">
        <v>503</v>
      </c>
      <c r="B2797" t="s">
        <v>2295</v>
      </c>
      <c r="C2797" t="str">
        <f t="shared" si="216"/>
        <v>ifrs</v>
      </c>
      <c r="D2797" t="str">
        <f t="shared" si="217"/>
        <v>DisclosureOfFairValueMeasurementOfLiabilitiesTable</v>
      </c>
      <c r="E2797" t="s">
        <v>2329</v>
      </c>
      <c r="F2797" t="str">
        <f t="shared" si="218"/>
        <v>ifrs</v>
      </c>
      <c r="G2797" t="str">
        <f t="shared" si="215"/>
        <v>DescriptionOfHowEntityDeterminedThatThirdpartyInformationUsedInFairValueMeasurementWasDevelopedInAccordanceWithIFRS13Liabilities</v>
      </c>
      <c r="H2797">
        <v>1150</v>
      </c>
      <c r="I2797" t="str">
        <f t="shared" si="219"/>
        <v>insert into dbax_dime_conc (codi_dein, pref_dime, codi_dime, pref_conc, codi_conc, orde_conc) values ('pre_ifrs_13_2012-03-29_role-823000(2013)','ifrs','DisclosureOfFairValueMeasurementOfLiabilitiesTable','ifrs','DescriptionOfHowEntityDeterminedThatThirdpartyInformationUsedInFairValueMeasurementWasDevelopedInAccordanceWithIFRS13Liabilities','1150')</v>
      </c>
    </row>
    <row r="2798" spans="1:9" x14ac:dyDescent="0.25">
      <c r="A2798" t="s">
        <v>503</v>
      </c>
      <c r="B2798" t="s">
        <v>2295</v>
      </c>
      <c r="C2798" t="str">
        <f t="shared" si="216"/>
        <v>ifrs</v>
      </c>
      <c r="D2798" t="str">
        <f t="shared" si="217"/>
        <v>DisclosureOfFairValueMeasurementOfLiabilitiesTable</v>
      </c>
      <c r="E2798" t="s">
        <v>2330</v>
      </c>
      <c r="F2798" t="str">
        <f t="shared" si="218"/>
        <v>ifrs</v>
      </c>
      <c r="G2798" t="str">
        <f t="shared" si="215"/>
        <v>DescriptionOfMethodsUsedToDevelopAndSubstantiateUnobservableInputsUsedInFairValueMeasurementLiabilities</v>
      </c>
      <c r="H2798">
        <v>1160</v>
      </c>
      <c r="I2798" t="str">
        <f t="shared" si="219"/>
        <v>insert into dbax_dime_conc (codi_dein, pref_dime, codi_dime, pref_conc, codi_conc, orde_conc) values ('pre_ifrs_13_2012-03-29_role-823000(2013)','ifrs','DisclosureOfFairValueMeasurementOfLiabilitiesTable','ifrs','DescriptionOfMethodsUsedToDevelopAndSubstantiateUnobservableInputsUsedInFairValueMeasurementLiabilities','1160')</v>
      </c>
    </row>
    <row r="2799" spans="1:9" x14ac:dyDescent="0.25">
      <c r="A2799" t="s">
        <v>503</v>
      </c>
      <c r="B2799" t="s">
        <v>2295</v>
      </c>
      <c r="C2799" t="str">
        <f t="shared" si="216"/>
        <v>ifrs</v>
      </c>
      <c r="D2799" t="str">
        <f t="shared" si="217"/>
        <v>DisclosureOfFairValueMeasurementOfLiabilitiesTable</v>
      </c>
      <c r="E2799" t="s">
        <v>2331</v>
      </c>
      <c r="F2799" t="str">
        <f t="shared" si="218"/>
        <v>ifrs</v>
      </c>
      <c r="G2799" t="str">
        <f t="shared" si="215"/>
        <v>DescriptionOfSensitivityOfFairValueMeasurementToChangesInUnobservableInputsLiabilities</v>
      </c>
      <c r="H2799">
        <v>1170</v>
      </c>
      <c r="I2799" t="str">
        <f t="shared" si="219"/>
        <v>insert into dbax_dime_conc (codi_dein, pref_dime, codi_dime, pref_conc, codi_conc, orde_conc) values ('pre_ifrs_13_2012-03-29_role-823000(2013)','ifrs','DisclosureOfFairValueMeasurementOfLiabilitiesTable','ifrs','DescriptionOfSensitivityOfFairValueMeasurementToChangesInUnobservableInputsLiabilities','1170')</v>
      </c>
    </row>
    <row r="2800" spans="1:9" x14ac:dyDescent="0.25">
      <c r="A2800" t="s">
        <v>503</v>
      </c>
      <c r="B2800" t="s">
        <v>2295</v>
      </c>
      <c r="C2800" t="str">
        <f t="shared" si="216"/>
        <v>ifrs</v>
      </c>
      <c r="D2800" t="str">
        <f t="shared" si="217"/>
        <v>DisclosureOfFairValueMeasurementOfLiabilitiesTable</v>
      </c>
      <c r="E2800" t="s">
        <v>2332</v>
      </c>
      <c r="F2800" t="str">
        <f t="shared" si="218"/>
        <v>ifrs</v>
      </c>
      <c r="G2800" t="str">
        <f t="shared" si="215"/>
        <v>DescriptionOfInterrelationshipsBetweenUnobservableInputsAndOfHowTheyMightMagnifyOrMitigateEffectOfChangesInUnobservableInputsOnFairValueMeasurementLiabilities</v>
      </c>
      <c r="H2800">
        <v>1180</v>
      </c>
      <c r="I2800" t="str">
        <f t="shared" si="219"/>
        <v>insert into dbax_dime_conc (codi_dein, pref_dime, codi_dime, pref_conc, codi_conc, orde_conc) values ('pre_ifrs_13_2012-03-29_role-823000(2013)','ifrs','DisclosureOfFairValueMeasurementOfLiabilitiesTable','ifrs','DescriptionOfInterrelationshipsBetweenUnobservableInputsAndOfHowTheyMightMagnifyOrMitigateEffectOfChangesInUnobservableInputsOnFairValueMeasurementLiabilities','1180')</v>
      </c>
    </row>
    <row r="2801" spans="1:9" x14ac:dyDescent="0.25">
      <c r="A2801" t="s">
        <v>503</v>
      </c>
      <c r="B2801" t="s">
        <v>2295</v>
      </c>
      <c r="C2801" t="str">
        <f t="shared" si="216"/>
        <v>ifrs</v>
      </c>
      <c r="D2801" t="str">
        <f t="shared" si="217"/>
        <v>DisclosureOfFairValueMeasurementOfLiabilitiesTable</v>
      </c>
      <c r="E2801" t="s">
        <v>2333</v>
      </c>
      <c r="F2801" t="str">
        <f t="shared" si="218"/>
        <v>ifrs</v>
      </c>
      <c r="G2801" t="str">
        <f t="shared" si="215"/>
        <v>DescriptionOfFactThatChangingOneOrMoreUnobservableInputsToReflectReasonablyPossibleAlternativeAssumptionsWouldChangeFairValueSignificantlyLiabilities</v>
      </c>
      <c r="H2801">
        <v>1190</v>
      </c>
      <c r="I2801" t="str">
        <f t="shared" si="219"/>
        <v>insert into dbax_dime_conc (codi_dein, pref_dime, codi_dime, pref_conc, codi_conc, orde_conc) values ('pre_ifrs_13_2012-03-29_role-823000(2013)','ifrs','DisclosureOfFairValueMeasurementOfLiabilitiesTable','ifrs','DescriptionOfFactThatChangingOneOrMoreUnobservableInputsToReflectReasonablyPossibleAlternativeAssumptionsWouldChangeFairValueSignificantlyLiabilities','1190')</v>
      </c>
    </row>
    <row r="2802" spans="1:9" x14ac:dyDescent="0.25">
      <c r="A2802" t="s">
        <v>503</v>
      </c>
      <c r="B2802" t="s">
        <v>2295</v>
      </c>
      <c r="C2802" t="str">
        <f t="shared" si="216"/>
        <v>ifrs</v>
      </c>
      <c r="D2802" t="str">
        <f t="shared" si="217"/>
        <v>DisclosureOfFairValueMeasurementOfLiabilitiesTable</v>
      </c>
      <c r="E2802" t="s">
        <v>2334</v>
      </c>
      <c r="F2802" t="str">
        <f t="shared" si="218"/>
        <v>ifrs</v>
      </c>
      <c r="G2802" t="str">
        <f t="shared" si="215"/>
        <v>IncreaseDecreaseInFairValueMeasurementDueToChangeInOneOrMoreUnobservableInputsToReflectReasonablyPossibleAlternativeAssumptionsLiabilities</v>
      </c>
      <c r="H2802">
        <v>1200</v>
      </c>
      <c r="I2802" t="str">
        <f t="shared" si="219"/>
        <v>insert into dbax_dime_conc (codi_dein, pref_dime, codi_dime, pref_conc, codi_conc, orde_conc) values ('pre_ifrs_13_2012-03-29_role-823000(2013)','ifrs','DisclosureOfFairValueMeasurementOfLiabilitiesTable','ifrs','IncreaseDecreaseInFairValueMeasurementDueToChangeInOneOrMoreUnobservableInputsToReflectReasonablyPossibleAlternativeAssumptionsLiabilities','1200')</v>
      </c>
    </row>
    <row r="2803" spans="1:9" x14ac:dyDescent="0.25">
      <c r="A2803" t="s">
        <v>503</v>
      </c>
      <c r="B2803" t="s">
        <v>2295</v>
      </c>
      <c r="C2803" t="str">
        <f t="shared" si="216"/>
        <v>ifrs</v>
      </c>
      <c r="D2803" t="str">
        <f t="shared" si="217"/>
        <v>DisclosureOfFairValueMeasurementOfLiabilitiesTable</v>
      </c>
      <c r="E2803" t="s">
        <v>2335</v>
      </c>
      <c r="F2803" t="str">
        <f t="shared" si="218"/>
        <v>ifrs</v>
      </c>
      <c r="G2803" t="str">
        <f t="shared" si="215"/>
        <v>DescriptionOfHowEffectOnFairValueMeasurementDueToChangeInOneOrMoreUnobservableInputsToReflectReasonablyPossibleAlternativeAssumptionsWasCalculatedLiabilities</v>
      </c>
      <c r="H2803">
        <v>1210</v>
      </c>
      <c r="I2803" t="str">
        <f t="shared" si="219"/>
        <v>insert into dbax_dime_conc (codi_dein, pref_dime, codi_dime, pref_conc, codi_conc, orde_conc) values ('pre_ifrs_13_2012-03-29_role-823000(2013)','ifrs','DisclosureOfFairValueMeasurementOfLiabilitiesTable','ifrs','DescriptionOfHowEffectOnFairValueMeasurementDueToChangeInOneOrMoreUnobservableInputsToReflectReasonablyPossibleAlternativeAssumptionsWasCalculatedLiabilities','1210')</v>
      </c>
    </row>
    <row r="2804" spans="1:9" x14ac:dyDescent="0.25">
      <c r="A2804" t="s">
        <v>503</v>
      </c>
      <c r="B2804" t="s">
        <v>2295</v>
      </c>
      <c r="C2804" t="str">
        <f t="shared" si="216"/>
        <v>ifrs</v>
      </c>
      <c r="D2804" t="str">
        <f t="shared" si="217"/>
        <v>DisclosureOfFairValueMeasurementOfLiabilitiesTable</v>
      </c>
      <c r="E2804" t="s">
        <v>2336</v>
      </c>
      <c r="F2804" t="str">
        <f t="shared" si="218"/>
        <v>ifrs</v>
      </c>
      <c r="G2804" t="str">
        <f t="shared" si="215"/>
        <v>DisclosureOfInformationSufficientToPermitReconciliationOfClassesDeterminedForFairValueMeasurementToLineItemsInStatementOfFinancialPositionLiabilitiesExplanatory</v>
      </c>
      <c r="H2804">
        <v>1220</v>
      </c>
      <c r="I2804" t="str">
        <f t="shared" si="219"/>
        <v>insert into dbax_dime_conc (codi_dein, pref_dime, codi_dime, pref_conc, codi_conc, orde_conc) values ('pre_ifrs_13_2012-03-29_role-823000(2013)','ifrs','DisclosureOfFairValueMeasurementOfLiabilitiesTable','ifrs','DisclosureOfInformationSufficientToPermitReconciliationOfClassesDeterminedForFairValueMeasurementToLineItemsInStatementOfFinancialPositionLiabilitiesExplanatory','1220')</v>
      </c>
    </row>
    <row r="2805" spans="1:9" x14ac:dyDescent="0.25">
      <c r="A2805" t="s">
        <v>503</v>
      </c>
      <c r="B2805" t="s">
        <v>2295</v>
      </c>
      <c r="C2805" t="str">
        <f t="shared" si="216"/>
        <v>ifrs</v>
      </c>
      <c r="D2805" t="str">
        <f t="shared" si="217"/>
        <v>DisclosureOfFairValueMeasurementOfLiabilitiesTable</v>
      </c>
      <c r="E2805" t="s">
        <v>2337</v>
      </c>
      <c r="F2805" t="str">
        <f t="shared" si="218"/>
        <v>ifrs</v>
      </c>
      <c r="G2805" t="str">
        <f t="shared" si="215"/>
        <v>DescriptionOfAccountingPolicyDecisionToUseExceptionInIFRS1348Liabilities</v>
      </c>
      <c r="H2805">
        <v>1230</v>
      </c>
      <c r="I2805" t="str">
        <f t="shared" si="219"/>
        <v>insert into dbax_dime_conc (codi_dein, pref_dime, codi_dime, pref_conc, codi_conc, orde_conc) values ('pre_ifrs_13_2012-03-29_role-823000(2013)','ifrs','DisclosureOfFairValueMeasurementOfLiabilitiesTable','ifrs','DescriptionOfAccountingPolicyDecisionToUseExceptionInIFRS1348Liabilities','1230')</v>
      </c>
    </row>
    <row r="2806" spans="1:9" x14ac:dyDescent="0.25">
      <c r="A2806" t="s">
        <v>503</v>
      </c>
      <c r="B2806" t="s">
        <v>2295</v>
      </c>
      <c r="C2806" t="str">
        <f t="shared" si="216"/>
        <v>ifrs</v>
      </c>
      <c r="D2806" t="str">
        <f t="shared" si="217"/>
        <v>DisclosureOfFairValueMeasurementOfLiabilitiesTable</v>
      </c>
      <c r="E2806" t="s">
        <v>2338</v>
      </c>
      <c r="F2806" t="str">
        <f t="shared" si="218"/>
        <v>ifrs</v>
      </c>
      <c r="G2806" t="str">
        <f t="shared" si="215"/>
        <v>DescriptionOfNatureOfClassOfLiabilitiesMeasuredAtFairValue</v>
      </c>
      <c r="H2806">
        <v>1240</v>
      </c>
      <c r="I2806" t="str">
        <f t="shared" si="219"/>
        <v>insert into dbax_dime_conc (codi_dein, pref_dime, codi_dime, pref_conc, codi_conc, orde_conc) values ('pre_ifrs_13_2012-03-29_role-823000(2013)','ifrs','DisclosureOfFairValueMeasurementOfLiabilitiesTable','ifrs','DescriptionOfNatureOfClassOfLiabilitiesMeasuredAtFairValue','1240')</v>
      </c>
    </row>
    <row r="2807" spans="1:9" x14ac:dyDescent="0.25">
      <c r="A2807" t="s">
        <v>503</v>
      </c>
      <c r="B2807" t="s">
        <v>2295</v>
      </c>
      <c r="C2807" t="str">
        <f t="shared" si="216"/>
        <v>ifrs</v>
      </c>
      <c r="D2807" t="str">
        <f t="shared" si="217"/>
        <v>DisclosureOfFairValueMeasurementOfLiabilitiesTable</v>
      </c>
      <c r="E2807" t="s">
        <v>2339</v>
      </c>
      <c r="F2807" t="str">
        <f t="shared" si="218"/>
        <v>ifrs</v>
      </c>
      <c r="G2807" t="str">
        <f t="shared" si="215"/>
        <v>DescriptionOfHowThirdpartyInformationWasTakenIntoAccountWhenMeasuringFairValueLiabilities</v>
      </c>
      <c r="H2807">
        <v>1250</v>
      </c>
      <c r="I2807" t="str">
        <f t="shared" si="219"/>
        <v>insert into dbax_dime_conc (codi_dein, pref_dime, codi_dime, pref_conc, codi_conc, orde_conc) values ('pre_ifrs_13_2012-03-29_role-823000(2013)','ifrs','DisclosureOfFairValueMeasurementOfLiabilitiesTable','ifrs','DescriptionOfHowThirdpartyInformationWasTakenIntoAccountWhenMeasuringFairValueLiabilities','1250')</v>
      </c>
    </row>
    <row r="2808" spans="1:9" x14ac:dyDescent="0.25">
      <c r="A2808" t="s">
        <v>503</v>
      </c>
      <c r="B2808" t="s">
        <v>2340</v>
      </c>
      <c r="C2808" t="str">
        <f t="shared" si="216"/>
        <v>ifrs</v>
      </c>
      <c r="D2808" t="str">
        <f t="shared" si="217"/>
        <v>DisclosureOfLiabilitiesMeasuredAtFairValueAndIssuedWithInseparableThirdpartyCreditEnhancementTable</v>
      </c>
      <c r="E2808" t="s">
        <v>2341</v>
      </c>
      <c r="F2808" t="str">
        <f t="shared" si="218"/>
        <v>ifrs</v>
      </c>
      <c r="G2808" t="str">
        <f t="shared" si="215"/>
        <v>DescriptionOfExistenceOfThirdpartyCreditEnhancement</v>
      </c>
      <c r="H2808">
        <v>2420</v>
      </c>
      <c r="I2808" t="str">
        <f t="shared" si="219"/>
        <v>insert into dbax_dime_conc (codi_dein, pref_dime, codi_dime, pref_conc, codi_conc, orde_conc) values ('pre_ifrs_13_2012-03-29_role-823000(2013)','ifrs','DisclosureOfLiabilitiesMeasuredAtFairValueAndIssuedWithInseparableThirdpartyCreditEnhancementTable','ifrs','DescriptionOfExistenceOfThirdpartyCreditEnhancement','2420')</v>
      </c>
    </row>
    <row r="2809" spans="1:9" x14ac:dyDescent="0.25">
      <c r="A2809" t="s">
        <v>503</v>
      </c>
      <c r="B2809" t="s">
        <v>2340</v>
      </c>
      <c r="C2809" t="str">
        <f t="shared" si="216"/>
        <v>ifrs</v>
      </c>
      <c r="D2809" t="str">
        <f t="shared" si="217"/>
        <v>DisclosureOfLiabilitiesMeasuredAtFairValueAndIssuedWithInseparableThirdpartyCreditEnhancementTable</v>
      </c>
      <c r="E2809" t="s">
        <v>2342</v>
      </c>
      <c r="F2809" t="str">
        <f t="shared" si="218"/>
        <v>ifrs</v>
      </c>
      <c r="G2809" t="str">
        <f t="shared" si="215"/>
        <v>DescriptionOfWhetherThirdpartyCreditEnhancementIsReflectedInFairValueMeasurement</v>
      </c>
      <c r="H2809">
        <v>2430</v>
      </c>
      <c r="I2809" t="str">
        <f t="shared" si="219"/>
        <v>insert into dbax_dime_conc (codi_dein, pref_dime, codi_dime, pref_conc, codi_conc, orde_conc) values ('pre_ifrs_13_2012-03-29_role-823000(2013)','ifrs','DisclosureOfLiabilitiesMeasuredAtFairValueAndIssuedWithInseparableThirdpartyCreditEnhancementTable','ifrs','DescriptionOfWhetherThirdpartyCreditEnhancementIsReflectedInFairValueMeasurement','2430')</v>
      </c>
    </row>
    <row r="2810" spans="1:9" x14ac:dyDescent="0.25">
      <c r="A2810" t="s">
        <v>503</v>
      </c>
      <c r="B2810" t="s">
        <v>2343</v>
      </c>
      <c r="C2810" t="str">
        <f t="shared" si="216"/>
        <v>ifrs</v>
      </c>
      <c r="D2810" t="str">
        <f t="shared" si="217"/>
        <v>DisclosureOfSignificantUnobservableInputsUsedInFairValueMeasurementOfAssetsTable</v>
      </c>
      <c r="E2810" t="s">
        <v>2344</v>
      </c>
      <c r="F2810" t="str">
        <f t="shared" si="218"/>
        <v>ifrs</v>
      </c>
      <c r="G2810" t="str">
        <f t="shared" si="215"/>
        <v>InterestRateSignificantUnobservableInputsAssets</v>
      </c>
      <c r="H2810">
        <v>1980</v>
      </c>
      <c r="I2810" t="str">
        <f t="shared" si="219"/>
        <v>insert into dbax_dime_conc (codi_dein, pref_dime, codi_dime, pref_conc, codi_conc, orde_conc) values ('pre_ifrs_13_2012-03-29_role-823000(2013)','ifrs','DisclosureOfSignificantUnobservableInputsUsedInFairValueMeasurementOfAssetsTable','ifrs','InterestRateSignificantUnobservableInputsAssets','1980')</v>
      </c>
    </row>
    <row r="2811" spans="1:9" x14ac:dyDescent="0.25">
      <c r="A2811" t="s">
        <v>503</v>
      </c>
      <c r="B2811" t="s">
        <v>2343</v>
      </c>
      <c r="C2811" t="str">
        <f t="shared" si="216"/>
        <v>ifrs</v>
      </c>
      <c r="D2811" t="str">
        <f t="shared" si="217"/>
        <v>DisclosureOfSignificantUnobservableInputsUsedInFairValueMeasurementOfAssetsTable</v>
      </c>
      <c r="E2811" t="s">
        <v>2345</v>
      </c>
      <c r="F2811" t="str">
        <f t="shared" si="218"/>
        <v>ifrs</v>
      </c>
      <c r="G2811" t="str">
        <f t="shared" si="215"/>
        <v>HistoricalVolatilityForSharesSignificantUnobservableInputsAssets</v>
      </c>
      <c r="H2811">
        <v>1990</v>
      </c>
      <c r="I2811" t="str">
        <f t="shared" si="219"/>
        <v>insert into dbax_dime_conc (codi_dein, pref_dime, codi_dime, pref_conc, codi_conc, orde_conc) values ('pre_ifrs_13_2012-03-29_role-823000(2013)','ifrs','DisclosureOfSignificantUnobservableInputsUsedInFairValueMeasurementOfAssetsTable','ifrs','HistoricalVolatilityForSharesSignificantUnobservableInputsAssets','1990')</v>
      </c>
    </row>
    <row r="2812" spans="1:9" x14ac:dyDescent="0.25">
      <c r="A2812" t="s">
        <v>503</v>
      </c>
      <c r="B2812" t="s">
        <v>2343</v>
      </c>
      <c r="C2812" t="str">
        <f t="shared" si="216"/>
        <v>ifrs</v>
      </c>
      <c r="D2812" t="str">
        <f t="shared" si="217"/>
        <v>DisclosureOfSignificantUnobservableInputsUsedInFairValueMeasurementOfAssetsTable</v>
      </c>
      <c r="E2812" t="s">
        <v>2346</v>
      </c>
      <c r="F2812" t="str">
        <f t="shared" si="218"/>
        <v>ifrs</v>
      </c>
      <c r="G2812" t="str">
        <f t="shared" si="215"/>
        <v>AdjustmentToMidmarketConsensusPriceSignificantUnobservableInputsAssets</v>
      </c>
      <c r="H2812">
        <v>2000</v>
      </c>
      <c r="I2812" t="str">
        <f t="shared" si="219"/>
        <v>insert into dbax_dime_conc (codi_dein, pref_dime, codi_dime, pref_conc, codi_conc, orde_conc) values ('pre_ifrs_13_2012-03-29_role-823000(2013)','ifrs','DisclosureOfSignificantUnobservableInputsUsedInFairValueMeasurementOfAssetsTable','ifrs','AdjustmentToMidmarketConsensusPriceSignificantUnobservableInputsAssets','2000')</v>
      </c>
    </row>
    <row r="2813" spans="1:9" x14ac:dyDescent="0.25">
      <c r="A2813" t="s">
        <v>503</v>
      </c>
      <c r="B2813" t="s">
        <v>2343</v>
      </c>
      <c r="C2813" t="str">
        <f t="shared" si="216"/>
        <v>ifrs</v>
      </c>
      <c r="D2813" t="str">
        <f t="shared" si="217"/>
        <v>DisclosureOfSignificantUnobservableInputsUsedInFairValueMeasurementOfAssetsTable</v>
      </c>
      <c r="E2813" t="s">
        <v>2347</v>
      </c>
      <c r="F2813" t="str">
        <f t="shared" si="218"/>
        <v>ifrs</v>
      </c>
      <c r="G2813" t="str">
        <f t="shared" si="215"/>
        <v>CurrentEstimateOfFutureCashOutflowsToBePaidToFulfilObligationSignificantUnobservableInputsAssets</v>
      </c>
      <c r="H2813">
        <v>2010</v>
      </c>
      <c r="I2813" t="str">
        <f t="shared" si="219"/>
        <v>insert into dbax_dime_conc (codi_dein, pref_dime, codi_dime, pref_conc, codi_conc, orde_conc) values ('pre_ifrs_13_2012-03-29_role-823000(2013)','ifrs','DisclosureOfSignificantUnobservableInputsUsedInFairValueMeasurementOfAssetsTable','ifrs','CurrentEstimateOfFutureCashOutflowsToBePaidToFulfilObligationSignificantUnobservableInputsAssets','2010')</v>
      </c>
    </row>
    <row r="2814" spans="1:9" x14ac:dyDescent="0.25">
      <c r="A2814" t="s">
        <v>503</v>
      </c>
      <c r="B2814" t="s">
        <v>2343</v>
      </c>
      <c r="C2814" t="str">
        <f t="shared" si="216"/>
        <v>ifrs</v>
      </c>
      <c r="D2814" t="str">
        <f t="shared" si="217"/>
        <v>DisclosureOfSignificantUnobservableInputsUsedInFairValueMeasurementOfAssetsTable</v>
      </c>
      <c r="E2814" t="s">
        <v>2348</v>
      </c>
      <c r="F2814" t="str">
        <f t="shared" si="218"/>
        <v>ifrs</v>
      </c>
      <c r="G2814" t="str">
        <f t="shared" si="215"/>
        <v>FinancialForecastOfProfitOrLossForCashgeneratingUnitSignificantUnobservableInputsAssets</v>
      </c>
      <c r="H2814">
        <v>2020</v>
      </c>
      <c r="I2814" t="str">
        <f t="shared" si="219"/>
        <v>insert into dbax_dime_conc (codi_dein, pref_dime, codi_dime, pref_conc, codi_conc, orde_conc) values ('pre_ifrs_13_2012-03-29_role-823000(2013)','ifrs','DisclosureOfSignificantUnobservableInputsUsedInFairValueMeasurementOfAssetsTable','ifrs','FinancialForecastOfProfitOrLossForCashgeneratingUnitSignificantUnobservableInputsAssets','2020')</v>
      </c>
    </row>
    <row r="2815" spans="1:9" x14ac:dyDescent="0.25">
      <c r="A2815" t="s">
        <v>503</v>
      </c>
      <c r="B2815" t="s">
        <v>2343</v>
      </c>
      <c r="C2815" t="str">
        <f t="shared" si="216"/>
        <v>ifrs</v>
      </c>
      <c r="D2815" t="str">
        <f t="shared" si="217"/>
        <v>DisclosureOfSignificantUnobservableInputsUsedInFairValueMeasurementOfAssetsTable</v>
      </c>
      <c r="E2815" t="s">
        <v>2349</v>
      </c>
      <c r="F2815" t="str">
        <f t="shared" si="218"/>
        <v>ifrs</v>
      </c>
      <c r="G2815" t="str">
        <f t="shared" si="215"/>
        <v>FinancialForecastOfCashFlowsForCashgeneratingUnitSignificantUnobservableInputsAssets</v>
      </c>
      <c r="H2815">
        <v>2030</v>
      </c>
      <c r="I2815" t="str">
        <f t="shared" si="219"/>
        <v>insert into dbax_dime_conc (codi_dein, pref_dime, codi_dime, pref_conc, codi_conc, orde_conc) values ('pre_ifrs_13_2012-03-29_role-823000(2013)','ifrs','DisclosureOfSignificantUnobservableInputsUsedInFairValueMeasurementOfAssetsTable','ifrs','FinancialForecastOfCashFlowsForCashgeneratingUnitSignificantUnobservableInputsAssets','2030')</v>
      </c>
    </row>
    <row r="2816" spans="1:9" x14ac:dyDescent="0.25">
      <c r="A2816" t="s">
        <v>503</v>
      </c>
      <c r="B2816" t="s">
        <v>2343</v>
      </c>
      <c r="C2816" t="str">
        <f t="shared" si="216"/>
        <v>ifrs</v>
      </c>
      <c r="D2816" t="str">
        <f t="shared" si="217"/>
        <v>DisclosureOfSignificantUnobservableInputsUsedInFairValueMeasurementOfAssetsTable</v>
      </c>
      <c r="E2816" t="s">
        <v>2350</v>
      </c>
      <c r="F2816" t="str">
        <f t="shared" si="218"/>
        <v>ifrs</v>
      </c>
      <c r="G2816" t="str">
        <f t="shared" si="215"/>
        <v>WeightedAverageCostOfCapitalSignificantUnobservableInputsAssets</v>
      </c>
      <c r="H2816">
        <v>2040</v>
      </c>
      <c r="I2816" t="str">
        <f t="shared" si="219"/>
        <v>insert into dbax_dime_conc (codi_dein, pref_dime, codi_dime, pref_conc, codi_conc, orde_conc) values ('pre_ifrs_13_2012-03-29_role-823000(2013)','ifrs','DisclosureOfSignificantUnobservableInputsUsedInFairValueMeasurementOfAssetsTable','ifrs','WeightedAverageCostOfCapitalSignificantUnobservableInputsAssets','2040')</v>
      </c>
    </row>
    <row r="2817" spans="1:9" x14ac:dyDescent="0.25">
      <c r="A2817" t="s">
        <v>503</v>
      </c>
      <c r="B2817" t="s">
        <v>2343</v>
      </c>
      <c r="C2817" t="str">
        <f t="shared" si="216"/>
        <v>ifrs</v>
      </c>
      <c r="D2817" t="str">
        <f t="shared" si="217"/>
        <v>DisclosureOfSignificantUnobservableInputsUsedInFairValueMeasurementOfAssetsTable</v>
      </c>
      <c r="E2817" t="s">
        <v>2351</v>
      </c>
      <c r="F2817" t="str">
        <f t="shared" si="218"/>
        <v>ifrs</v>
      </c>
      <c r="G2817" t="str">
        <f t="shared" ref="G2817:G2880" si="220">MID(E2817,FIND("_",E2817)+1,1000)</f>
        <v>RevenueMultipleSignificantUnobservableInputsAssets</v>
      </c>
      <c r="H2817">
        <v>2050</v>
      </c>
      <c r="I2817" t="str">
        <f t="shared" si="219"/>
        <v>insert into dbax_dime_conc (codi_dein, pref_dime, codi_dime, pref_conc, codi_conc, orde_conc) values ('pre_ifrs_13_2012-03-29_role-823000(2013)','ifrs','DisclosureOfSignificantUnobservableInputsUsedInFairValueMeasurementOfAssetsTable','ifrs','RevenueMultipleSignificantUnobservableInputsAssets','2050')</v>
      </c>
    </row>
    <row r="2818" spans="1:9" x14ac:dyDescent="0.25">
      <c r="A2818" t="s">
        <v>503</v>
      </c>
      <c r="B2818" t="s">
        <v>2343</v>
      </c>
      <c r="C2818" t="str">
        <f t="shared" ref="C2818:C2881" si="221">MID(B2818,1,FIND("_",B2818)-1)</f>
        <v>ifrs</v>
      </c>
      <c r="D2818" t="str">
        <f t="shared" ref="D2818:D2881" si="222">MID(B2818,FIND("_",B2818)+1,1000)</f>
        <v>DisclosureOfSignificantUnobservableInputsUsedInFairValueMeasurementOfAssetsTable</v>
      </c>
      <c r="E2818" t="s">
        <v>2352</v>
      </c>
      <c r="F2818" t="str">
        <f t="shared" ref="F2818:F2881" si="223">MID(E2818,1,FIND("_",E2818)-1)</f>
        <v>ifrs</v>
      </c>
      <c r="G2818" t="str">
        <f t="shared" si="220"/>
        <v>ConstantPrepaymentRateSignificantUnobservableInputsAssets</v>
      </c>
      <c r="H2818">
        <v>2060</v>
      </c>
      <c r="I2818" t="str">
        <f t="shared" ref="I2818:I2881" si="224">CONCATENATE("insert into dbax_dime_conc (codi_dein, pref_dime, codi_dime, pref_conc, codi_conc, orde_conc) values ('",A2818,"','",C2818,"','",D2818,"','",F2818,"','",G2818,"','",H2818,"')")</f>
        <v>insert into dbax_dime_conc (codi_dein, pref_dime, codi_dime, pref_conc, codi_conc, orde_conc) values ('pre_ifrs_13_2012-03-29_role-823000(2013)','ifrs','DisclosureOfSignificantUnobservableInputsUsedInFairValueMeasurementOfAssetsTable','ifrs','ConstantPrepaymentRateSignificantUnobservableInputsAssets','2060')</v>
      </c>
    </row>
    <row r="2819" spans="1:9" x14ac:dyDescent="0.25">
      <c r="A2819" t="s">
        <v>503</v>
      </c>
      <c r="B2819" t="s">
        <v>2343</v>
      </c>
      <c r="C2819" t="str">
        <f t="shared" si="221"/>
        <v>ifrs</v>
      </c>
      <c r="D2819" t="str">
        <f t="shared" si="222"/>
        <v>DisclosureOfSignificantUnobservableInputsUsedInFairValueMeasurementOfAssetsTable</v>
      </c>
      <c r="E2819" t="s">
        <v>2353</v>
      </c>
      <c r="F2819" t="str">
        <f t="shared" si="223"/>
        <v>ifrs</v>
      </c>
      <c r="G2819" t="str">
        <f t="shared" si="220"/>
        <v>ProbabilityOfDefaultSignificantUnobservableInputsAssets</v>
      </c>
      <c r="H2819">
        <v>2070</v>
      </c>
      <c r="I2819" t="str">
        <f t="shared" si="224"/>
        <v>insert into dbax_dime_conc (codi_dein, pref_dime, codi_dime, pref_conc, codi_conc, orde_conc) values ('pre_ifrs_13_2012-03-29_role-823000(2013)','ifrs','DisclosureOfSignificantUnobservableInputsUsedInFairValueMeasurementOfAssetsTable','ifrs','ProbabilityOfDefaultSignificantUnobservableInputsAssets','2070')</v>
      </c>
    </row>
    <row r="2820" spans="1:9" x14ac:dyDescent="0.25">
      <c r="A2820" t="s">
        <v>503</v>
      </c>
      <c r="B2820" t="s">
        <v>2354</v>
      </c>
      <c r="C2820" t="str">
        <f t="shared" si="221"/>
        <v>ifrs</v>
      </c>
      <c r="D2820" t="str">
        <f t="shared" si="222"/>
        <v>DisclosureOfSignificantUnobservableInputsUsedInFairValueMeasurementOfEquityTable</v>
      </c>
      <c r="E2820" t="s">
        <v>2355</v>
      </c>
      <c r="F2820" t="str">
        <f t="shared" si="223"/>
        <v>ifrs</v>
      </c>
      <c r="G2820" t="str">
        <f t="shared" si="220"/>
        <v>InterestRateSignificantUnobservableInputsEntitysOwnEquityInstruments</v>
      </c>
      <c r="H2820">
        <v>2260</v>
      </c>
      <c r="I2820" t="str">
        <f t="shared" si="224"/>
        <v>insert into dbax_dime_conc (codi_dein, pref_dime, codi_dime, pref_conc, codi_conc, orde_conc) values ('pre_ifrs_13_2012-03-29_role-823000(2013)','ifrs','DisclosureOfSignificantUnobservableInputsUsedInFairValueMeasurementOfEquityTable','ifrs','InterestRateSignificantUnobservableInputsEntitysOwnEquityInstruments','2260')</v>
      </c>
    </row>
    <row r="2821" spans="1:9" x14ac:dyDescent="0.25">
      <c r="A2821" t="s">
        <v>503</v>
      </c>
      <c r="B2821" t="s">
        <v>2354</v>
      </c>
      <c r="C2821" t="str">
        <f t="shared" si="221"/>
        <v>ifrs</v>
      </c>
      <c r="D2821" t="str">
        <f t="shared" si="222"/>
        <v>DisclosureOfSignificantUnobservableInputsUsedInFairValueMeasurementOfEquityTable</v>
      </c>
      <c r="E2821" t="s">
        <v>2356</v>
      </c>
      <c r="F2821" t="str">
        <f t="shared" si="223"/>
        <v>ifrs</v>
      </c>
      <c r="G2821" t="str">
        <f t="shared" si="220"/>
        <v>HistoricalVolatilityForSharesSignificantUnobservableInputsEntitysOwnEquityInstruments</v>
      </c>
      <c r="H2821">
        <v>2270</v>
      </c>
      <c r="I2821" t="str">
        <f t="shared" si="224"/>
        <v>insert into dbax_dime_conc (codi_dein, pref_dime, codi_dime, pref_conc, codi_conc, orde_conc) values ('pre_ifrs_13_2012-03-29_role-823000(2013)','ifrs','DisclosureOfSignificantUnobservableInputsUsedInFairValueMeasurementOfEquityTable','ifrs','HistoricalVolatilityForSharesSignificantUnobservableInputsEntitysOwnEquityInstruments','2270')</v>
      </c>
    </row>
    <row r="2822" spans="1:9" x14ac:dyDescent="0.25">
      <c r="A2822" t="s">
        <v>503</v>
      </c>
      <c r="B2822" t="s">
        <v>2354</v>
      </c>
      <c r="C2822" t="str">
        <f t="shared" si="221"/>
        <v>ifrs</v>
      </c>
      <c r="D2822" t="str">
        <f t="shared" si="222"/>
        <v>DisclosureOfSignificantUnobservableInputsUsedInFairValueMeasurementOfEquityTable</v>
      </c>
      <c r="E2822" t="s">
        <v>2357</v>
      </c>
      <c r="F2822" t="str">
        <f t="shared" si="223"/>
        <v>ifrs</v>
      </c>
      <c r="G2822" t="str">
        <f t="shared" si="220"/>
        <v>AdjustmentToMidmarketConsensusPriceSignificantUnobservableInputsEntitysOwnEquityInstruments</v>
      </c>
      <c r="H2822">
        <v>2280</v>
      </c>
      <c r="I2822" t="str">
        <f t="shared" si="224"/>
        <v>insert into dbax_dime_conc (codi_dein, pref_dime, codi_dime, pref_conc, codi_conc, orde_conc) values ('pre_ifrs_13_2012-03-29_role-823000(2013)','ifrs','DisclosureOfSignificantUnobservableInputsUsedInFairValueMeasurementOfEquityTable','ifrs','AdjustmentToMidmarketConsensusPriceSignificantUnobservableInputsEntitysOwnEquityInstruments','2280')</v>
      </c>
    </row>
    <row r="2823" spans="1:9" x14ac:dyDescent="0.25">
      <c r="A2823" t="s">
        <v>503</v>
      </c>
      <c r="B2823" t="s">
        <v>2354</v>
      </c>
      <c r="C2823" t="str">
        <f t="shared" si="221"/>
        <v>ifrs</v>
      </c>
      <c r="D2823" t="str">
        <f t="shared" si="222"/>
        <v>DisclosureOfSignificantUnobservableInputsUsedInFairValueMeasurementOfEquityTable</v>
      </c>
      <c r="E2823" t="s">
        <v>2358</v>
      </c>
      <c r="F2823" t="str">
        <f t="shared" si="223"/>
        <v>ifrs</v>
      </c>
      <c r="G2823" t="str">
        <f t="shared" si="220"/>
        <v>CurrentEstimateOfFutureCashOutflowsToBePaidToFulfilObligationSignificantUnobservableInputsEntitysOwnEquityInstruments</v>
      </c>
      <c r="H2823">
        <v>2290</v>
      </c>
      <c r="I2823" t="str">
        <f t="shared" si="224"/>
        <v>insert into dbax_dime_conc (codi_dein, pref_dime, codi_dime, pref_conc, codi_conc, orde_conc) values ('pre_ifrs_13_2012-03-29_role-823000(2013)','ifrs','DisclosureOfSignificantUnobservableInputsUsedInFairValueMeasurementOfEquityTable','ifrs','CurrentEstimateOfFutureCashOutflowsToBePaidToFulfilObligationSignificantUnobservableInputsEntitysOwnEquityInstruments','2290')</v>
      </c>
    </row>
    <row r="2824" spans="1:9" x14ac:dyDescent="0.25">
      <c r="A2824" t="s">
        <v>503</v>
      </c>
      <c r="B2824" t="s">
        <v>2354</v>
      </c>
      <c r="C2824" t="str">
        <f t="shared" si="221"/>
        <v>ifrs</v>
      </c>
      <c r="D2824" t="str">
        <f t="shared" si="222"/>
        <v>DisclosureOfSignificantUnobservableInputsUsedInFairValueMeasurementOfEquityTable</v>
      </c>
      <c r="E2824" t="s">
        <v>2359</v>
      </c>
      <c r="F2824" t="str">
        <f t="shared" si="223"/>
        <v>ifrs</v>
      </c>
      <c r="G2824" t="str">
        <f t="shared" si="220"/>
        <v>FinancialForecastOfProfitOrLossForCashgeneratingUnitSignificantUnobservableInputsEntitysOwnEquityInstruments</v>
      </c>
      <c r="H2824">
        <v>2300</v>
      </c>
      <c r="I2824" t="str">
        <f t="shared" si="224"/>
        <v>insert into dbax_dime_conc (codi_dein, pref_dime, codi_dime, pref_conc, codi_conc, orde_conc) values ('pre_ifrs_13_2012-03-29_role-823000(2013)','ifrs','DisclosureOfSignificantUnobservableInputsUsedInFairValueMeasurementOfEquityTable','ifrs','FinancialForecastOfProfitOrLossForCashgeneratingUnitSignificantUnobservableInputsEntitysOwnEquityInstruments','2300')</v>
      </c>
    </row>
    <row r="2825" spans="1:9" x14ac:dyDescent="0.25">
      <c r="A2825" t="s">
        <v>503</v>
      </c>
      <c r="B2825" t="s">
        <v>2354</v>
      </c>
      <c r="C2825" t="str">
        <f t="shared" si="221"/>
        <v>ifrs</v>
      </c>
      <c r="D2825" t="str">
        <f t="shared" si="222"/>
        <v>DisclosureOfSignificantUnobservableInputsUsedInFairValueMeasurementOfEquityTable</v>
      </c>
      <c r="E2825" t="s">
        <v>2360</v>
      </c>
      <c r="F2825" t="str">
        <f t="shared" si="223"/>
        <v>ifrs</v>
      </c>
      <c r="G2825" t="str">
        <f t="shared" si="220"/>
        <v>FinancialForecastOfCashFlowsForCashgeneratingUnitSignificantUnobservableInputsEntitysOwnEquityInstruments</v>
      </c>
      <c r="H2825">
        <v>2310</v>
      </c>
      <c r="I2825" t="str">
        <f t="shared" si="224"/>
        <v>insert into dbax_dime_conc (codi_dein, pref_dime, codi_dime, pref_conc, codi_conc, orde_conc) values ('pre_ifrs_13_2012-03-29_role-823000(2013)','ifrs','DisclosureOfSignificantUnobservableInputsUsedInFairValueMeasurementOfEquityTable','ifrs','FinancialForecastOfCashFlowsForCashgeneratingUnitSignificantUnobservableInputsEntitysOwnEquityInstruments','2310')</v>
      </c>
    </row>
    <row r="2826" spans="1:9" x14ac:dyDescent="0.25">
      <c r="A2826" t="s">
        <v>503</v>
      </c>
      <c r="B2826" t="s">
        <v>2354</v>
      </c>
      <c r="C2826" t="str">
        <f t="shared" si="221"/>
        <v>ifrs</v>
      </c>
      <c r="D2826" t="str">
        <f t="shared" si="222"/>
        <v>DisclosureOfSignificantUnobservableInputsUsedInFairValueMeasurementOfEquityTable</v>
      </c>
      <c r="E2826" t="s">
        <v>2361</v>
      </c>
      <c r="F2826" t="str">
        <f t="shared" si="223"/>
        <v>ifrs</v>
      </c>
      <c r="G2826" t="str">
        <f t="shared" si="220"/>
        <v>WeightedAverageCostOfCapitalSignificantUnobservableInputsEntitysOwnEquityInstruments</v>
      </c>
      <c r="H2826">
        <v>2320</v>
      </c>
      <c r="I2826" t="str">
        <f t="shared" si="224"/>
        <v>insert into dbax_dime_conc (codi_dein, pref_dime, codi_dime, pref_conc, codi_conc, orde_conc) values ('pre_ifrs_13_2012-03-29_role-823000(2013)','ifrs','DisclosureOfSignificantUnobservableInputsUsedInFairValueMeasurementOfEquityTable','ifrs','WeightedAverageCostOfCapitalSignificantUnobservableInputsEntitysOwnEquityInstruments','2320')</v>
      </c>
    </row>
    <row r="2827" spans="1:9" x14ac:dyDescent="0.25">
      <c r="A2827" t="s">
        <v>503</v>
      </c>
      <c r="B2827" t="s">
        <v>2354</v>
      </c>
      <c r="C2827" t="str">
        <f t="shared" si="221"/>
        <v>ifrs</v>
      </c>
      <c r="D2827" t="str">
        <f t="shared" si="222"/>
        <v>DisclosureOfSignificantUnobservableInputsUsedInFairValueMeasurementOfEquityTable</v>
      </c>
      <c r="E2827" t="s">
        <v>2362</v>
      </c>
      <c r="F2827" t="str">
        <f t="shared" si="223"/>
        <v>ifrs</v>
      </c>
      <c r="G2827" t="str">
        <f t="shared" si="220"/>
        <v>RevenueMultipleSignificantUnobservableInputsEntitysOwnEquityInstruments</v>
      </c>
      <c r="H2827">
        <v>2330</v>
      </c>
      <c r="I2827" t="str">
        <f t="shared" si="224"/>
        <v>insert into dbax_dime_conc (codi_dein, pref_dime, codi_dime, pref_conc, codi_conc, orde_conc) values ('pre_ifrs_13_2012-03-29_role-823000(2013)','ifrs','DisclosureOfSignificantUnobservableInputsUsedInFairValueMeasurementOfEquityTable','ifrs','RevenueMultipleSignificantUnobservableInputsEntitysOwnEquityInstruments','2330')</v>
      </c>
    </row>
    <row r="2828" spans="1:9" x14ac:dyDescent="0.25">
      <c r="A2828" t="s">
        <v>503</v>
      </c>
      <c r="B2828" t="s">
        <v>2354</v>
      </c>
      <c r="C2828" t="str">
        <f t="shared" si="221"/>
        <v>ifrs</v>
      </c>
      <c r="D2828" t="str">
        <f t="shared" si="222"/>
        <v>DisclosureOfSignificantUnobservableInputsUsedInFairValueMeasurementOfEquityTable</v>
      </c>
      <c r="E2828" t="s">
        <v>2363</v>
      </c>
      <c r="F2828" t="str">
        <f t="shared" si="223"/>
        <v>ifrs</v>
      </c>
      <c r="G2828" t="str">
        <f t="shared" si="220"/>
        <v>ConstantPrepaymentRateSignificantUnobservableInputsEntitysOwnEquityInstruments</v>
      </c>
      <c r="H2828">
        <v>2340</v>
      </c>
      <c r="I2828" t="str">
        <f t="shared" si="224"/>
        <v>insert into dbax_dime_conc (codi_dein, pref_dime, codi_dime, pref_conc, codi_conc, orde_conc) values ('pre_ifrs_13_2012-03-29_role-823000(2013)','ifrs','DisclosureOfSignificantUnobservableInputsUsedInFairValueMeasurementOfEquityTable','ifrs','ConstantPrepaymentRateSignificantUnobservableInputsEntitysOwnEquityInstruments','2340')</v>
      </c>
    </row>
    <row r="2829" spans="1:9" x14ac:dyDescent="0.25">
      <c r="A2829" t="s">
        <v>503</v>
      </c>
      <c r="B2829" t="s">
        <v>2354</v>
      </c>
      <c r="C2829" t="str">
        <f t="shared" si="221"/>
        <v>ifrs</v>
      </c>
      <c r="D2829" t="str">
        <f t="shared" si="222"/>
        <v>DisclosureOfSignificantUnobservableInputsUsedInFairValueMeasurementOfEquityTable</v>
      </c>
      <c r="E2829" t="s">
        <v>2364</v>
      </c>
      <c r="F2829" t="str">
        <f t="shared" si="223"/>
        <v>ifrs</v>
      </c>
      <c r="G2829" t="str">
        <f t="shared" si="220"/>
        <v>ProbabilityOfDefaultSignificantUnobservableInputsEntitysOwnEquityInstruments</v>
      </c>
      <c r="H2829">
        <v>2350</v>
      </c>
      <c r="I2829" t="str">
        <f t="shared" si="224"/>
        <v>insert into dbax_dime_conc (codi_dein, pref_dime, codi_dime, pref_conc, codi_conc, orde_conc) values ('pre_ifrs_13_2012-03-29_role-823000(2013)','ifrs','DisclosureOfSignificantUnobservableInputsUsedInFairValueMeasurementOfEquityTable','ifrs','ProbabilityOfDefaultSignificantUnobservableInputsEntitysOwnEquityInstruments','2350')</v>
      </c>
    </row>
    <row r="2830" spans="1:9" x14ac:dyDescent="0.25">
      <c r="A2830" t="s">
        <v>503</v>
      </c>
      <c r="B2830" t="s">
        <v>2365</v>
      </c>
      <c r="C2830" t="str">
        <f t="shared" si="221"/>
        <v>ifrs</v>
      </c>
      <c r="D2830" t="str">
        <f t="shared" si="222"/>
        <v>DisclosureOfSignificantUnobservableInputsUsedInFairValueMeasurementOfLiabilitiesTable</v>
      </c>
      <c r="E2830" t="s">
        <v>2366</v>
      </c>
      <c r="F2830" t="str">
        <f t="shared" si="223"/>
        <v>ifrs</v>
      </c>
      <c r="G2830" t="str">
        <f t="shared" si="220"/>
        <v>InterestRateSignificantUnobservableInputsLiabilities</v>
      </c>
      <c r="H2830">
        <v>2120</v>
      </c>
      <c r="I2830" t="str">
        <f t="shared" si="224"/>
        <v>insert into dbax_dime_conc (codi_dein, pref_dime, codi_dime, pref_conc, codi_conc, orde_conc) values ('pre_ifrs_13_2012-03-29_role-823000(2013)','ifrs','DisclosureOfSignificantUnobservableInputsUsedInFairValueMeasurementOfLiabilitiesTable','ifrs','InterestRateSignificantUnobservableInputsLiabilities','2120')</v>
      </c>
    </row>
    <row r="2831" spans="1:9" x14ac:dyDescent="0.25">
      <c r="A2831" t="s">
        <v>503</v>
      </c>
      <c r="B2831" t="s">
        <v>2365</v>
      </c>
      <c r="C2831" t="str">
        <f t="shared" si="221"/>
        <v>ifrs</v>
      </c>
      <c r="D2831" t="str">
        <f t="shared" si="222"/>
        <v>DisclosureOfSignificantUnobservableInputsUsedInFairValueMeasurementOfLiabilitiesTable</v>
      </c>
      <c r="E2831" t="s">
        <v>2367</v>
      </c>
      <c r="F2831" t="str">
        <f t="shared" si="223"/>
        <v>ifrs</v>
      </c>
      <c r="G2831" t="str">
        <f t="shared" si="220"/>
        <v>HistoricalVolatilityForSharesSignificantUnobservableInputsLiabilities</v>
      </c>
      <c r="H2831">
        <v>2130</v>
      </c>
      <c r="I2831" t="str">
        <f t="shared" si="224"/>
        <v>insert into dbax_dime_conc (codi_dein, pref_dime, codi_dime, pref_conc, codi_conc, orde_conc) values ('pre_ifrs_13_2012-03-29_role-823000(2013)','ifrs','DisclosureOfSignificantUnobservableInputsUsedInFairValueMeasurementOfLiabilitiesTable','ifrs','HistoricalVolatilityForSharesSignificantUnobservableInputsLiabilities','2130')</v>
      </c>
    </row>
    <row r="2832" spans="1:9" x14ac:dyDescent="0.25">
      <c r="A2832" t="s">
        <v>503</v>
      </c>
      <c r="B2832" t="s">
        <v>2365</v>
      </c>
      <c r="C2832" t="str">
        <f t="shared" si="221"/>
        <v>ifrs</v>
      </c>
      <c r="D2832" t="str">
        <f t="shared" si="222"/>
        <v>DisclosureOfSignificantUnobservableInputsUsedInFairValueMeasurementOfLiabilitiesTable</v>
      </c>
      <c r="E2832" t="s">
        <v>2368</v>
      </c>
      <c r="F2832" t="str">
        <f t="shared" si="223"/>
        <v>ifrs</v>
      </c>
      <c r="G2832" t="str">
        <f t="shared" si="220"/>
        <v>AdjustmentToMidmarketConsensusPriceSignificantUnobservableInputsLiabilities</v>
      </c>
      <c r="H2832">
        <v>2140</v>
      </c>
      <c r="I2832" t="str">
        <f t="shared" si="224"/>
        <v>insert into dbax_dime_conc (codi_dein, pref_dime, codi_dime, pref_conc, codi_conc, orde_conc) values ('pre_ifrs_13_2012-03-29_role-823000(2013)','ifrs','DisclosureOfSignificantUnobservableInputsUsedInFairValueMeasurementOfLiabilitiesTable','ifrs','AdjustmentToMidmarketConsensusPriceSignificantUnobservableInputsLiabilities','2140')</v>
      </c>
    </row>
    <row r="2833" spans="1:9" x14ac:dyDescent="0.25">
      <c r="A2833" t="s">
        <v>503</v>
      </c>
      <c r="B2833" t="s">
        <v>2365</v>
      </c>
      <c r="C2833" t="str">
        <f t="shared" si="221"/>
        <v>ifrs</v>
      </c>
      <c r="D2833" t="str">
        <f t="shared" si="222"/>
        <v>DisclosureOfSignificantUnobservableInputsUsedInFairValueMeasurementOfLiabilitiesTable</v>
      </c>
      <c r="E2833" t="s">
        <v>2369</v>
      </c>
      <c r="F2833" t="str">
        <f t="shared" si="223"/>
        <v>ifrs</v>
      </c>
      <c r="G2833" t="str">
        <f t="shared" si="220"/>
        <v>CurrentEstimateOfFutureCashOutflowsToBePaidToFulfilObligationSignificantUnobservableInputsLiabilities</v>
      </c>
      <c r="H2833">
        <v>2150</v>
      </c>
      <c r="I2833" t="str">
        <f t="shared" si="224"/>
        <v>insert into dbax_dime_conc (codi_dein, pref_dime, codi_dime, pref_conc, codi_conc, orde_conc) values ('pre_ifrs_13_2012-03-29_role-823000(2013)','ifrs','DisclosureOfSignificantUnobservableInputsUsedInFairValueMeasurementOfLiabilitiesTable','ifrs','CurrentEstimateOfFutureCashOutflowsToBePaidToFulfilObligationSignificantUnobservableInputsLiabilities','2150')</v>
      </c>
    </row>
    <row r="2834" spans="1:9" x14ac:dyDescent="0.25">
      <c r="A2834" t="s">
        <v>503</v>
      </c>
      <c r="B2834" t="s">
        <v>2365</v>
      </c>
      <c r="C2834" t="str">
        <f t="shared" si="221"/>
        <v>ifrs</v>
      </c>
      <c r="D2834" t="str">
        <f t="shared" si="222"/>
        <v>DisclosureOfSignificantUnobservableInputsUsedInFairValueMeasurementOfLiabilitiesTable</v>
      </c>
      <c r="E2834" t="s">
        <v>2370</v>
      </c>
      <c r="F2834" t="str">
        <f t="shared" si="223"/>
        <v>ifrs</v>
      </c>
      <c r="G2834" t="str">
        <f t="shared" si="220"/>
        <v>FinancialForecastOfProfitOrLossForCashgeneratingUnitSignificantUnobservableInputsLiabilities</v>
      </c>
      <c r="H2834">
        <v>2160</v>
      </c>
      <c r="I2834" t="str">
        <f t="shared" si="224"/>
        <v>insert into dbax_dime_conc (codi_dein, pref_dime, codi_dime, pref_conc, codi_conc, orde_conc) values ('pre_ifrs_13_2012-03-29_role-823000(2013)','ifrs','DisclosureOfSignificantUnobservableInputsUsedInFairValueMeasurementOfLiabilitiesTable','ifrs','FinancialForecastOfProfitOrLossForCashgeneratingUnitSignificantUnobservableInputsLiabilities','2160')</v>
      </c>
    </row>
    <row r="2835" spans="1:9" x14ac:dyDescent="0.25">
      <c r="A2835" t="s">
        <v>503</v>
      </c>
      <c r="B2835" t="s">
        <v>2365</v>
      </c>
      <c r="C2835" t="str">
        <f t="shared" si="221"/>
        <v>ifrs</v>
      </c>
      <c r="D2835" t="str">
        <f t="shared" si="222"/>
        <v>DisclosureOfSignificantUnobservableInputsUsedInFairValueMeasurementOfLiabilitiesTable</v>
      </c>
      <c r="E2835" t="s">
        <v>2371</v>
      </c>
      <c r="F2835" t="str">
        <f t="shared" si="223"/>
        <v>ifrs</v>
      </c>
      <c r="G2835" t="str">
        <f t="shared" si="220"/>
        <v>FinancialForecastOfCashFlowsForCashgeneratingUnitSignificantUnobservableInputsLiabilities</v>
      </c>
      <c r="H2835">
        <v>2170</v>
      </c>
      <c r="I2835" t="str">
        <f t="shared" si="224"/>
        <v>insert into dbax_dime_conc (codi_dein, pref_dime, codi_dime, pref_conc, codi_conc, orde_conc) values ('pre_ifrs_13_2012-03-29_role-823000(2013)','ifrs','DisclosureOfSignificantUnobservableInputsUsedInFairValueMeasurementOfLiabilitiesTable','ifrs','FinancialForecastOfCashFlowsForCashgeneratingUnitSignificantUnobservableInputsLiabilities','2170')</v>
      </c>
    </row>
    <row r="2836" spans="1:9" x14ac:dyDescent="0.25">
      <c r="A2836" t="s">
        <v>503</v>
      </c>
      <c r="B2836" t="s">
        <v>2365</v>
      </c>
      <c r="C2836" t="str">
        <f t="shared" si="221"/>
        <v>ifrs</v>
      </c>
      <c r="D2836" t="str">
        <f t="shared" si="222"/>
        <v>DisclosureOfSignificantUnobservableInputsUsedInFairValueMeasurementOfLiabilitiesTable</v>
      </c>
      <c r="E2836" t="s">
        <v>2372</v>
      </c>
      <c r="F2836" t="str">
        <f t="shared" si="223"/>
        <v>ifrs</v>
      </c>
      <c r="G2836" t="str">
        <f t="shared" si="220"/>
        <v>WeightedAverageCostOfCapitalSignificantUnobservableInputsLiabilities</v>
      </c>
      <c r="H2836">
        <v>2180</v>
      </c>
      <c r="I2836" t="str">
        <f t="shared" si="224"/>
        <v>insert into dbax_dime_conc (codi_dein, pref_dime, codi_dime, pref_conc, codi_conc, orde_conc) values ('pre_ifrs_13_2012-03-29_role-823000(2013)','ifrs','DisclosureOfSignificantUnobservableInputsUsedInFairValueMeasurementOfLiabilitiesTable','ifrs','WeightedAverageCostOfCapitalSignificantUnobservableInputsLiabilities','2180')</v>
      </c>
    </row>
    <row r="2837" spans="1:9" x14ac:dyDescent="0.25">
      <c r="A2837" t="s">
        <v>503</v>
      </c>
      <c r="B2837" t="s">
        <v>2365</v>
      </c>
      <c r="C2837" t="str">
        <f t="shared" si="221"/>
        <v>ifrs</v>
      </c>
      <c r="D2837" t="str">
        <f t="shared" si="222"/>
        <v>DisclosureOfSignificantUnobservableInputsUsedInFairValueMeasurementOfLiabilitiesTable</v>
      </c>
      <c r="E2837" t="s">
        <v>2373</v>
      </c>
      <c r="F2837" t="str">
        <f t="shared" si="223"/>
        <v>ifrs</v>
      </c>
      <c r="G2837" t="str">
        <f t="shared" si="220"/>
        <v>RevenueMultipleSignificantUnobservableInputsLiabilities</v>
      </c>
      <c r="H2837">
        <v>2190</v>
      </c>
      <c r="I2837" t="str">
        <f t="shared" si="224"/>
        <v>insert into dbax_dime_conc (codi_dein, pref_dime, codi_dime, pref_conc, codi_conc, orde_conc) values ('pre_ifrs_13_2012-03-29_role-823000(2013)','ifrs','DisclosureOfSignificantUnobservableInputsUsedInFairValueMeasurementOfLiabilitiesTable','ifrs','RevenueMultipleSignificantUnobservableInputsLiabilities','2190')</v>
      </c>
    </row>
    <row r="2838" spans="1:9" x14ac:dyDescent="0.25">
      <c r="A2838" t="s">
        <v>503</v>
      </c>
      <c r="B2838" t="s">
        <v>2365</v>
      </c>
      <c r="C2838" t="str">
        <f t="shared" si="221"/>
        <v>ifrs</v>
      </c>
      <c r="D2838" t="str">
        <f t="shared" si="222"/>
        <v>DisclosureOfSignificantUnobservableInputsUsedInFairValueMeasurementOfLiabilitiesTable</v>
      </c>
      <c r="E2838" t="s">
        <v>2374</v>
      </c>
      <c r="F2838" t="str">
        <f t="shared" si="223"/>
        <v>ifrs</v>
      </c>
      <c r="G2838" t="str">
        <f t="shared" si="220"/>
        <v>ConstantPrepaymentRateSignificantUnobservableInputsLiabilities</v>
      </c>
      <c r="H2838">
        <v>2200</v>
      </c>
      <c r="I2838" t="str">
        <f t="shared" si="224"/>
        <v>insert into dbax_dime_conc (codi_dein, pref_dime, codi_dime, pref_conc, codi_conc, orde_conc) values ('pre_ifrs_13_2012-03-29_role-823000(2013)','ifrs','DisclosureOfSignificantUnobservableInputsUsedInFairValueMeasurementOfLiabilitiesTable','ifrs','ConstantPrepaymentRateSignificantUnobservableInputsLiabilities','2200')</v>
      </c>
    </row>
    <row r="2839" spans="1:9" x14ac:dyDescent="0.25">
      <c r="A2839" t="s">
        <v>503</v>
      </c>
      <c r="B2839" t="s">
        <v>2365</v>
      </c>
      <c r="C2839" t="str">
        <f t="shared" si="221"/>
        <v>ifrs</v>
      </c>
      <c r="D2839" t="str">
        <f t="shared" si="222"/>
        <v>DisclosureOfSignificantUnobservableInputsUsedInFairValueMeasurementOfLiabilitiesTable</v>
      </c>
      <c r="E2839" t="s">
        <v>2375</v>
      </c>
      <c r="F2839" t="str">
        <f t="shared" si="223"/>
        <v>ifrs</v>
      </c>
      <c r="G2839" t="str">
        <f t="shared" si="220"/>
        <v>ProbabilityOfDefaultSignificantUnobservableInputsLiabilities</v>
      </c>
      <c r="H2839">
        <v>2210</v>
      </c>
      <c r="I2839" t="str">
        <f t="shared" si="224"/>
        <v>insert into dbax_dime_conc (codi_dein, pref_dime, codi_dime, pref_conc, codi_conc, orde_conc) values ('pre_ifrs_13_2012-03-29_role-823000(2013)','ifrs','DisclosureOfSignificantUnobservableInputsUsedInFairValueMeasurementOfLiabilitiesTable','ifrs','ProbabilityOfDefaultSignificantUnobservableInputsLiabilities','2210')</v>
      </c>
    </row>
    <row r="2840" spans="1:9" x14ac:dyDescent="0.25">
      <c r="A2840" t="s">
        <v>504</v>
      </c>
      <c r="B2840" t="s">
        <v>2379</v>
      </c>
      <c r="C2840" t="str">
        <f t="shared" si="221"/>
        <v>ifrs</v>
      </c>
      <c r="D2840" t="str">
        <f t="shared" si="222"/>
        <v>DisclosureOfAcquiredReceivablesTable</v>
      </c>
      <c r="E2840" t="s">
        <v>2380</v>
      </c>
      <c r="F2840" t="str">
        <f t="shared" si="223"/>
        <v>ifrs</v>
      </c>
      <c r="G2840" t="str">
        <f t="shared" si="220"/>
        <v>FairValueOfAcquiredReceivables</v>
      </c>
      <c r="H2840">
        <v>108</v>
      </c>
      <c r="I2840" t="str">
        <f t="shared" si="224"/>
        <v>insert into dbax_dime_conc (codi_dein, pref_dime, codi_dime, pref_conc, codi_conc, orde_conc) values ('pre_ifrs_3_2011-03-25_role-817000','ifrs','DisclosureOfAcquiredReceivablesTable','ifrs','FairValueOfAcquiredReceivables','108')</v>
      </c>
    </row>
    <row r="2841" spans="1:9" x14ac:dyDescent="0.25">
      <c r="A2841" t="s">
        <v>504</v>
      </c>
      <c r="B2841" t="s">
        <v>2379</v>
      </c>
      <c r="C2841" t="str">
        <f t="shared" si="221"/>
        <v>ifrs</v>
      </c>
      <c r="D2841" t="str">
        <f t="shared" si="222"/>
        <v>DisclosureOfAcquiredReceivablesTable</v>
      </c>
      <c r="E2841" t="s">
        <v>2381</v>
      </c>
      <c r="F2841" t="str">
        <f t="shared" si="223"/>
        <v>ifrs</v>
      </c>
      <c r="G2841" t="str">
        <f t="shared" si="220"/>
        <v>GrossContractualAmountsReceivableForAcquiredReceivables</v>
      </c>
      <c r="H2841">
        <v>109</v>
      </c>
      <c r="I2841" t="str">
        <f t="shared" si="224"/>
        <v>insert into dbax_dime_conc (codi_dein, pref_dime, codi_dime, pref_conc, codi_conc, orde_conc) values ('pre_ifrs_3_2011-03-25_role-817000','ifrs','DisclosureOfAcquiredReceivablesTable','ifrs','GrossContractualAmountsReceivableForAcquiredReceivables','109')</v>
      </c>
    </row>
    <row r="2842" spans="1:9" x14ac:dyDescent="0.25">
      <c r="A2842" t="s">
        <v>504</v>
      </c>
      <c r="B2842" t="s">
        <v>2379</v>
      </c>
      <c r="C2842" t="str">
        <f t="shared" si="221"/>
        <v>ifrs</v>
      </c>
      <c r="D2842" t="str">
        <f t="shared" si="222"/>
        <v>DisclosureOfAcquiredReceivablesTable</v>
      </c>
      <c r="E2842" t="s">
        <v>2382</v>
      </c>
      <c r="F2842" t="str">
        <f t="shared" si="223"/>
        <v>ifrs</v>
      </c>
      <c r="G2842" t="str">
        <f t="shared" si="220"/>
        <v>BestEstimateAtAcquisitionDateOfContractualCashFlowsNotExpectedToBeCollectedForAcquiredReceivables</v>
      </c>
      <c r="H2842">
        <v>110</v>
      </c>
      <c r="I2842" t="str">
        <f t="shared" si="224"/>
        <v>insert into dbax_dime_conc (codi_dein, pref_dime, codi_dime, pref_conc, codi_conc, orde_conc) values ('pre_ifrs_3_2011-03-25_role-817000','ifrs','DisclosureOfAcquiredReceivablesTable','ifrs','BestEstimateAtAcquisitionDateOfContractualCashFlowsNotExpectedToBeCollectedForAcquiredReceivables','110')</v>
      </c>
    </row>
    <row r="2843" spans="1:9" x14ac:dyDescent="0.25">
      <c r="A2843" t="s">
        <v>504</v>
      </c>
      <c r="B2843" t="s">
        <v>2383</v>
      </c>
      <c r="C2843" t="str">
        <f t="shared" si="221"/>
        <v>ifrs</v>
      </c>
      <c r="D2843" t="str">
        <f t="shared" si="222"/>
        <v>DisclosureOfBusinessCombinationsTable</v>
      </c>
      <c r="E2843" t="s">
        <v>2384</v>
      </c>
      <c r="F2843" t="str">
        <f t="shared" si="223"/>
        <v>ifrs</v>
      </c>
      <c r="G2843" t="str">
        <f t="shared" si="220"/>
        <v>NameOfAcquiree</v>
      </c>
      <c r="H2843">
        <v>14</v>
      </c>
      <c r="I2843" t="str">
        <f t="shared" si="224"/>
        <v>insert into dbax_dime_conc (codi_dein, pref_dime, codi_dime, pref_conc, codi_conc, orde_conc) values ('pre_ifrs_3_2011-03-25_role-817000','ifrs','DisclosureOfBusinessCombinationsTable','ifrs','NameOfAcquiree','14')</v>
      </c>
    </row>
    <row r="2844" spans="1:9" x14ac:dyDescent="0.25">
      <c r="A2844" t="s">
        <v>504</v>
      </c>
      <c r="B2844" t="s">
        <v>2383</v>
      </c>
      <c r="C2844" t="str">
        <f t="shared" si="221"/>
        <v>ifrs</v>
      </c>
      <c r="D2844" t="str">
        <f t="shared" si="222"/>
        <v>DisclosureOfBusinessCombinationsTable</v>
      </c>
      <c r="E2844" t="s">
        <v>2385</v>
      </c>
      <c r="F2844" t="str">
        <f t="shared" si="223"/>
        <v>ifrs</v>
      </c>
      <c r="G2844" t="str">
        <f t="shared" si="220"/>
        <v>DescriptionOfAcquiree</v>
      </c>
      <c r="H2844">
        <v>15</v>
      </c>
      <c r="I2844" t="str">
        <f t="shared" si="224"/>
        <v>insert into dbax_dime_conc (codi_dein, pref_dime, codi_dime, pref_conc, codi_conc, orde_conc) values ('pre_ifrs_3_2011-03-25_role-817000','ifrs','DisclosureOfBusinessCombinationsTable','ifrs','DescriptionOfAcquiree','15')</v>
      </c>
    </row>
    <row r="2845" spans="1:9" x14ac:dyDescent="0.25">
      <c r="A2845" t="s">
        <v>504</v>
      </c>
      <c r="B2845" t="s">
        <v>2383</v>
      </c>
      <c r="C2845" t="str">
        <f t="shared" si="221"/>
        <v>ifrs</v>
      </c>
      <c r="D2845" t="str">
        <f t="shared" si="222"/>
        <v>DisclosureOfBusinessCombinationsTable</v>
      </c>
      <c r="E2845" t="s">
        <v>2386</v>
      </c>
      <c r="F2845" t="str">
        <f t="shared" si="223"/>
        <v>ifrs</v>
      </c>
      <c r="G2845" t="str">
        <f t="shared" si="220"/>
        <v>DateOfAcquisition</v>
      </c>
      <c r="H2845">
        <v>16</v>
      </c>
      <c r="I2845" t="str">
        <f t="shared" si="224"/>
        <v>insert into dbax_dime_conc (codi_dein, pref_dime, codi_dime, pref_conc, codi_conc, orde_conc) values ('pre_ifrs_3_2011-03-25_role-817000','ifrs','DisclosureOfBusinessCombinationsTable','ifrs','DateOfAcquisition','16')</v>
      </c>
    </row>
    <row r="2846" spans="1:9" x14ac:dyDescent="0.25">
      <c r="A2846" t="s">
        <v>504</v>
      </c>
      <c r="B2846" t="s">
        <v>2383</v>
      </c>
      <c r="C2846" t="str">
        <f t="shared" si="221"/>
        <v>ifrs</v>
      </c>
      <c r="D2846" t="str">
        <f t="shared" si="222"/>
        <v>DisclosureOfBusinessCombinationsTable</v>
      </c>
      <c r="E2846" t="s">
        <v>2387</v>
      </c>
      <c r="F2846" t="str">
        <f t="shared" si="223"/>
        <v>ifrs</v>
      </c>
      <c r="G2846" t="str">
        <f t="shared" si="220"/>
        <v>PercentageOfVotingEquityInterestsAcquired</v>
      </c>
      <c r="H2846">
        <v>17</v>
      </c>
      <c r="I2846" t="str">
        <f t="shared" si="224"/>
        <v>insert into dbax_dime_conc (codi_dein, pref_dime, codi_dime, pref_conc, codi_conc, orde_conc) values ('pre_ifrs_3_2011-03-25_role-817000','ifrs','DisclosureOfBusinessCombinationsTable','ifrs','PercentageOfVotingEquityInterestsAcquired','17')</v>
      </c>
    </row>
    <row r="2847" spans="1:9" x14ac:dyDescent="0.25">
      <c r="A2847" t="s">
        <v>504</v>
      </c>
      <c r="B2847" t="s">
        <v>2383</v>
      </c>
      <c r="C2847" t="str">
        <f t="shared" si="221"/>
        <v>ifrs</v>
      </c>
      <c r="D2847" t="str">
        <f t="shared" si="222"/>
        <v>DisclosureOfBusinessCombinationsTable</v>
      </c>
      <c r="E2847" t="s">
        <v>2388</v>
      </c>
      <c r="F2847" t="str">
        <f t="shared" si="223"/>
        <v>ifrs</v>
      </c>
      <c r="G2847" t="str">
        <f t="shared" si="220"/>
        <v>DescriptionOfPrimaryReasonsForBusinessCombination</v>
      </c>
      <c r="H2847">
        <v>18</v>
      </c>
      <c r="I2847" t="str">
        <f t="shared" si="224"/>
        <v>insert into dbax_dime_conc (codi_dein, pref_dime, codi_dime, pref_conc, codi_conc, orde_conc) values ('pre_ifrs_3_2011-03-25_role-817000','ifrs','DisclosureOfBusinessCombinationsTable','ifrs','DescriptionOfPrimaryReasonsForBusinessCombination','18')</v>
      </c>
    </row>
    <row r="2848" spans="1:9" x14ac:dyDescent="0.25">
      <c r="A2848" t="s">
        <v>504</v>
      </c>
      <c r="B2848" t="s">
        <v>2383</v>
      </c>
      <c r="C2848" t="str">
        <f t="shared" si="221"/>
        <v>ifrs</v>
      </c>
      <c r="D2848" t="str">
        <f t="shared" si="222"/>
        <v>DisclosureOfBusinessCombinationsTable</v>
      </c>
      <c r="E2848" t="s">
        <v>2389</v>
      </c>
      <c r="F2848" t="str">
        <f t="shared" si="223"/>
        <v>ifrs</v>
      </c>
      <c r="G2848" t="str">
        <f t="shared" si="220"/>
        <v>DescriptionOfHowAcquirerObtainedControlOfAcquiree</v>
      </c>
      <c r="H2848">
        <v>19</v>
      </c>
      <c r="I2848" t="str">
        <f t="shared" si="224"/>
        <v>insert into dbax_dime_conc (codi_dein, pref_dime, codi_dime, pref_conc, codi_conc, orde_conc) values ('pre_ifrs_3_2011-03-25_role-817000','ifrs','DisclosureOfBusinessCombinationsTable','ifrs','DescriptionOfHowAcquirerObtainedControlOfAcquiree','19')</v>
      </c>
    </row>
    <row r="2849" spans="1:9" x14ac:dyDescent="0.25">
      <c r="A2849" t="s">
        <v>504</v>
      </c>
      <c r="B2849" t="s">
        <v>2383</v>
      </c>
      <c r="C2849" t="str">
        <f t="shared" si="221"/>
        <v>ifrs</v>
      </c>
      <c r="D2849" t="str">
        <f t="shared" si="222"/>
        <v>DisclosureOfBusinessCombinationsTable</v>
      </c>
      <c r="E2849" t="s">
        <v>2390</v>
      </c>
      <c r="F2849" t="str">
        <f t="shared" si="223"/>
        <v>ifrs</v>
      </c>
      <c r="G2849" t="str">
        <f t="shared" si="220"/>
        <v>DescriptionOfFactorsThatMakeUpGoodwillRecognised</v>
      </c>
      <c r="H2849">
        <v>20</v>
      </c>
      <c r="I2849" t="str">
        <f t="shared" si="224"/>
        <v>insert into dbax_dime_conc (codi_dein, pref_dime, codi_dime, pref_conc, codi_conc, orde_conc) values ('pre_ifrs_3_2011-03-25_role-817000','ifrs','DisclosureOfBusinessCombinationsTable','ifrs','DescriptionOfFactorsThatMakeUpGoodwillRecognised','20')</v>
      </c>
    </row>
    <row r="2850" spans="1:9" x14ac:dyDescent="0.25">
      <c r="A2850" t="s">
        <v>504</v>
      </c>
      <c r="B2850" t="s">
        <v>2383</v>
      </c>
      <c r="C2850" t="str">
        <f t="shared" si="221"/>
        <v>ifrs</v>
      </c>
      <c r="D2850" t="str">
        <f t="shared" si="222"/>
        <v>DisclosureOfBusinessCombinationsTable</v>
      </c>
      <c r="E2850" t="s">
        <v>2391</v>
      </c>
      <c r="F2850" t="str">
        <f t="shared" si="223"/>
        <v>ifrs</v>
      </c>
      <c r="G2850" t="str">
        <f t="shared" si="220"/>
        <v>AcquisitiondateFairValueOfTotalConsiderationTransferredAbstract</v>
      </c>
      <c r="H2850">
        <v>21</v>
      </c>
      <c r="I2850" t="str">
        <f t="shared" si="224"/>
        <v>insert into dbax_dime_conc (codi_dein, pref_dime, codi_dime, pref_conc, codi_conc, orde_conc) values ('pre_ifrs_3_2011-03-25_role-817000','ifrs','DisclosureOfBusinessCombinationsTable','ifrs','AcquisitiondateFairValueOfTotalConsiderationTransferredAbstract','21')</v>
      </c>
    </row>
    <row r="2851" spans="1:9" x14ac:dyDescent="0.25">
      <c r="A2851" t="s">
        <v>504</v>
      </c>
      <c r="B2851" t="s">
        <v>2383</v>
      </c>
      <c r="C2851" t="str">
        <f t="shared" si="221"/>
        <v>ifrs</v>
      </c>
      <c r="D2851" t="str">
        <f t="shared" si="222"/>
        <v>DisclosureOfBusinessCombinationsTable</v>
      </c>
      <c r="E2851" t="s">
        <v>2392</v>
      </c>
      <c r="F2851" t="str">
        <f t="shared" si="223"/>
        <v>ifrs</v>
      </c>
      <c r="G2851" t="str">
        <f t="shared" si="220"/>
        <v>CashTransferred</v>
      </c>
      <c r="H2851">
        <v>22</v>
      </c>
      <c r="I2851" t="str">
        <f t="shared" si="224"/>
        <v>insert into dbax_dime_conc (codi_dein, pref_dime, codi_dime, pref_conc, codi_conc, orde_conc) values ('pre_ifrs_3_2011-03-25_role-817000','ifrs','DisclosureOfBusinessCombinationsTable','ifrs','CashTransferred','22')</v>
      </c>
    </row>
    <row r="2852" spans="1:9" x14ac:dyDescent="0.25">
      <c r="A2852" t="s">
        <v>504</v>
      </c>
      <c r="B2852" t="s">
        <v>2383</v>
      </c>
      <c r="C2852" t="str">
        <f t="shared" si="221"/>
        <v>ifrs</v>
      </c>
      <c r="D2852" t="str">
        <f t="shared" si="222"/>
        <v>DisclosureOfBusinessCombinationsTable</v>
      </c>
      <c r="E2852" t="s">
        <v>2393</v>
      </c>
      <c r="F2852" t="str">
        <f t="shared" si="223"/>
        <v>ifrs</v>
      </c>
      <c r="G2852" t="str">
        <f t="shared" si="220"/>
        <v>OtherTangibleOrIntangibleAssetsTransferred</v>
      </c>
      <c r="H2852">
        <v>23</v>
      </c>
      <c r="I2852" t="str">
        <f t="shared" si="224"/>
        <v>insert into dbax_dime_conc (codi_dein, pref_dime, codi_dime, pref_conc, codi_conc, orde_conc) values ('pre_ifrs_3_2011-03-25_role-817000','ifrs','DisclosureOfBusinessCombinationsTable','ifrs','OtherTangibleOrIntangibleAssetsTransferred','23')</v>
      </c>
    </row>
    <row r="2853" spans="1:9" x14ac:dyDescent="0.25">
      <c r="A2853" t="s">
        <v>504</v>
      </c>
      <c r="B2853" t="s">
        <v>2383</v>
      </c>
      <c r="C2853" t="str">
        <f t="shared" si="221"/>
        <v>ifrs</v>
      </c>
      <c r="D2853" t="str">
        <f t="shared" si="222"/>
        <v>DisclosureOfBusinessCombinationsTable</v>
      </c>
      <c r="E2853" t="s">
        <v>2394</v>
      </c>
      <c r="F2853" t="str">
        <f t="shared" si="223"/>
        <v>ifrs</v>
      </c>
      <c r="G2853" t="str">
        <f t="shared" si="220"/>
        <v>LiabilitiesIncurred</v>
      </c>
      <c r="H2853">
        <v>24</v>
      </c>
      <c r="I2853" t="str">
        <f t="shared" si="224"/>
        <v>insert into dbax_dime_conc (codi_dein, pref_dime, codi_dime, pref_conc, codi_conc, orde_conc) values ('pre_ifrs_3_2011-03-25_role-817000','ifrs','DisclosureOfBusinessCombinationsTable','ifrs','LiabilitiesIncurred','24')</v>
      </c>
    </row>
    <row r="2854" spans="1:9" x14ac:dyDescent="0.25">
      <c r="A2854" t="s">
        <v>504</v>
      </c>
      <c r="B2854" t="s">
        <v>2383</v>
      </c>
      <c r="C2854" t="str">
        <f t="shared" si="221"/>
        <v>ifrs</v>
      </c>
      <c r="D2854" t="str">
        <f t="shared" si="222"/>
        <v>DisclosureOfBusinessCombinationsTable</v>
      </c>
      <c r="E2854" t="s">
        <v>2395</v>
      </c>
      <c r="F2854" t="str">
        <f t="shared" si="223"/>
        <v>ifrs</v>
      </c>
      <c r="G2854" t="str">
        <f t="shared" si="220"/>
        <v>EquityInterestsOfAcquirer</v>
      </c>
      <c r="H2854">
        <v>25</v>
      </c>
      <c r="I2854" t="str">
        <f t="shared" si="224"/>
        <v>insert into dbax_dime_conc (codi_dein, pref_dime, codi_dime, pref_conc, codi_conc, orde_conc) values ('pre_ifrs_3_2011-03-25_role-817000','ifrs','DisclosureOfBusinessCombinationsTable','ifrs','EquityInterestsOfAcquirer','25')</v>
      </c>
    </row>
    <row r="2855" spans="1:9" x14ac:dyDescent="0.25">
      <c r="A2855" t="s">
        <v>504</v>
      </c>
      <c r="B2855" t="s">
        <v>2383</v>
      </c>
      <c r="C2855" t="str">
        <f t="shared" si="221"/>
        <v>ifrs</v>
      </c>
      <c r="D2855" t="str">
        <f t="shared" si="222"/>
        <v>DisclosureOfBusinessCombinationsTable</v>
      </c>
      <c r="E2855" t="s">
        <v>2396</v>
      </c>
      <c r="F2855" t="str">
        <f t="shared" si="223"/>
        <v>ifrs</v>
      </c>
      <c r="G2855" t="str">
        <f t="shared" si="220"/>
        <v>NumberOfInstrumentsOrInterestsIssuedOrIssuable</v>
      </c>
      <c r="H2855">
        <v>26</v>
      </c>
      <c r="I2855" t="str">
        <f t="shared" si="224"/>
        <v>insert into dbax_dime_conc (codi_dein, pref_dime, codi_dime, pref_conc, codi_conc, orde_conc) values ('pre_ifrs_3_2011-03-25_role-817000','ifrs','DisclosureOfBusinessCombinationsTable','ifrs','NumberOfInstrumentsOrInterestsIssuedOrIssuable','26')</v>
      </c>
    </row>
    <row r="2856" spans="1:9" x14ac:dyDescent="0.25">
      <c r="A2856" t="s">
        <v>504</v>
      </c>
      <c r="B2856" t="s">
        <v>2383</v>
      </c>
      <c r="C2856" t="str">
        <f t="shared" si="221"/>
        <v>ifrs</v>
      </c>
      <c r="D2856" t="str">
        <f t="shared" si="222"/>
        <v>DisclosureOfBusinessCombinationsTable</v>
      </c>
      <c r="E2856" t="s">
        <v>2397</v>
      </c>
      <c r="F2856" t="str">
        <f t="shared" si="223"/>
        <v>ifrs</v>
      </c>
      <c r="G2856" t="str">
        <f t="shared" si="220"/>
        <v>MethodOfDeterminingFairValueOfInstrumentsOrInterests</v>
      </c>
      <c r="H2856">
        <v>27</v>
      </c>
      <c r="I2856" t="str">
        <f t="shared" si="224"/>
        <v>insert into dbax_dime_conc (codi_dein, pref_dime, codi_dime, pref_conc, codi_conc, orde_conc) values ('pre_ifrs_3_2011-03-25_role-817000','ifrs','DisclosureOfBusinessCombinationsTable','ifrs','MethodOfDeterminingFairValueOfInstrumentsOrInterests','27')</v>
      </c>
    </row>
    <row r="2857" spans="1:9" x14ac:dyDescent="0.25">
      <c r="A2857" t="s">
        <v>504</v>
      </c>
      <c r="B2857" t="s">
        <v>2383</v>
      </c>
      <c r="C2857" t="str">
        <f t="shared" si="221"/>
        <v>ifrs</v>
      </c>
      <c r="D2857" t="str">
        <f t="shared" si="222"/>
        <v>DisclosureOfBusinessCombinationsTable</v>
      </c>
      <c r="E2857" t="s">
        <v>2398</v>
      </c>
      <c r="F2857" t="str">
        <f t="shared" si="223"/>
        <v>ifrs</v>
      </c>
      <c r="G2857" t="str">
        <f t="shared" si="220"/>
        <v>AcquisitiondateFairValueOfTotalConsiderationTransferred</v>
      </c>
      <c r="H2857">
        <v>28</v>
      </c>
      <c r="I2857" t="str">
        <f t="shared" si="224"/>
        <v>insert into dbax_dime_conc (codi_dein, pref_dime, codi_dime, pref_conc, codi_conc, orde_conc) values ('pre_ifrs_3_2011-03-25_role-817000','ifrs','DisclosureOfBusinessCombinationsTable','ifrs','AcquisitiondateFairValueOfTotalConsiderationTransferred','28')</v>
      </c>
    </row>
    <row r="2858" spans="1:9" x14ac:dyDescent="0.25">
      <c r="A2858" t="s">
        <v>504</v>
      </c>
      <c r="B2858" t="s">
        <v>2383</v>
      </c>
      <c r="C2858" t="str">
        <f t="shared" si="221"/>
        <v>ifrs</v>
      </c>
      <c r="D2858" t="str">
        <f t="shared" si="222"/>
        <v>DisclosureOfBusinessCombinationsTable</v>
      </c>
      <c r="E2858" t="s">
        <v>2399</v>
      </c>
      <c r="F2858" t="str">
        <f t="shared" si="223"/>
        <v>ifrs</v>
      </c>
      <c r="G2858" t="str">
        <f t="shared" si="220"/>
        <v>ContingentConsiderationArrangementsAndIndemnificationAssetsRecognisedAsOfAcquisitionDate</v>
      </c>
      <c r="H2858">
        <v>29</v>
      </c>
      <c r="I2858" t="str">
        <f t="shared" si="224"/>
        <v>insert into dbax_dime_conc (codi_dein, pref_dime, codi_dime, pref_conc, codi_conc, orde_conc) values ('pre_ifrs_3_2011-03-25_role-817000','ifrs','DisclosureOfBusinessCombinationsTable','ifrs','ContingentConsiderationArrangementsAndIndemnificationAssetsRecognisedAsOfAcquisitionDate','29')</v>
      </c>
    </row>
    <row r="2859" spans="1:9" x14ac:dyDescent="0.25">
      <c r="A2859" t="s">
        <v>504</v>
      </c>
      <c r="B2859" t="s">
        <v>2383</v>
      </c>
      <c r="C2859" t="str">
        <f t="shared" si="221"/>
        <v>ifrs</v>
      </c>
      <c r="D2859" t="str">
        <f t="shared" si="222"/>
        <v>DisclosureOfBusinessCombinationsTable</v>
      </c>
      <c r="E2859" t="s">
        <v>2400</v>
      </c>
      <c r="F2859" t="str">
        <f t="shared" si="223"/>
        <v>ifrs</v>
      </c>
      <c r="G2859" t="str">
        <f t="shared" si="220"/>
        <v>DescriptionOfArrangementForContingentConsiderationArrangementsAndIndemnificationAssets</v>
      </c>
      <c r="H2859">
        <v>30</v>
      </c>
      <c r="I2859" t="str">
        <f t="shared" si="224"/>
        <v>insert into dbax_dime_conc (codi_dein, pref_dime, codi_dime, pref_conc, codi_conc, orde_conc) values ('pre_ifrs_3_2011-03-25_role-817000','ifrs','DisclosureOfBusinessCombinationsTable','ifrs','DescriptionOfArrangementForContingentConsiderationArrangementsAndIndemnificationAssets','30')</v>
      </c>
    </row>
    <row r="2860" spans="1:9" x14ac:dyDescent="0.25">
      <c r="A2860" t="s">
        <v>504</v>
      </c>
      <c r="B2860" t="s">
        <v>2383</v>
      </c>
      <c r="C2860" t="str">
        <f t="shared" si="221"/>
        <v>ifrs</v>
      </c>
      <c r="D2860" t="str">
        <f t="shared" si="222"/>
        <v>DisclosureOfBusinessCombinationsTable</v>
      </c>
      <c r="E2860" t="s">
        <v>2401</v>
      </c>
      <c r="F2860" t="str">
        <f t="shared" si="223"/>
        <v>ifrs</v>
      </c>
      <c r="G2860" t="str">
        <f t="shared" si="220"/>
        <v>DescriptionOfBasisForDeterminingAmountOfPaymentForContingentConsiderationArrangementsAndIndemnificationAssets</v>
      </c>
      <c r="H2860">
        <v>31</v>
      </c>
      <c r="I2860" t="str">
        <f t="shared" si="224"/>
        <v>insert into dbax_dime_conc (codi_dein, pref_dime, codi_dime, pref_conc, codi_conc, orde_conc) values ('pre_ifrs_3_2011-03-25_role-817000','ifrs','DisclosureOfBusinessCombinationsTable','ifrs','DescriptionOfBasisForDeterminingAmountOfPaymentForContingentConsiderationArrangementsAndIndemnificationAssets','31')</v>
      </c>
    </row>
    <row r="2861" spans="1:9" x14ac:dyDescent="0.25">
      <c r="A2861" t="s">
        <v>504</v>
      </c>
      <c r="B2861" t="s">
        <v>2383</v>
      </c>
      <c r="C2861" t="str">
        <f t="shared" si="221"/>
        <v>ifrs</v>
      </c>
      <c r="D2861" t="str">
        <f t="shared" si="222"/>
        <v>DisclosureOfBusinessCombinationsTable</v>
      </c>
      <c r="E2861" t="s">
        <v>2402</v>
      </c>
      <c r="F2861" t="str">
        <f t="shared" si="223"/>
        <v>ifrs</v>
      </c>
      <c r="G2861" t="str">
        <f t="shared" si="220"/>
        <v>DescriptionOfEstimateOfRangeOfOutcomesFromContingentConsiderationArrangementsAndIndemnificationAssets</v>
      </c>
      <c r="H2861">
        <v>32</v>
      </c>
      <c r="I2861" t="str">
        <f t="shared" si="224"/>
        <v>insert into dbax_dime_conc (codi_dein, pref_dime, codi_dime, pref_conc, codi_conc, orde_conc) values ('pre_ifrs_3_2011-03-25_role-817000','ifrs','DisclosureOfBusinessCombinationsTable','ifrs','DescriptionOfEstimateOfRangeOfOutcomesFromContingentConsiderationArrangementsAndIndemnificationAssets','32')</v>
      </c>
    </row>
    <row r="2862" spans="1:9" x14ac:dyDescent="0.25">
      <c r="A2862" t="s">
        <v>504</v>
      </c>
      <c r="B2862" t="s">
        <v>2383</v>
      </c>
      <c r="C2862" t="str">
        <f t="shared" si="221"/>
        <v>ifrs</v>
      </c>
      <c r="D2862" t="str">
        <f t="shared" si="222"/>
        <v>DisclosureOfBusinessCombinationsTable</v>
      </c>
      <c r="E2862" t="s">
        <v>2403</v>
      </c>
      <c r="F2862" t="str">
        <f t="shared" si="223"/>
        <v>ifrs</v>
      </c>
      <c r="G2862" t="str">
        <f t="shared" si="220"/>
        <v>DescriptionOfExplanationOfFactAndReasonsWhyRangeOfOutcomesFromContingentConsiderationArrangementsAndIndemnificationAssetsCannotBeEstimated</v>
      </c>
      <c r="H2862">
        <v>33</v>
      </c>
      <c r="I2862" t="str">
        <f t="shared" si="224"/>
        <v>insert into dbax_dime_conc (codi_dein, pref_dime, codi_dime, pref_conc, codi_conc, orde_conc) values ('pre_ifrs_3_2011-03-25_role-817000','ifrs','DisclosureOfBusinessCombinationsTable','ifrs','DescriptionOfExplanationOfFactAndReasonsWhyRangeOfOutcomesFromContingentConsiderationArrangementsAndIndemnificationAssetsCannotBeEstimated','33')</v>
      </c>
    </row>
    <row r="2863" spans="1:9" x14ac:dyDescent="0.25">
      <c r="A2863" t="s">
        <v>504</v>
      </c>
      <c r="B2863" t="s">
        <v>2383</v>
      </c>
      <c r="C2863" t="str">
        <f t="shared" si="221"/>
        <v>ifrs</v>
      </c>
      <c r="D2863" t="str">
        <f t="shared" si="222"/>
        <v>DisclosureOfBusinessCombinationsTable</v>
      </c>
      <c r="E2863" t="s">
        <v>2404</v>
      </c>
      <c r="F2863" t="str">
        <f t="shared" si="223"/>
        <v>ifrs</v>
      </c>
      <c r="G2863" t="str">
        <f t="shared" si="220"/>
        <v>ExplanationOfFactThatMaximumAmountOfPaymentForContingentConsiderationArrangementsAndIndemnificationAssetsIsUnlimited</v>
      </c>
      <c r="H2863">
        <v>34</v>
      </c>
      <c r="I2863" t="str">
        <f t="shared" si="224"/>
        <v>insert into dbax_dime_conc (codi_dein, pref_dime, codi_dime, pref_conc, codi_conc, orde_conc) values ('pre_ifrs_3_2011-03-25_role-817000','ifrs','DisclosureOfBusinessCombinationsTable','ifrs','ExplanationOfFactThatMaximumAmountOfPaymentForContingentConsiderationArrangementsAndIndemnificationAssetsIsUnlimited','34')</v>
      </c>
    </row>
    <row r="2864" spans="1:9" x14ac:dyDescent="0.25">
      <c r="A2864" t="s">
        <v>504</v>
      </c>
      <c r="B2864" t="s">
        <v>2383</v>
      </c>
      <c r="C2864" t="str">
        <f t="shared" si="221"/>
        <v>ifrs</v>
      </c>
      <c r="D2864" t="str">
        <f t="shared" si="222"/>
        <v>DisclosureOfBusinessCombinationsTable</v>
      </c>
      <c r="E2864" t="s">
        <v>2405</v>
      </c>
      <c r="F2864" t="str">
        <f t="shared" si="223"/>
        <v>ifrs</v>
      </c>
      <c r="G2864" t="str">
        <f t="shared" si="220"/>
        <v>AmountsRecognisedAsOfAcquisitionDateForEachMajorClassOfAssetsAcquiredAndLiabilitiesAssumedAbstract</v>
      </c>
      <c r="H2864">
        <v>35</v>
      </c>
      <c r="I2864" t="str">
        <f t="shared" si="224"/>
        <v>insert into dbax_dime_conc (codi_dein, pref_dime, codi_dime, pref_conc, codi_conc, orde_conc) values ('pre_ifrs_3_2011-03-25_role-817000','ifrs','DisclosureOfBusinessCombinationsTable','ifrs','AmountsRecognisedAsOfAcquisitionDateForEachMajorClassOfAssetsAcquiredAndLiabilitiesAssumedAbstract','35')</v>
      </c>
    </row>
    <row r="2865" spans="1:9" x14ac:dyDescent="0.25">
      <c r="A2865" t="s">
        <v>504</v>
      </c>
      <c r="B2865" t="s">
        <v>2383</v>
      </c>
      <c r="C2865" t="str">
        <f t="shared" si="221"/>
        <v>ifrs</v>
      </c>
      <c r="D2865" t="str">
        <f t="shared" si="222"/>
        <v>DisclosureOfBusinessCombinationsTable</v>
      </c>
      <c r="E2865" t="s">
        <v>2406</v>
      </c>
      <c r="F2865" t="str">
        <f t="shared" si="223"/>
        <v>ifrs</v>
      </c>
      <c r="G2865" t="str">
        <f t="shared" si="220"/>
        <v>FinancialAssetsRecognisedAsOfAcquisitionDate</v>
      </c>
      <c r="H2865">
        <v>36</v>
      </c>
      <c r="I2865" t="str">
        <f t="shared" si="224"/>
        <v>insert into dbax_dime_conc (codi_dein, pref_dime, codi_dime, pref_conc, codi_conc, orde_conc) values ('pre_ifrs_3_2011-03-25_role-817000','ifrs','DisclosureOfBusinessCombinationsTable','ifrs','FinancialAssetsRecognisedAsOfAcquisitionDate','36')</v>
      </c>
    </row>
    <row r="2866" spans="1:9" x14ac:dyDescent="0.25">
      <c r="A2866" t="s">
        <v>504</v>
      </c>
      <c r="B2866" t="s">
        <v>2383</v>
      </c>
      <c r="C2866" t="str">
        <f t="shared" si="221"/>
        <v>ifrs</v>
      </c>
      <c r="D2866" t="str">
        <f t="shared" si="222"/>
        <v>DisclosureOfBusinessCombinationsTable</v>
      </c>
      <c r="E2866" t="s">
        <v>2407</v>
      </c>
      <c r="F2866" t="str">
        <f t="shared" si="223"/>
        <v>ifrs</v>
      </c>
      <c r="G2866" t="str">
        <f t="shared" si="220"/>
        <v>InventoryRecognisedAsOfAcquisitionDate</v>
      </c>
      <c r="H2866">
        <v>37</v>
      </c>
      <c r="I2866" t="str">
        <f t="shared" si="224"/>
        <v>insert into dbax_dime_conc (codi_dein, pref_dime, codi_dime, pref_conc, codi_conc, orde_conc) values ('pre_ifrs_3_2011-03-25_role-817000','ifrs','DisclosureOfBusinessCombinationsTable','ifrs','InventoryRecognisedAsOfAcquisitionDate','37')</v>
      </c>
    </row>
    <row r="2867" spans="1:9" x14ac:dyDescent="0.25">
      <c r="A2867" t="s">
        <v>504</v>
      </c>
      <c r="B2867" t="s">
        <v>2383</v>
      </c>
      <c r="C2867" t="str">
        <f t="shared" si="221"/>
        <v>ifrs</v>
      </c>
      <c r="D2867" t="str">
        <f t="shared" si="222"/>
        <v>DisclosureOfBusinessCombinationsTable</v>
      </c>
      <c r="E2867" t="s">
        <v>2408</v>
      </c>
      <c r="F2867" t="str">
        <f t="shared" si="223"/>
        <v>ifrs</v>
      </c>
      <c r="G2867" t="str">
        <f t="shared" si="220"/>
        <v>PropertyPlantAndEquipmentRecognisedAsOfAcquisitionDate</v>
      </c>
      <c r="H2867">
        <v>38</v>
      </c>
      <c r="I2867" t="str">
        <f t="shared" si="224"/>
        <v>insert into dbax_dime_conc (codi_dein, pref_dime, codi_dime, pref_conc, codi_conc, orde_conc) values ('pre_ifrs_3_2011-03-25_role-817000','ifrs','DisclosureOfBusinessCombinationsTable','ifrs','PropertyPlantAndEquipmentRecognisedAsOfAcquisitionDate','38')</v>
      </c>
    </row>
    <row r="2868" spans="1:9" x14ac:dyDescent="0.25">
      <c r="A2868" t="s">
        <v>504</v>
      </c>
      <c r="B2868" t="s">
        <v>2383</v>
      </c>
      <c r="C2868" t="str">
        <f t="shared" si="221"/>
        <v>ifrs</v>
      </c>
      <c r="D2868" t="str">
        <f t="shared" si="222"/>
        <v>DisclosureOfBusinessCombinationsTable</v>
      </c>
      <c r="E2868" t="s">
        <v>2409</v>
      </c>
      <c r="F2868" t="str">
        <f t="shared" si="223"/>
        <v>ifrs</v>
      </c>
      <c r="G2868" t="str">
        <f t="shared" si="220"/>
        <v>IdentifiableIntangibleAssetsRecognisedAsOfAcquisitionDate</v>
      </c>
      <c r="H2868">
        <v>39</v>
      </c>
      <c r="I2868" t="str">
        <f t="shared" si="224"/>
        <v>insert into dbax_dime_conc (codi_dein, pref_dime, codi_dime, pref_conc, codi_conc, orde_conc) values ('pre_ifrs_3_2011-03-25_role-817000','ifrs','DisclosureOfBusinessCombinationsTable','ifrs','IdentifiableIntangibleAssetsRecognisedAsOfAcquisitionDate','39')</v>
      </c>
    </row>
    <row r="2869" spans="1:9" x14ac:dyDescent="0.25">
      <c r="A2869" t="s">
        <v>504</v>
      </c>
      <c r="B2869" t="s">
        <v>2383</v>
      </c>
      <c r="C2869" t="str">
        <f t="shared" si="221"/>
        <v>ifrs</v>
      </c>
      <c r="D2869" t="str">
        <f t="shared" si="222"/>
        <v>DisclosureOfBusinessCombinationsTable</v>
      </c>
      <c r="E2869" t="s">
        <v>2410</v>
      </c>
      <c r="F2869" t="str">
        <f t="shared" si="223"/>
        <v>ifrs</v>
      </c>
      <c r="G2869" t="str">
        <f t="shared" si="220"/>
        <v>FinancialLiabilitiesRecognisedAsOfAcquisitionDate</v>
      </c>
      <c r="H2869">
        <v>40</v>
      </c>
      <c r="I2869" t="str">
        <f t="shared" si="224"/>
        <v>insert into dbax_dime_conc (codi_dein, pref_dime, codi_dime, pref_conc, codi_conc, orde_conc) values ('pre_ifrs_3_2011-03-25_role-817000','ifrs','DisclosureOfBusinessCombinationsTable','ifrs','FinancialLiabilitiesRecognisedAsOfAcquisitionDate','40')</v>
      </c>
    </row>
    <row r="2870" spans="1:9" x14ac:dyDescent="0.25">
      <c r="A2870" t="s">
        <v>504</v>
      </c>
      <c r="B2870" t="s">
        <v>2383</v>
      </c>
      <c r="C2870" t="str">
        <f t="shared" si="221"/>
        <v>ifrs</v>
      </c>
      <c r="D2870" t="str">
        <f t="shared" si="222"/>
        <v>DisclosureOfBusinessCombinationsTable</v>
      </c>
      <c r="E2870" t="s">
        <v>2411</v>
      </c>
      <c r="F2870" t="str">
        <f t="shared" si="223"/>
        <v>ifrs</v>
      </c>
      <c r="G2870" t="str">
        <f t="shared" si="220"/>
        <v>ContingentLiabilitiesRecognisedAsOfAcquisitionDate</v>
      </c>
      <c r="H2870">
        <v>41</v>
      </c>
      <c r="I2870" t="str">
        <f t="shared" si="224"/>
        <v>insert into dbax_dime_conc (codi_dein, pref_dime, codi_dime, pref_conc, codi_conc, orde_conc) values ('pre_ifrs_3_2011-03-25_role-817000','ifrs','DisclosureOfBusinessCombinationsTable','ifrs','ContingentLiabilitiesRecognisedAsOfAcquisitionDate','41')</v>
      </c>
    </row>
    <row r="2871" spans="1:9" x14ac:dyDescent="0.25">
      <c r="A2871" t="s">
        <v>504</v>
      </c>
      <c r="B2871" t="s">
        <v>2383</v>
      </c>
      <c r="C2871" t="str">
        <f t="shared" si="221"/>
        <v>ifrs</v>
      </c>
      <c r="D2871" t="str">
        <f t="shared" si="222"/>
        <v>DisclosureOfBusinessCombinationsTable</v>
      </c>
      <c r="E2871" t="s">
        <v>2412</v>
      </c>
      <c r="F2871" t="str">
        <f t="shared" si="223"/>
        <v>ifrs</v>
      </c>
      <c r="G2871" t="str">
        <f t="shared" si="220"/>
        <v>IdentifiableAssetsAcquiredLiabilitiesAssumed</v>
      </c>
      <c r="H2871">
        <v>42</v>
      </c>
      <c r="I2871" t="str">
        <f t="shared" si="224"/>
        <v>insert into dbax_dime_conc (codi_dein, pref_dime, codi_dime, pref_conc, codi_conc, orde_conc) values ('pre_ifrs_3_2011-03-25_role-817000','ifrs','DisclosureOfBusinessCombinationsTable','ifrs','IdentifiableAssetsAcquiredLiabilitiesAssumed','42')</v>
      </c>
    </row>
    <row r="2872" spans="1:9" x14ac:dyDescent="0.25">
      <c r="A2872" t="s">
        <v>504</v>
      </c>
      <c r="B2872" t="s">
        <v>2383</v>
      </c>
      <c r="C2872" t="str">
        <f t="shared" si="221"/>
        <v>ifrs</v>
      </c>
      <c r="D2872" t="str">
        <f t="shared" si="222"/>
        <v>DisclosureOfBusinessCombinationsTable</v>
      </c>
      <c r="E2872" t="s">
        <v>2413</v>
      </c>
      <c r="F2872" t="str">
        <f t="shared" si="223"/>
        <v>ifrs</v>
      </c>
      <c r="G2872" t="str">
        <f t="shared" si="220"/>
        <v>GoodwillExpectedDeductibleForTaxPurposes</v>
      </c>
      <c r="H2872">
        <v>43</v>
      </c>
      <c r="I2872" t="str">
        <f t="shared" si="224"/>
        <v>insert into dbax_dime_conc (codi_dein, pref_dime, codi_dime, pref_conc, codi_conc, orde_conc) values ('pre_ifrs_3_2011-03-25_role-817000','ifrs','DisclosureOfBusinessCombinationsTable','ifrs','GoodwillExpectedDeductibleForTaxPurposes','43')</v>
      </c>
    </row>
    <row r="2873" spans="1:9" x14ac:dyDescent="0.25">
      <c r="A2873" t="s">
        <v>504</v>
      </c>
      <c r="B2873" t="s">
        <v>2383</v>
      </c>
      <c r="C2873" t="str">
        <f t="shared" si="221"/>
        <v>ifrs</v>
      </c>
      <c r="D2873" t="str">
        <f t="shared" si="222"/>
        <v>DisclosureOfBusinessCombinationsTable</v>
      </c>
      <c r="E2873" t="s">
        <v>2414</v>
      </c>
      <c r="F2873" t="str">
        <f t="shared" si="223"/>
        <v>ifrs</v>
      </c>
      <c r="G2873" t="str">
        <f t="shared" si="220"/>
        <v>GainRecognisedInBargainPurchaseTransaction</v>
      </c>
      <c r="H2873">
        <v>44</v>
      </c>
      <c r="I2873" t="str">
        <f t="shared" si="224"/>
        <v>insert into dbax_dime_conc (codi_dein, pref_dime, codi_dime, pref_conc, codi_conc, orde_conc) values ('pre_ifrs_3_2011-03-25_role-817000','ifrs','DisclosureOfBusinessCombinationsTable','ifrs','GainRecognisedInBargainPurchaseTransaction','44')</v>
      </c>
    </row>
    <row r="2874" spans="1:9" x14ac:dyDescent="0.25">
      <c r="A2874" t="s">
        <v>504</v>
      </c>
      <c r="B2874" t="s">
        <v>2383</v>
      </c>
      <c r="C2874" t="str">
        <f t="shared" si="221"/>
        <v>ifrs</v>
      </c>
      <c r="D2874" t="str">
        <f t="shared" si="222"/>
        <v>DisclosureOfBusinessCombinationsTable</v>
      </c>
      <c r="E2874" t="s">
        <v>2415</v>
      </c>
      <c r="F2874" t="str">
        <f t="shared" si="223"/>
        <v>ifrs</v>
      </c>
      <c r="G2874" t="str">
        <f t="shared" si="220"/>
        <v>ExplanationOfAmountOfAnyGainRecognisedAndLineItemInStatementOfComprehensiveIncomeInWhichGainIsRecognisedInBargainPurchase</v>
      </c>
      <c r="H2874">
        <v>45</v>
      </c>
      <c r="I2874" t="str">
        <f t="shared" si="224"/>
        <v>insert into dbax_dime_conc (codi_dein, pref_dime, codi_dime, pref_conc, codi_conc, orde_conc) values ('pre_ifrs_3_2011-03-25_role-817000','ifrs','DisclosureOfBusinessCombinationsTable','ifrs','ExplanationOfAmountOfAnyGainRecognisedAndLineItemInStatementOfComprehensiveIncomeInWhichGainIsRecognisedInBargainPurchase','45')</v>
      </c>
    </row>
    <row r="2875" spans="1:9" x14ac:dyDescent="0.25">
      <c r="A2875" t="s">
        <v>504</v>
      </c>
      <c r="B2875" t="s">
        <v>2383</v>
      </c>
      <c r="C2875" t="str">
        <f t="shared" si="221"/>
        <v>ifrs</v>
      </c>
      <c r="D2875" t="str">
        <f t="shared" si="222"/>
        <v>DisclosureOfBusinessCombinationsTable</v>
      </c>
      <c r="E2875" t="s">
        <v>2416</v>
      </c>
      <c r="F2875" t="str">
        <f t="shared" si="223"/>
        <v>ifrs</v>
      </c>
      <c r="G2875" t="str">
        <f t="shared" si="220"/>
        <v>DescriptionOfReasonsWhyTransactionResultedInGainInBargainPurchase</v>
      </c>
      <c r="H2875">
        <v>46</v>
      </c>
      <c r="I2875" t="str">
        <f t="shared" si="224"/>
        <v>insert into dbax_dime_conc (codi_dein, pref_dime, codi_dime, pref_conc, codi_conc, orde_conc) values ('pre_ifrs_3_2011-03-25_role-817000','ifrs','DisclosureOfBusinessCombinationsTable','ifrs','DescriptionOfReasonsWhyTransactionResultedInGainInBargainPurchase','46')</v>
      </c>
    </row>
    <row r="2876" spans="1:9" x14ac:dyDescent="0.25">
      <c r="A2876" t="s">
        <v>504</v>
      </c>
      <c r="B2876" t="s">
        <v>2383</v>
      </c>
      <c r="C2876" t="str">
        <f t="shared" si="221"/>
        <v>ifrs</v>
      </c>
      <c r="D2876" t="str">
        <f t="shared" si="222"/>
        <v>DisclosureOfBusinessCombinationsTable</v>
      </c>
      <c r="E2876" t="s">
        <v>2417</v>
      </c>
      <c r="F2876" t="str">
        <f t="shared" si="223"/>
        <v>ifrs</v>
      </c>
      <c r="G2876" t="str">
        <f t="shared" si="220"/>
        <v>NoncontrollingInterestInAcquireeRecognisedAtAcquisitionDate</v>
      </c>
      <c r="H2876">
        <v>47</v>
      </c>
      <c r="I2876" t="str">
        <f t="shared" si="224"/>
        <v>insert into dbax_dime_conc (codi_dein, pref_dime, codi_dime, pref_conc, codi_conc, orde_conc) values ('pre_ifrs_3_2011-03-25_role-817000','ifrs','DisclosureOfBusinessCombinationsTable','ifrs','NoncontrollingInterestInAcquireeRecognisedAtAcquisitionDate','47')</v>
      </c>
    </row>
    <row r="2877" spans="1:9" x14ac:dyDescent="0.25">
      <c r="A2877" t="s">
        <v>504</v>
      </c>
      <c r="B2877" t="s">
        <v>2383</v>
      </c>
      <c r="C2877" t="str">
        <f t="shared" si="221"/>
        <v>ifrs</v>
      </c>
      <c r="D2877" t="str">
        <f t="shared" si="222"/>
        <v>DisclosureOfBusinessCombinationsTable</v>
      </c>
      <c r="E2877" t="s">
        <v>2418</v>
      </c>
      <c r="F2877" t="str">
        <f t="shared" si="223"/>
        <v>ifrs</v>
      </c>
      <c r="G2877" t="str">
        <f t="shared" si="220"/>
        <v>DescriptionOfMeasurementBasisForNoncontrollingInterestInAcquireeRecognisedAtAcquisitionDate</v>
      </c>
      <c r="H2877">
        <v>48</v>
      </c>
      <c r="I2877" t="str">
        <f t="shared" si="224"/>
        <v>insert into dbax_dime_conc (codi_dein, pref_dime, codi_dime, pref_conc, codi_conc, orde_conc) values ('pre_ifrs_3_2011-03-25_role-817000','ifrs','DisclosureOfBusinessCombinationsTable','ifrs','DescriptionOfMeasurementBasisForNoncontrollingInterestInAcquireeRecognisedAtAcquisitionDate','48')</v>
      </c>
    </row>
    <row r="2878" spans="1:9" x14ac:dyDescent="0.25">
      <c r="A2878" t="s">
        <v>504</v>
      </c>
      <c r="B2878" t="s">
        <v>2383</v>
      </c>
      <c r="C2878" t="str">
        <f t="shared" si="221"/>
        <v>ifrs</v>
      </c>
      <c r="D2878" t="str">
        <f t="shared" si="222"/>
        <v>DisclosureOfBusinessCombinationsTable</v>
      </c>
      <c r="E2878" t="s">
        <v>2419</v>
      </c>
      <c r="F2878" t="str">
        <f t="shared" si="223"/>
        <v>ifrs</v>
      </c>
      <c r="G2878" t="str">
        <f t="shared" si="220"/>
        <v>DescriptionOfValuationTechniquesAndKeyModelInputsUsedForDeterminingNoncontrollingInterestInAnAcquireeMeasuredAtFairValue</v>
      </c>
      <c r="H2878">
        <v>49</v>
      </c>
      <c r="I2878" t="str">
        <f t="shared" si="224"/>
        <v>insert into dbax_dime_conc (codi_dein, pref_dime, codi_dime, pref_conc, codi_conc, orde_conc) values ('pre_ifrs_3_2011-03-25_role-817000','ifrs','DisclosureOfBusinessCombinationsTable','ifrs','DescriptionOfValuationTechniquesAndKeyModelInputsUsedForDeterminingNoncontrollingInterestInAnAcquireeMeasuredAtFairValue','49')</v>
      </c>
    </row>
    <row r="2879" spans="1:9" x14ac:dyDescent="0.25">
      <c r="A2879" t="s">
        <v>504</v>
      </c>
      <c r="B2879" t="s">
        <v>2383</v>
      </c>
      <c r="C2879" t="str">
        <f t="shared" si="221"/>
        <v>ifrs</v>
      </c>
      <c r="D2879" t="str">
        <f t="shared" si="222"/>
        <v>DisclosureOfBusinessCombinationsTable</v>
      </c>
      <c r="E2879" t="s">
        <v>2420</v>
      </c>
      <c r="F2879" t="str">
        <f t="shared" si="223"/>
        <v>ifrs</v>
      </c>
      <c r="G2879" t="str">
        <f t="shared" si="220"/>
        <v>AcquisitiondateFairValueOfEquityInterestInAcquireeHeldByAcquirerImmediatelyBeforeAcquisitionDate</v>
      </c>
      <c r="H2879">
        <v>50</v>
      </c>
      <c r="I2879" t="str">
        <f t="shared" si="224"/>
        <v>insert into dbax_dime_conc (codi_dein, pref_dime, codi_dime, pref_conc, codi_conc, orde_conc) values ('pre_ifrs_3_2011-03-25_role-817000','ifrs','DisclosureOfBusinessCombinationsTable','ifrs','AcquisitiondateFairValueOfEquityInterestInAcquireeHeldByAcquirerImmediatelyBeforeAcquisitionDate','50')</v>
      </c>
    </row>
    <row r="2880" spans="1:9" x14ac:dyDescent="0.25">
      <c r="A2880" t="s">
        <v>504</v>
      </c>
      <c r="B2880" t="s">
        <v>2383</v>
      </c>
      <c r="C2880" t="str">
        <f t="shared" si="221"/>
        <v>ifrs</v>
      </c>
      <c r="D2880" t="str">
        <f t="shared" si="222"/>
        <v>DisclosureOfBusinessCombinationsTable</v>
      </c>
      <c r="E2880" t="s">
        <v>2421</v>
      </c>
      <c r="F2880" t="str">
        <f t="shared" si="223"/>
        <v>ifrs</v>
      </c>
      <c r="G2880" t="str">
        <f t="shared" si="220"/>
        <v>GainLossRecognisedAsResultOfRemeasuringToFairValueEquityInterestInAcquireeHeldByAcquirerBeforeBusinessCombination</v>
      </c>
      <c r="H2880">
        <v>51</v>
      </c>
      <c r="I2880" t="str">
        <f t="shared" si="224"/>
        <v>insert into dbax_dime_conc (codi_dein, pref_dime, codi_dime, pref_conc, codi_conc, orde_conc) values ('pre_ifrs_3_2011-03-25_role-817000','ifrs','DisclosureOfBusinessCombinationsTable','ifrs','GainLossRecognisedAsResultOfRemeasuringToFairValueEquityInterestInAcquireeHeldByAcquirerBeforeBusinessCombination','51')</v>
      </c>
    </row>
    <row r="2881" spans="1:9" x14ac:dyDescent="0.25">
      <c r="A2881" t="s">
        <v>504</v>
      </c>
      <c r="B2881" t="s">
        <v>2383</v>
      </c>
      <c r="C2881" t="str">
        <f t="shared" si="221"/>
        <v>ifrs</v>
      </c>
      <c r="D2881" t="str">
        <f t="shared" si="222"/>
        <v>DisclosureOfBusinessCombinationsTable</v>
      </c>
      <c r="E2881" t="s">
        <v>2422</v>
      </c>
      <c r="F2881" t="str">
        <f t="shared" si="223"/>
        <v>ifrs</v>
      </c>
      <c r="G2881" t="str">
        <f t="shared" ref="G2881:G2944" si="225">MID(E2881,FIND("_",E2881)+1,1000)</f>
        <v>DescriptionOfLineItemInStatementOfComprehensiveIncomeInWhichGainOrLossAsResultOfRemeasuringToFairValueEquityInterestIsRecognised</v>
      </c>
      <c r="H2881">
        <v>52</v>
      </c>
      <c r="I2881" t="str">
        <f t="shared" si="224"/>
        <v>insert into dbax_dime_conc (codi_dein, pref_dime, codi_dime, pref_conc, codi_conc, orde_conc) values ('pre_ifrs_3_2011-03-25_role-817000','ifrs','DisclosureOfBusinessCombinationsTable','ifrs','DescriptionOfLineItemInStatementOfComprehensiveIncomeInWhichGainOrLossAsResultOfRemeasuringToFairValueEquityInterestIsRecognised','52')</v>
      </c>
    </row>
    <row r="2882" spans="1:9" x14ac:dyDescent="0.25">
      <c r="A2882" t="s">
        <v>504</v>
      </c>
      <c r="B2882" t="s">
        <v>2383</v>
      </c>
      <c r="C2882" t="str">
        <f t="shared" ref="C2882:C2945" si="226">MID(B2882,1,FIND("_",B2882)-1)</f>
        <v>ifrs</v>
      </c>
      <c r="D2882" t="str">
        <f t="shared" ref="D2882:D2945" si="227">MID(B2882,FIND("_",B2882)+1,1000)</f>
        <v>DisclosureOfBusinessCombinationsTable</v>
      </c>
      <c r="E2882" t="s">
        <v>2423</v>
      </c>
      <c r="F2882" t="str">
        <f t="shared" ref="F2882:F2945" si="228">MID(E2882,1,FIND("_",E2882)-1)</f>
        <v>ifrs</v>
      </c>
      <c r="G2882" t="str">
        <f t="shared" si="225"/>
        <v>RevenueOfAcquiree</v>
      </c>
      <c r="H2882">
        <v>53</v>
      </c>
      <c r="I2882" t="str">
        <f t="shared" ref="I2882:I2945" si="229">CONCATENATE("insert into dbax_dime_conc (codi_dein, pref_dime, codi_dime, pref_conc, codi_conc, orde_conc) values ('",A2882,"','",C2882,"','",D2882,"','",F2882,"','",G2882,"','",H2882,"')")</f>
        <v>insert into dbax_dime_conc (codi_dein, pref_dime, codi_dime, pref_conc, codi_conc, orde_conc) values ('pre_ifrs_3_2011-03-25_role-817000','ifrs','DisclosureOfBusinessCombinationsTable','ifrs','RevenueOfAcquiree','53')</v>
      </c>
    </row>
    <row r="2883" spans="1:9" x14ac:dyDescent="0.25">
      <c r="A2883" t="s">
        <v>504</v>
      </c>
      <c r="B2883" t="s">
        <v>2383</v>
      </c>
      <c r="C2883" t="str">
        <f t="shared" si="226"/>
        <v>ifrs</v>
      </c>
      <c r="D2883" t="str">
        <f t="shared" si="227"/>
        <v>DisclosureOfBusinessCombinationsTable</v>
      </c>
      <c r="E2883" t="s">
        <v>2424</v>
      </c>
      <c r="F2883" t="str">
        <f t="shared" si="228"/>
        <v>ifrs</v>
      </c>
      <c r="G2883" t="str">
        <f t="shared" si="225"/>
        <v>ProfitLossOfAcquiree</v>
      </c>
      <c r="H2883">
        <v>54</v>
      </c>
      <c r="I2883" t="str">
        <f t="shared" si="229"/>
        <v>insert into dbax_dime_conc (codi_dein, pref_dime, codi_dime, pref_conc, codi_conc, orde_conc) values ('pre_ifrs_3_2011-03-25_role-817000','ifrs','DisclosureOfBusinessCombinationsTable','ifrs','ProfitLossOfAcquiree','54')</v>
      </c>
    </row>
    <row r="2884" spans="1:9" x14ac:dyDescent="0.25">
      <c r="A2884" t="s">
        <v>504</v>
      </c>
      <c r="B2884" t="s">
        <v>2383</v>
      </c>
      <c r="C2884" t="str">
        <f t="shared" si="226"/>
        <v>ifrs</v>
      </c>
      <c r="D2884" t="str">
        <f t="shared" si="227"/>
        <v>DisclosureOfBusinessCombinationsTable</v>
      </c>
      <c r="E2884" t="s">
        <v>2425</v>
      </c>
      <c r="F2884" t="str">
        <f t="shared" si="228"/>
        <v>ifrs</v>
      </c>
      <c r="G2884" t="str">
        <f t="shared" si="225"/>
        <v>RevenueOfCombinedEntity</v>
      </c>
      <c r="H2884">
        <v>55</v>
      </c>
      <c r="I2884" t="str">
        <f t="shared" si="229"/>
        <v>insert into dbax_dime_conc (codi_dein, pref_dime, codi_dime, pref_conc, codi_conc, orde_conc) values ('pre_ifrs_3_2011-03-25_role-817000','ifrs','DisclosureOfBusinessCombinationsTable','ifrs','RevenueOfCombinedEntity','55')</v>
      </c>
    </row>
    <row r="2885" spans="1:9" x14ac:dyDescent="0.25">
      <c r="A2885" t="s">
        <v>504</v>
      </c>
      <c r="B2885" t="s">
        <v>2383</v>
      </c>
      <c r="C2885" t="str">
        <f t="shared" si="226"/>
        <v>ifrs</v>
      </c>
      <c r="D2885" t="str">
        <f t="shared" si="227"/>
        <v>DisclosureOfBusinessCombinationsTable</v>
      </c>
      <c r="E2885" t="s">
        <v>2426</v>
      </c>
      <c r="F2885" t="str">
        <f t="shared" si="228"/>
        <v>ifrs</v>
      </c>
      <c r="G2885" t="str">
        <f t="shared" si="225"/>
        <v>ProfitLossOfCombinedEntity</v>
      </c>
      <c r="H2885">
        <v>56</v>
      </c>
      <c r="I2885" t="str">
        <f t="shared" si="229"/>
        <v>insert into dbax_dime_conc (codi_dein, pref_dime, codi_dime, pref_conc, codi_conc, orde_conc) values ('pre_ifrs_3_2011-03-25_role-817000','ifrs','DisclosureOfBusinessCombinationsTable','ifrs','ProfitLossOfCombinedEntity','56')</v>
      </c>
    </row>
    <row r="2886" spans="1:9" x14ac:dyDescent="0.25">
      <c r="A2886" t="s">
        <v>504</v>
      </c>
      <c r="B2886" t="s">
        <v>2383</v>
      </c>
      <c r="C2886" t="str">
        <f t="shared" si="226"/>
        <v>ifrs</v>
      </c>
      <c r="D2886" t="str">
        <f t="shared" si="227"/>
        <v>DisclosureOfBusinessCombinationsTable</v>
      </c>
      <c r="E2886" t="s">
        <v>2427</v>
      </c>
      <c r="F2886" t="str">
        <f t="shared" si="228"/>
        <v>ifrs</v>
      </c>
      <c r="G2886" t="str">
        <f t="shared" si="225"/>
        <v>DisclosureOfFactAndExplanationWhyDisclosureOfInformationForEachBusinessCombinationIsImpracticable</v>
      </c>
      <c r="H2886">
        <v>57</v>
      </c>
      <c r="I2886" t="str">
        <f t="shared" si="229"/>
        <v>insert into dbax_dime_conc (codi_dein, pref_dime, codi_dime, pref_conc, codi_conc, orde_conc) values ('pre_ifrs_3_2011-03-25_role-817000','ifrs','DisclosureOfBusinessCombinationsTable','ifrs','DisclosureOfFactAndExplanationWhyDisclosureOfInformationForEachBusinessCombinationIsImpracticable','57')</v>
      </c>
    </row>
    <row r="2887" spans="1:9" x14ac:dyDescent="0.25">
      <c r="A2887" t="s">
        <v>504</v>
      </c>
      <c r="B2887" t="s">
        <v>2383</v>
      </c>
      <c r="C2887" t="str">
        <f t="shared" si="226"/>
        <v>ifrs</v>
      </c>
      <c r="D2887" t="str">
        <f t="shared" si="227"/>
        <v>DisclosureOfBusinessCombinationsTable</v>
      </c>
      <c r="E2887" t="s">
        <v>2428</v>
      </c>
      <c r="F2887" t="str">
        <f t="shared" si="228"/>
        <v>ifrs</v>
      </c>
      <c r="G2887" t="str">
        <f t="shared" si="225"/>
        <v>DescriptionOfReasonsWhyInitialAccountingForBusinessCombinationIsIncomplete</v>
      </c>
      <c r="H2887">
        <v>58</v>
      </c>
      <c r="I2887" t="str">
        <f t="shared" si="229"/>
        <v>insert into dbax_dime_conc (codi_dein, pref_dime, codi_dime, pref_conc, codi_conc, orde_conc) values ('pre_ifrs_3_2011-03-25_role-817000','ifrs','DisclosureOfBusinessCombinationsTable','ifrs','DescriptionOfReasonsWhyInitialAccountingForBusinessCombinationIsIncomplete','58')</v>
      </c>
    </row>
    <row r="2888" spans="1:9" x14ac:dyDescent="0.25">
      <c r="A2888" t="s">
        <v>504</v>
      </c>
      <c r="B2888" t="s">
        <v>2383</v>
      </c>
      <c r="C2888" t="str">
        <f t="shared" si="226"/>
        <v>ifrs</v>
      </c>
      <c r="D2888" t="str">
        <f t="shared" si="227"/>
        <v>DisclosureOfBusinessCombinationsTable</v>
      </c>
      <c r="E2888" t="s">
        <v>2429</v>
      </c>
      <c r="F2888" t="str">
        <f t="shared" si="228"/>
        <v>ifrs</v>
      </c>
      <c r="G2888" t="str">
        <f t="shared" si="225"/>
        <v>DescriptionOfAmountsOfAssetsLiabilitiesEquityInterestsOrItemsOfConsiderationForWhichInitialAccountingIsIncomplete</v>
      </c>
      <c r="H2888">
        <v>59</v>
      </c>
      <c r="I2888" t="str">
        <f t="shared" si="229"/>
        <v>insert into dbax_dime_conc (codi_dein, pref_dime, codi_dime, pref_conc, codi_conc, orde_conc) values ('pre_ifrs_3_2011-03-25_role-817000','ifrs','DisclosureOfBusinessCombinationsTable','ifrs','DescriptionOfAmountsOfAssetsLiabilitiesEquityInterestsOrItemsOfConsiderationForWhichInitialAccountingIsIncomplete','59')</v>
      </c>
    </row>
    <row r="2889" spans="1:9" x14ac:dyDescent="0.25">
      <c r="A2889" t="s">
        <v>504</v>
      </c>
      <c r="B2889" t="s">
        <v>2383</v>
      </c>
      <c r="C2889" t="str">
        <f t="shared" si="226"/>
        <v>ifrs</v>
      </c>
      <c r="D2889" t="str">
        <f t="shared" si="227"/>
        <v>DisclosureOfBusinessCombinationsTable</v>
      </c>
      <c r="E2889" t="s">
        <v>2430</v>
      </c>
      <c r="F2889" t="str">
        <f t="shared" si="228"/>
        <v>ifrs</v>
      </c>
      <c r="G2889" t="str">
        <f t="shared" si="225"/>
        <v>DescriptionOfNatureAndAmountOfAnyMeasurementPeriodAdjustmentsRecognisedForParticularAssetsLiabilitiesNoncontrollingInterestsOrItemsOfConsideration</v>
      </c>
      <c r="H2889">
        <v>60</v>
      </c>
      <c r="I2889" t="str">
        <f t="shared" si="229"/>
        <v>insert into dbax_dime_conc (codi_dein, pref_dime, codi_dime, pref_conc, codi_conc, orde_conc) values ('pre_ifrs_3_2011-03-25_role-817000','ifrs','DisclosureOfBusinessCombinationsTable','ifrs','DescriptionOfNatureAndAmountOfAnyMeasurementPeriodAdjustmentsRecognisedForParticularAssetsLiabilitiesNoncontrollingInterestsOrItemsOfConsideration','60')</v>
      </c>
    </row>
    <row r="2890" spans="1:9" x14ac:dyDescent="0.25">
      <c r="A2890" t="s">
        <v>504</v>
      </c>
      <c r="B2890" t="s">
        <v>2383</v>
      </c>
      <c r="C2890" t="str">
        <f t="shared" si="226"/>
        <v>ifrs</v>
      </c>
      <c r="D2890" t="str">
        <f t="shared" si="227"/>
        <v>DisclosureOfBusinessCombinationsTable</v>
      </c>
      <c r="E2890" t="s">
        <v>2431</v>
      </c>
      <c r="F2890" t="str">
        <f t="shared" si="228"/>
        <v>ifrs</v>
      </c>
      <c r="G2890" t="str">
        <f t="shared" si="225"/>
        <v>MeasurementPeriodAdjustmentsRecognisedForParticularAssetsLiabilitiesNoncontrollingInterestsOrItemsOfConsideration</v>
      </c>
      <c r="H2890">
        <v>61</v>
      </c>
      <c r="I2890" t="str">
        <f t="shared" si="229"/>
        <v>insert into dbax_dime_conc (codi_dein, pref_dime, codi_dime, pref_conc, codi_conc, orde_conc) values ('pre_ifrs_3_2011-03-25_role-817000','ifrs','DisclosureOfBusinessCombinationsTable','ifrs','MeasurementPeriodAdjustmentsRecognisedForParticularAssetsLiabilitiesNoncontrollingInterestsOrItemsOfConsideration','61')</v>
      </c>
    </row>
    <row r="2891" spans="1:9" x14ac:dyDescent="0.25">
      <c r="A2891" t="s">
        <v>504</v>
      </c>
      <c r="B2891" t="s">
        <v>2383</v>
      </c>
      <c r="C2891" t="str">
        <f t="shared" si="226"/>
        <v>ifrs</v>
      </c>
      <c r="D2891" t="str">
        <f t="shared" si="227"/>
        <v>DisclosureOfBusinessCombinationsTable</v>
      </c>
      <c r="E2891" t="s">
        <v>2432</v>
      </c>
      <c r="F2891" t="str">
        <f t="shared" si="228"/>
        <v>ifrs</v>
      </c>
      <c r="G2891" t="str">
        <f t="shared" si="225"/>
        <v>ExplanationOfAnyChangesInRecognisedAmountsOfContingentConsideration</v>
      </c>
      <c r="H2891">
        <v>62</v>
      </c>
      <c r="I2891" t="str">
        <f t="shared" si="229"/>
        <v>insert into dbax_dime_conc (codi_dein, pref_dime, codi_dime, pref_conc, codi_conc, orde_conc) values ('pre_ifrs_3_2011-03-25_role-817000','ifrs','DisclosureOfBusinessCombinationsTable','ifrs','ExplanationOfAnyChangesInRecognisedAmountsOfContingentConsideration','62')</v>
      </c>
    </row>
    <row r="2892" spans="1:9" x14ac:dyDescent="0.25">
      <c r="A2892" t="s">
        <v>504</v>
      </c>
      <c r="B2892" t="s">
        <v>2383</v>
      </c>
      <c r="C2892" t="str">
        <f t="shared" si="226"/>
        <v>ifrs</v>
      </c>
      <c r="D2892" t="str">
        <f t="shared" si="227"/>
        <v>DisclosureOfBusinessCombinationsTable</v>
      </c>
      <c r="E2892" t="s">
        <v>2433</v>
      </c>
      <c r="F2892" t="str">
        <f t="shared" si="228"/>
        <v>ifrs</v>
      </c>
      <c r="G2892" t="str">
        <f t="shared" si="225"/>
        <v>ExplanationOfAnyChangesInRangeOfOutcomesUndiscountedAndReasonsForThoseChangesForContingentConsideration</v>
      </c>
      <c r="H2892">
        <v>63</v>
      </c>
      <c r="I2892" t="str">
        <f t="shared" si="229"/>
        <v>insert into dbax_dime_conc (codi_dein, pref_dime, codi_dime, pref_conc, codi_conc, orde_conc) values ('pre_ifrs_3_2011-03-25_role-817000','ifrs','DisclosureOfBusinessCombinationsTable','ifrs','ExplanationOfAnyChangesInRangeOfOutcomesUndiscountedAndReasonsForThoseChangesForContingentConsideration','63')</v>
      </c>
    </row>
    <row r="2893" spans="1:9" x14ac:dyDescent="0.25">
      <c r="A2893" t="s">
        <v>504</v>
      </c>
      <c r="B2893" t="s">
        <v>2383</v>
      </c>
      <c r="C2893" t="str">
        <f t="shared" si="226"/>
        <v>ifrs</v>
      </c>
      <c r="D2893" t="str">
        <f t="shared" si="227"/>
        <v>DisclosureOfBusinessCombinationsTable</v>
      </c>
      <c r="E2893" t="s">
        <v>2434</v>
      </c>
      <c r="F2893" t="str">
        <f t="shared" si="228"/>
        <v>ifrs</v>
      </c>
      <c r="G2893" t="str">
        <f t="shared" si="225"/>
        <v>DescriptionOfValuationTechniquesAndKeyModelInputsUsedToMeasureContingentConsideration</v>
      </c>
      <c r="H2893">
        <v>64</v>
      </c>
      <c r="I2893" t="str">
        <f t="shared" si="229"/>
        <v>insert into dbax_dime_conc (codi_dein, pref_dime, codi_dime, pref_conc, codi_conc, orde_conc) values ('pre_ifrs_3_2011-03-25_role-817000','ifrs','DisclosureOfBusinessCombinationsTable','ifrs','DescriptionOfValuationTechniquesAndKeyModelInputsUsedToMeasureContingentConsideration','64')</v>
      </c>
    </row>
    <row r="2894" spans="1:9" x14ac:dyDescent="0.25">
      <c r="A2894" t="s">
        <v>504</v>
      </c>
      <c r="B2894" t="s">
        <v>2383</v>
      </c>
      <c r="C2894" t="str">
        <f t="shared" si="226"/>
        <v>ifrs</v>
      </c>
      <c r="D2894" t="str">
        <f t="shared" si="227"/>
        <v>DisclosureOfBusinessCombinationsTable</v>
      </c>
      <c r="E2894" t="s">
        <v>2435</v>
      </c>
      <c r="F2894" t="str">
        <f t="shared" si="228"/>
        <v>ifrs</v>
      </c>
      <c r="G2894" t="str">
        <f t="shared" si="225"/>
        <v>GainLossThatRelatesToIdentifiableAssetsAcquiredOrLiabilitiesAssumedInBusinessCombination</v>
      </c>
      <c r="H2894">
        <v>65</v>
      </c>
      <c r="I2894" t="str">
        <f t="shared" si="229"/>
        <v>insert into dbax_dime_conc (codi_dein, pref_dime, codi_dime, pref_conc, codi_conc, orde_conc) values ('pre_ifrs_3_2011-03-25_role-817000','ifrs','DisclosureOfBusinessCombinationsTable','ifrs','GainLossThatRelatesToIdentifiableAssetsAcquiredOrLiabilitiesAssumedInBusinessCombination','65')</v>
      </c>
    </row>
    <row r="2895" spans="1:9" x14ac:dyDescent="0.25">
      <c r="A2895" t="s">
        <v>504</v>
      </c>
      <c r="B2895" t="s">
        <v>2383</v>
      </c>
      <c r="C2895" t="str">
        <f t="shared" si="226"/>
        <v>ifrs</v>
      </c>
      <c r="D2895" t="str">
        <f t="shared" si="227"/>
        <v>DisclosureOfBusinessCombinationsTable</v>
      </c>
      <c r="E2895" t="s">
        <v>2436</v>
      </c>
      <c r="F2895" t="str">
        <f t="shared" si="228"/>
        <v>ifrs</v>
      </c>
      <c r="G2895" t="str">
        <f t="shared" si="225"/>
        <v>ExplanationOfGainOrLossThatRelatesToIdentifiableAssetsAcquiredOrLiabilitiesAssumedInBusinessCombination</v>
      </c>
      <c r="H2895">
        <v>66</v>
      </c>
      <c r="I2895" t="str">
        <f t="shared" si="229"/>
        <v>insert into dbax_dime_conc (codi_dein, pref_dime, codi_dime, pref_conc, codi_conc, orde_conc) values ('pre_ifrs_3_2011-03-25_role-817000','ifrs','DisclosureOfBusinessCombinationsTable','ifrs','ExplanationOfGainOrLossThatRelatesToIdentifiableAssetsAcquiredOrLiabilitiesAssumedInBusinessCombination','66')</v>
      </c>
    </row>
    <row r="2896" spans="1:9" x14ac:dyDescent="0.25">
      <c r="A2896" t="s">
        <v>504</v>
      </c>
      <c r="B2896" t="s">
        <v>2437</v>
      </c>
      <c r="C2896" t="str">
        <f t="shared" si="226"/>
        <v>ifrs</v>
      </c>
      <c r="D2896" t="str">
        <f t="shared" si="227"/>
        <v>DisclosureOfContingentLiabilitiesInBusinessCombinationTable</v>
      </c>
      <c r="E2896" t="s">
        <v>2438</v>
      </c>
      <c r="F2896" t="str">
        <f t="shared" si="228"/>
        <v>ifrs</v>
      </c>
      <c r="G2896" t="str">
        <f t="shared" si="225"/>
        <v>DescriptionOfNatureOfObligationContingentLiabilitiesInBusinessCombination</v>
      </c>
      <c r="H2896">
        <v>126</v>
      </c>
      <c r="I2896" t="str">
        <f t="shared" si="229"/>
        <v>insert into dbax_dime_conc (codi_dein, pref_dime, codi_dime, pref_conc, codi_conc, orde_conc) values ('pre_ifrs_3_2011-03-25_role-817000','ifrs','DisclosureOfContingentLiabilitiesInBusinessCombinationTable','ifrs','DescriptionOfNatureOfObligationContingentLiabilitiesInBusinessCombination','126')</v>
      </c>
    </row>
    <row r="2897" spans="1:9" x14ac:dyDescent="0.25">
      <c r="A2897" t="s">
        <v>504</v>
      </c>
      <c r="B2897" t="s">
        <v>2437</v>
      </c>
      <c r="C2897" t="str">
        <f t="shared" si="226"/>
        <v>ifrs</v>
      </c>
      <c r="D2897" t="str">
        <f t="shared" si="227"/>
        <v>DisclosureOfContingentLiabilitiesInBusinessCombinationTable</v>
      </c>
      <c r="E2897" t="s">
        <v>2439</v>
      </c>
      <c r="F2897" t="str">
        <f t="shared" si="228"/>
        <v>ifrs</v>
      </c>
      <c r="G2897" t="str">
        <f t="shared" si="225"/>
        <v>DescriptionOfExpectedTimingOfOutflowsContingentLiabilitiesInBusinessCombination</v>
      </c>
      <c r="H2897">
        <v>127</v>
      </c>
      <c r="I2897" t="str">
        <f t="shared" si="229"/>
        <v>insert into dbax_dime_conc (codi_dein, pref_dime, codi_dime, pref_conc, codi_conc, orde_conc) values ('pre_ifrs_3_2011-03-25_role-817000','ifrs','DisclosureOfContingentLiabilitiesInBusinessCombinationTable','ifrs','DescriptionOfExpectedTimingOfOutflowsContingentLiabilitiesInBusinessCombination','127')</v>
      </c>
    </row>
    <row r="2898" spans="1:9" x14ac:dyDescent="0.25">
      <c r="A2898" t="s">
        <v>504</v>
      </c>
      <c r="B2898" t="s">
        <v>2437</v>
      </c>
      <c r="C2898" t="str">
        <f t="shared" si="226"/>
        <v>ifrs</v>
      </c>
      <c r="D2898" t="str">
        <f t="shared" si="227"/>
        <v>DisclosureOfContingentLiabilitiesInBusinessCombinationTable</v>
      </c>
      <c r="E2898" t="s">
        <v>2440</v>
      </c>
      <c r="F2898" t="str">
        <f t="shared" si="228"/>
        <v>ifrs</v>
      </c>
      <c r="G2898" t="str">
        <f t="shared" si="225"/>
        <v>IndicationOfUncertaintiesOfAmountOrTimingOfOutflowsContingentLiabilitiesInBusinessCombination</v>
      </c>
      <c r="H2898">
        <v>128</v>
      </c>
      <c r="I2898" t="str">
        <f t="shared" si="229"/>
        <v>insert into dbax_dime_conc (codi_dein, pref_dime, codi_dime, pref_conc, codi_conc, orde_conc) values ('pre_ifrs_3_2011-03-25_role-817000','ifrs','DisclosureOfContingentLiabilitiesInBusinessCombinationTable','ifrs','IndicationOfUncertaintiesOfAmountOrTimingOfOutflowsContingentLiabilitiesInBusinessCombination','128')</v>
      </c>
    </row>
    <row r="2899" spans="1:9" x14ac:dyDescent="0.25">
      <c r="A2899" t="s">
        <v>504</v>
      </c>
      <c r="B2899" t="s">
        <v>2437</v>
      </c>
      <c r="C2899" t="str">
        <f t="shared" si="226"/>
        <v>ifrs</v>
      </c>
      <c r="D2899" t="str">
        <f t="shared" si="227"/>
        <v>DisclosureOfContingentLiabilitiesInBusinessCombinationTable</v>
      </c>
      <c r="E2899" t="s">
        <v>2441</v>
      </c>
      <c r="F2899" t="str">
        <f t="shared" si="228"/>
        <v>ifrs</v>
      </c>
      <c r="G2899" t="str">
        <f t="shared" si="225"/>
        <v>DescriptionOfMajorAssumptionsMadeConcerningFutureEventsContingentLiabilitiesInBusinessCombination</v>
      </c>
      <c r="H2899">
        <v>129</v>
      </c>
      <c r="I2899" t="str">
        <f t="shared" si="229"/>
        <v>insert into dbax_dime_conc (codi_dein, pref_dime, codi_dime, pref_conc, codi_conc, orde_conc) values ('pre_ifrs_3_2011-03-25_role-817000','ifrs','DisclosureOfContingentLiabilitiesInBusinessCombinationTable','ifrs','DescriptionOfMajorAssumptionsMadeConcerningFutureEventsContingentLiabilitiesInBusinessCombination','129')</v>
      </c>
    </row>
    <row r="2900" spans="1:9" x14ac:dyDescent="0.25">
      <c r="A2900" t="s">
        <v>504</v>
      </c>
      <c r="B2900" t="s">
        <v>2437</v>
      </c>
      <c r="C2900" t="str">
        <f t="shared" si="226"/>
        <v>ifrs</v>
      </c>
      <c r="D2900" t="str">
        <f t="shared" si="227"/>
        <v>DisclosureOfContingentLiabilitiesInBusinessCombinationTable</v>
      </c>
      <c r="E2900" t="s">
        <v>2442</v>
      </c>
      <c r="F2900" t="str">
        <f t="shared" si="228"/>
        <v>ifrs</v>
      </c>
      <c r="G2900" t="str">
        <f t="shared" si="225"/>
        <v>ExpectedReimbursementContingentLiabilitiesInBusinessCombination</v>
      </c>
      <c r="H2900">
        <v>130</v>
      </c>
      <c r="I2900" t="str">
        <f t="shared" si="229"/>
        <v>insert into dbax_dime_conc (codi_dein, pref_dime, codi_dime, pref_conc, codi_conc, orde_conc) values ('pre_ifrs_3_2011-03-25_role-817000','ifrs','DisclosureOfContingentLiabilitiesInBusinessCombinationTable','ifrs','ExpectedReimbursementContingentLiabilitiesInBusinessCombination','130')</v>
      </c>
    </row>
    <row r="2901" spans="1:9" x14ac:dyDescent="0.25">
      <c r="A2901" t="s">
        <v>504</v>
      </c>
      <c r="B2901" t="s">
        <v>2437</v>
      </c>
      <c r="C2901" t="str">
        <f t="shared" si="226"/>
        <v>ifrs</v>
      </c>
      <c r="D2901" t="str">
        <f t="shared" si="227"/>
        <v>DisclosureOfContingentLiabilitiesInBusinessCombinationTable</v>
      </c>
      <c r="E2901" t="s">
        <v>2443</v>
      </c>
      <c r="F2901" t="str">
        <f t="shared" si="228"/>
        <v>ifrs</v>
      </c>
      <c r="G2901" t="str">
        <f t="shared" si="225"/>
        <v>AssetRecognisedForExpectedReimbursementContingentLiabilitiesInBusinessCombination</v>
      </c>
      <c r="H2901">
        <v>131</v>
      </c>
      <c r="I2901" t="str">
        <f t="shared" si="229"/>
        <v>insert into dbax_dime_conc (codi_dein, pref_dime, codi_dime, pref_conc, codi_conc, orde_conc) values ('pre_ifrs_3_2011-03-25_role-817000','ifrs','DisclosureOfContingentLiabilitiesInBusinessCombinationTable','ifrs','AssetRecognisedForExpectedReimbursementContingentLiabilitiesInBusinessCombination','131')</v>
      </c>
    </row>
    <row r="2902" spans="1:9" x14ac:dyDescent="0.25">
      <c r="A2902" t="s">
        <v>504</v>
      </c>
      <c r="B2902" t="s">
        <v>2437</v>
      </c>
      <c r="C2902" t="str">
        <f t="shared" si="226"/>
        <v>ifrs</v>
      </c>
      <c r="D2902" t="str">
        <f t="shared" si="227"/>
        <v>DisclosureOfContingentLiabilitiesInBusinessCombinationTable</v>
      </c>
      <c r="E2902" t="s">
        <v>2444</v>
      </c>
      <c r="F2902" t="str">
        <f t="shared" si="228"/>
        <v>ifrs</v>
      </c>
      <c r="G2902" t="str">
        <f t="shared" si="225"/>
        <v>ExplanationOfEstimatedFinancialEffectContingentLiabilitiesInBusinessCombination</v>
      </c>
      <c r="H2902">
        <v>132</v>
      </c>
      <c r="I2902" t="str">
        <f t="shared" si="229"/>
        <v>insert into dbax_dime_conc (codi_dein, pref_dime, codi_dime, pref_conc, codi_conc, orde_conc) values ('pre_ifrs_3_2011-03-25_role-817000','ifrs','DisclosureOfContingentLiabilitiesInBusinessCombinationTable','ifrs','ExplanationOfEstimatedFinancialEffectContingentLiabilitiesInBusinessCombination','132')</v>
      </c>
    </row>
    <row r="2903" spans="1:9" x14ac:dyDescent="0.25">
      <c r="A2903" t="s">
        <v>504</v>
      </c>
      <c r="B2903" t="s">
        <v>2437</v>
      </c>
      <c r="C2903" t="str">
        <f t="shared" si="226"/>
        <v>ifrs</v>
      </c>
      <c r="D2903" t="str">
        <f t="shared" si="227"/>
        <v>DisclosureOfContingentLiabilitiesInBusinessCombinationTable</v>
      </c>
      <c r="E2903" t="s">
        <v>2445</v>
      </c>
      <c r="F2903" t="str">
        <f t="shared" si="228"/>
        <v>ifrs</v>
      </c>
      <c r="G2903" t="str">
        <f t="shared" si="225"/>
        <v>ExplanationOfPossibilityOfReimbursementContingentLiabilitiesInBusinessCombination</v>
      </c>
      <c r="H2903">
        <v>133</v>
      </c>
      <c r="I2903" t="str">
        <f t="shared" si="229"/>
        <v>insert into dbax_dime_conc (codi_dein, pref_dime, codi_dime, pref_conc, codi_conc, orde_conc) values ('pre_ifrs_3_2011-03-25_role-817000','ifrs','DisclosureOfContingentLiabilitiesInBusinessCombinationTable','ifrs','ExplanationOfPossibilityOfReimbursementContingentLiabilitiesInBusinessCombination','133')</v>
      </c>
    </row>
    <row r="2904" spans="1:9" x14ac:dyDescent="0.25">
      <c r="A2904" t="s">
        <v>504</v>
      </c>
      <c r="B2904" t="s">
        <v>2437</v>
      </c>
      <c r="C2904" t="str">
        <f t="shared" si="226"/>
        <v>ifrs</v>
      </c>
      <c r="D2904" t="str">
        <f t="shared" si="227"/>
        <v>DisclosureOfContingentLiabilitiesInBusinessCombinationTable</v>
      </c>
      <c r="E2904" t="s">
        <v>2446</v>
      </c>
      <c r="F2904" t="str">
        <f t="shared" si="228"/>
        <v>ifrs</v>
      </c>
      <c r="G2904" t="str">
        <f t="shared" si="225"/>
        <v>DescriptionOfReasonsWhyLiabilityCannotBeMeasuredReliably</v>
      </c>
      <c r="H2904">
        <v>134</v>
      </c>
      <c r="I2904" t="str">
        <f t="shared" si="229"/>
        <v>insert into dbax_dime_conc (codi_dein, pref_dime, codi_dime, pref_conc, codi_conc, orde_conc) values ('pre_ifrs_3_2011-03-25_role-817000','ifrs','DisclosureOfContingentLiabilitiesInBusinessCombinationTable','ifrs','DescriptionOfReasonsWhyLiabilityCannotBeMeasuredReliably','134')</v>
      </c>
    </row>
    <row r="2905" spans="1:9" x14ac:dyDescent="0.25">
      <c r="A2905" t="s">
        <v>504</v>
      </c>
      <c r="B2905" t="s">
        <v>2437</v>
      </c>
      <c r="C2905" t="str">
        <f t="shared" si="226"/>
        <v>ifrs</v>
      </c>
      <c r="D2905" t="str">
        <f t="shared" si="227"/>
        <v>DisclosureOfContingentLiabilitiesInBusinessCombinationTable</v>
      </c>
      <c r="E2905" t="s">
        <v>2447</v>
      </c>
      <c r="F2905" t="str">
        <f t="shared" si="228"/>
        <v>ifrs</v>
      </c>
      <c r="G2905" t="str">
        <f t="shared" si="225"/>
        <v>ReconciliationOfChangesInContingentLiabilitiesRecognisedInBusinessCombinationAbstract</v>
      </c>
      <c r="H2905">
        <v>135</v>
      </c>
      <c r="I2905" t="str">
        <f t="shared" si="229"/>
        <v>insert into dbax_dime_conc (codi_dein, pref_dime, codi_dime, pref_conc, codi_conc, orde_conc) values ('pre_ifrs_3_2011-03-25_role-817000','ifrs','DisclosureOfContingentLiabilitiesInBusinessCombinationTable','ifrs','ReconciliationOfChangesInContingentLiabilitiesRecognisedInBusinessCombinationAbstract','135')</v>
      </c>
    </row>
    <row r="2906" spans="1:9" x14ac:dyDescent="0.25">
      <c r="A2906" t="s">
        <v>504</v>
      </c>
      <c r="B2906" t="s">
        <v>2437</v>
      </c>
      <c r="C2906" t="str">
        <f t="shared" si="226"/>
        <v>ifrs</v>
      </c>
      <c r="D2906" t="str">
        <f t="shared" si="227"/>
        <v>DisclosureOfContingentLiabilitiesInBusinessCombinationTable</v>
      </c>
      <c r="E2906" t="s">
        <v>2448</v>
      </c>
      <c r="F2906" t="str">
        <f t="shared" si="228"/>
        <v>ifrs</v>
      </c>
      <c r="G2906" t="str">
        <f t="shared" si="225"/>
        <v>ContingentLiabilitiesRecognisedInBusinessCombination</v>
      </c>
      <c r="H2906">
        <v>136</v>
      </c>
      <c r="I2906" t="str">
        <f t="shared" si="229"/>
        <v>insert into dbax_dime_conc (codi_dein, pref_dime, codi_dime, pref_conc, codi_conc, orde_conc) values ('pre_ifrs_3_2011-03-25_role-817000','ifrs','DisclosureOfContingentLiabilitiesInBusinessCombinationTable','ifrs','ContingentLiabilitiesRecognisedInBusinessCombination','136')</v>
      </c>
    </row>
    <row r="2907" spans="1:9" x14ac:dyDescent="0.25">
      <c r="A2907" t="s">
        <v>504</v>
      </c>
      <c r="B2907" t="s">
        <v>2437</v>
      </c>
      <c r="C2907" t="str">
        <f t="shared" si="226"/>
        <v>ifrs</v>
      </c>
      <c r="D2907" t="str">
        <f t="shared" si="227"/>
        <v>DisclosureOfContingentLiabilitiesInBusinessCombinationTable</v>
      </c>
      <c r="E2907" t="s">
        <v>2449</v>
      </c>
      <c r="F2907" t="str">
        <f t="shared" si="228"/>
        <v>ifrs</v>
      </c>
      <c r="G2907" t="str">
        <f t="shared" si="225"/>
        <v>ChangesInContingentLiabilitiesRecognisedInBusinessCombinationAbstract</v>
      </c>
      <c r="H2907">
        <v>137</v>
      </c>
      <c r="I2907" t="str">
        <f t="shared" si="229"/>
        <v>insert into dbax_dime_conc (codi_dein, pref_dime, codi_dime, pref_conc, codi_conc, orde_conc) values ('pre_ifrs_3_2011-03-25_role-817000','ifrs','DisclosureOfContingentLiabilitiesInBusinessCombinationTable','ifrs','ChangesInContingentLiabilitiesRecognisedInBusinessCombinationAbstract','137')</v>
      </c>
    </row>
    <row r="2908" spans="1:9" x14ac:dyDescent="0.25">
      <c r="A2908" t="s">
        <v>504</v>
      </c>
      <c r="B2908" t="s">
        <v>2437</v>
      </c>
      <c r="C2908" t="str">
        <f t="shared" si="226"/>
        <v>ifrs</v>
      </c>
      <c r="D2908" t="str">
        <f t="shared" si="227"/>
        <v>DisclosureOfContingentLiabilitiesInBusinessCombinationTable</v>
      </c>
      <c r="E2908" t="s">
        <v>2450</v>
      </c>
      <c r="F2908" t="str">
        <f t="shared" si="228"/>
        <v>ifrs</v>
      </c>
      <c r="G2908" t="str">
        <f t="shared" si="225"/>
        <v>AdditionalLiabilitiesContingentLiabilitiesRecognisedInBusinessCombination</v>
      </c>
      <c r="H2908">
        <v>138</v>
      </c>
      <c r="I2908" t="str">
        <f t="shared" si="229"/>
        <v>insert into dbax_dime_conc (codi_dein, pref_dime, codi_dime, pref_conc, codi_conc, orde_conc) values ('pre_ifrs_3_2011-03-25_role-817000','ifrs','DisclosureOfContingentLiabilitiesInBusinessCombinationTable','ifrs','AdditionalLiabilitiesContingentLiabilitiesRecognisedInBusinessCombination','138')</v>
      </c>
    </row>
    <row r="2909" spans="1:9" x14ac:dyDescent="0.25">
      <c r="A2909" t="s">
        <v>504</v>
      </c>
      <c r="B2909" t="s">
        <v>2437</v>
      </c>
      <c r="C2909" t="str">
        <f t="shared" si="226"/>
        <v>ifrs</v>
      </c>
      <c r="D2909" t="str">
        <f t="shared" si="227"/>
        <v>DisclosureOfContingentLiabilitiesInBusinessCombinationTable</v>
      </c>
      <c r="E2909" t="s">
        <v>2451</v>
      </c>
      <c r="F2909" t="str">
        <f t="shared" si="228"/>
        <v>ifrs</v>
      </c>
      <c r="G2909" t="str">
        <f t="shared" si="225"/>
        <v>IncreaseDecreaseInExistingLiabilitiesContingentLiabilitiesRecognisedInBusinessCombination</v>
      </c>
      <c r="H2909">
        <v>139</v>
      </c>
      <c r="I2909" t="str">
        <f t="shared" si="229"/>
        <v>insert into dbax_dime_conc (codi_dein, pref_dime, codi_dime, pref_conc, codi_conc, orde_conc) values ('pre_ifrs_3_2011-03-25_role-817000','ifrs','DisclosureOfContingentLiabilitiesInBusinessCombinationTable','ifrs','IncreaseDecreaseInExistingLiabilitiesContingentLiabilitiesRecognisedInBusinessCombination','139')</v>
      </c>
    </row>
    <row r="2910" spans="1:9" x14ac:dyDescent="0.25">
      <c r="A2910" t="s">
        <v>504</v>
      </c>
      <c r="B2910" t="s">
        <v>2437</v>
      </c>
      <c r="C2910" t="str">
        <f t="shared" si="226"/>
        <v>ifrs</v>
      </c>
      <c r="D2910" t="str">
        <f t="shared" si="227"/>
        <v>DisclosureOfContingentLiabilitiesInBusinessCombinationTable</v>
      </c>
      <c r="E2910" t="s">
        <v>2452</v>
      </c>
      <c r="F2910" t="str">
        <f t="shared" si="228"/>
        <v>ifrs</v>
      </c>
      <c r="G2910" t="str">
        <f t="shared" si="225"/>
        <v>SettledLiabilitiesContingentLiabilitiesRecognisedInBusinessCombination</v>
      </c>
      <c r="H2910">
        <v>140</v>
      </c>
      <c r="I2910" t="str">
        <f t="shared" si="229"/>
        <v>insert into dbax_dime_conc (codi_dein, pref_dime, codi_dime, pref_conc, codi_conc, orde_conc) values ('pre_ifrs_3_2011-03-25_role-817000','ifrs','DisclosureOfContingentLiabilitiesInBusinessCombinationTable','ifrs','SettledLiabilitiesContingentLiabilitiesRecognisedInBusinessCombination','140')</v>
      </c>
    </row>
    <row r="2911" spans="1:9" x14ac:dyDescent="0.25">
      <c r="A2911" t="s">
        <v>504</v>
      </c>
      <c r="B2911" t="s">
        <v>2437</v>
      </c>
      <c r="C2911" t="str">
        <f t="shared" si="226"/>
        <v>ifrs</v>
      </c>
      <c r="D2911" t="str">
        <f t="shared" si="227"/>
        <v>DisclosureOfContingentLiabilitiesInBusinessCombinationTable</v>
      </c>
      <c r="E2911" t="s">
        <v>2453</v>
      </c>
      <c r="F2911" t="str">
        <f t="shared" si="228"/>
        <v>ifrs</v>
      </c>
      <c r="G2911" t="str">
        <f t="shared" si="225"/>
        <v>ReversedUnsettledLiabilitiesContingentLiabilitiesRecognisedInBusinessCombination</v>
      </c>
      <c r="H2911">
        <v>141</v>
      </c>
      <c r="I2911" t="str">
        <f t="shared" si="229"/>
        <v>insert into dbax_dime_conc (codi_dein, pref_dime, codi_dime, pref_conc, codi_conc, orde_conc) values ('pre_ifrs_3_2011-03-25_role-817000','ifrs','DisclosureOfContingentLiabilitiesInBusinessCombinationTable','ifrs','ReversedUnsettledLiabilitiesContingentLiabilitiesRecognisedInBusinessCombination','141')</v>
      </c>
    </row>
    <row r="2912" spans="1:9" x14ac:dyDescent="0.25">
      <c r="A2912" t="s">
        <v>504</v>
      </c>
      <c r="B2912" t="s">
        <v>2437</v>
      </c>
      <c r="C2912" t="str">
        <f t="shared" si="226"/>
        <v>ifrs</v>
      </c>
      <c r="D2912" t="str">
        <f t="shared" si="227"/>
        <v>DisclosureOfContingentLiabilitiesInBusinessCombinationTable</v>
      </c>
      <c r="E2912" t="s">
        <v>2454</v>
      </c>
      <c r="F2912" t="str">
        <f t="shared" si="228"/>
        <v>ifrs</v>
      </c>
      <c r="G2912" t="str">
        <f t="shared" si="225"/>
        <v>IncreaseThroughAdjustmentsArisingFromPassageOfTimeContingentLiabilitiesRecognisedInBusinessCombination</v>
      </c>
      <c r="H2912">
        <v>142</v>
      </c>
      <c r="I2912" t="str">
        <f t="shared" si="229"/>
        <v>insert into dbax_dime_conc (codi_dein, pref_dime, codi_dime, pref_conc, codi_conc, orde_conc) values ('pre_ifrs_3_2011-03-25_role-817000','ifrs','DisclosureOfContingentLiabilitiesInBusinessCombinationTable','ifrs','IncreaseThroughAdjustmentsArisingFromPassageOfTimeContingentLiabilitiesRecognisedInBusinessCombination','142')</v>
      </c>
    </row>
    <row r="2913" spans="1:9" x14ac:dyDescent="0.25">
      <c r="A2913" t="s">
        <v>504</v>
      </c>
      <c r="B2913" t="s">
        <v>2437</v>
      </c>
      <c r="C2913" t="str">
        <f t="shared" si="226"/>
        <v>ifrs</v>
      </c>
      <c r="D2913" t="str">
        <f t="shared" si="227"/>
        <v>DisclosureOfContingentLiabilitiesInBusinessCombinationTable</v>
      </c>
      <c r="E2913" t="s">
        <v>2455</v>
      </c>
      <c r="F2913" t="str">
        <f t="shared" si="228"/>
        <v>ifrs</v>
      </c>
      <c r="G2913" t="str">
        <f t="shared" si="225"/>
        <v>IncreaseDecreaseThroughChangeInDiscountRateContingentLiabilitiesRecognisedInBusinessCombination</v>
      </c>
      <c r="H2913">
        <v>143</v>
      </c>
      <c r="I2913" t="str">
        <f t="shared" si="229"/>
        <v>insert into dbax_dime_conc (codi_dein, pref_dime, codi_dime, pref_conc, codi_conc, orde_conc) values ('pre_ifrs_3_2011-03-25_role-817000','ifrs','DisclosureOfContingentLiabilitiesInBusinessCombinationTable','ifrs','IncreaseDecreaseThroughChangeInDiscountRateContingentLiabilitiesRecognisedInBusinessCombination','143')</v>
      </c>
    </row>
    <row r="2914" spans="1:9" x14ac:dyDescent="0.25">
      <c r="A2914" t="s">
        <v>504</v>
      </c>
      <c r="B2914" t="s">
        <v>2437</v>
      </c>
      <c r="C2914" t="str">
        <f t="shared" si="226"/>
        <v>ifrs</v>
      </c>
      <c r="D2914" t="str">
        <f t="shared" si="227"/>
        <v>DisclosureOfContingentLiabilitiesInBusinessCombinationTable</v>
      </c>
      <c r="E2914" t="s">
        <v>2456</v>
      </c>
      <c r="F2914" t="str">
        <f t="shared" si="228"/>
        <v>ifrs</v>
      </c>
      <c r="G2914" t="str">
        <f t="shared" si="225"/>
        <v>IncreaseDecreaseInContingentLiabilitiesRecognisedInBusinessCombination</v>
      </c>
      <c r="H2914">
        <v>144</v>
      </c>
      <c r="I2914" t="str">
        <f t="shared" si="229"/>
        <v>insert into dbax_dime_conc (codi_dein, pref_dime, codi_dime, pref_conc, codi_conc, orde_conc) values ('pre_ifrs_3_2011-03-25_role-817000','ifrs','DisclosureOfContingentLiabilitiesInBusinessCombinationTable','ifrs','IncreaseDecreaseInContingentLiabilitiesRecognisedInBusinessCombination','144')</v>
      </c>
    </row>
    <row r="2915" spans="1:9" x14ac:dyDescent="0.25">
      <c r="A2915" t="s">
        <v>504</v>
      </c>
      <c r="B2915" t="s">
        <v>2437</v>
      </c>
      <c r="C2915" t="str">
        <f t="shared" si="226"/>
        <v>ifrs</v>
      </c>
      <c r="D2915" t="str">
        <f t="shared" si="227"/>
        <v>DisclosureOfContingentLiabilitiesInBusinessCombinationTable</v>
      </c>
      <c r="E2915" t="s">
        <v>2448</v>
      </c>
      <c r="F2915" t="str">
        <f t="shared" si="228"/>
        <v>ifrs</v>
      </c>
      <c r="G2915" t="str">
        <f t="shared" si="225"/>
        <v>ContingentLiabilitiesRecognisedInBusinessCombination</v>
      </c>
      <c r="H2915">
        <v>145</v>
      </c>
      <c r="I2915" t="str">
        <f t="shared" si="229"/>
        <v>insert into dbax_dime_conc (codi_dein, pref_dime, codi_dime, pref_conc, codi_conc, orde_conc) values ('pre_ifrs_3_2011-03-25_role-817000','ifrs','DisclosureOfContingentLiabilitiesInBusinessCombinationTable','ifrs','ContingentLiabilitiesRecognisedInBusinessCombination','145')</v>
      </c>
    </row>
    <row r="2916" spans="1:9" x14ac:dyDescent="0.25">
      <c r="A2916" t="s">
        <v>504</v>
      </c>
      <c r="B2916" t="s">
        <v>2457</v>
      </c>
      <c r="C2916" t="str">
        <f t="shared" si="226"/>
        <v>ifrs</v>
      </c>
      <c r="D2916" t="str">
        <f t="shared" si="227"/>
        <v>DisclosureOfReconciliationOfChangesInGoodwillTable</v>
      </c>
      <c r="E2916" t="s">
        <v>2458</v>
      </c>
      <c r="F2916" t="str">
        <f t="shared" si="228"/>
        <v>ifrs</v>
      </c>
      <c r="G2916" t="str">
        <f t="shared" si="225"/>
        <v>ReconciliationOfChangesInGoodwillAbstract</v>
      </c>
      <c r="H2916">
        <v>74</v>
      </c>
      <c r="I2916" t="str">
        <f t="shared" si="229"/>
        <v>insert into dbax_dime_conc (codi_dein, pref_dime, codi_dime, pref_conc, codi_conc, orde_conc) values ('pre_ifrs_3_2011-03-25_role-817000','ifrs','DisclosureOfReconciliationOfChangesInGoodwillTable','ifrs','ReconciliationOfChangesInGoodwillAbstract','74')</v>
      </c>
    </row>
    <row r="2917" spans="1:9" x14ac:dyDescent="0.25">
      <c r="A2917" t="s">
        <v>504</v>
      </c>
      <c r="B2917" t="s">
        <v>2457</v>
      </c>
      <c r="C2917" t="str">
        <f t="shared" si="226"/>
        <v>ifrs</v>
      </c>
      <c r="D2917" t="str">
        <f t="shared" si="227"/>
        <v>DisclosureOfReconciliationOfChangesInGoodwillTable</v>
      </c>
      <c r="E2917" t="s">
        <v>2459</v>
      </c>
      <c r="F2917" t="str">
        <f t="shared" si="228"/>
        <v>ifrs</v>
      </c>
      <c r="G2917" t="str">
        <f t="shared" si="225"/>
        <v>Goodwill</v>
      </c>
      <c r="H2917">
        <v>75</v>
      </c>
      <c r="I2917" t="str">
        <f t="shared" si="229"/>
        <v>insert into dbax_dime_conc (codi_dein, pref_dime, codi_dime, pref_conc, codi_conc, orde_conc) values ('pre_ifrs_3_2011-03-25_role-817000','ifrs','DisclosureOfReconciliationOfChangesInGoodwillTable','ifrs','Goodwill','75')</v>
      </c>
    </row>
    <row r="2918" spans="1:9" x14ac:dyDescent="0.25">
      <c r="A2918" t="s">
        <v>504</v>
      </c>
      <c r="B2918" t="s">
        <v>2457</v>
      </c>
      <c r="C2918" t="str">
        <f t="shared" si="226"/>
        <v>ifrs</v>
      </c>
      <c r="D2918" t="str">
        <f t="shared" si="227"/>
        <v>DisclosureOfReconciliationOfChangesInGoodwillTable</v>
      </c>
      <c r="E2918" t="s">
        <v>2460</v>
      </c>
      <c r="F2918" t="str">
        <f t="shared" si="228"/>
        <v>ifrs</v>
      </c>
      <c r="G2918" t="str">
        <f t="shared" si="225"/>
        <v>ChangesInGoodwillAbstract</v>
      </c>
      <c r="H2918">
        <v>76</v>
      </c>
      <c r="I2918" t="str">
        <f t="shared" si="229"/>
        <v>insert into dbax_dime_conc (codi_dein, pref_dime, codi_dime, pref_conc, codi_conc, orde_conc) values ('pre_ifrs_3_2011-03-25_role-817000','ifrs','DisclosureOfReconciliationOfChangesInGoodwillTable','ifrs','ChangesInGoodwillAbstract','76')</v>
      </c>
    </row>
    <row r="2919" spans="1:9" x14ac:dyDescent="0.25">
      <c r="A2919" t="s">
        <v>504</v>
      </c>
      <c r="B2919" t="s">
        <v>2457</v>
      </c>
      <c r="C2919" t="str">
        <f t="shared" si="226"/>
        <v>ifrs</v>
      </c>
      <c r="D2919" t="str">
        <f t="shared" si="227"/>
        <v>DisclosureOfReconciliationOfChangesInGoodwillTable</v>
      </c>
      <c r="E2919" t="s">
        <v>2461</v>
      </c>
      <c r="F2919" t="str">
        <f t="shared" si="228"/>
        <v>ifrs</v>
      </c>
      <c r="G2919" t="str">
        <f t="shared" si="225"/>
        <v>AdditionalRecognitionGoodwill</v>
      </c>
      <c r="H2919">
        <v>77</v>
      </c>
      <c r="I2919" t="str">
        <f t="shared" si="229"/>
        <v>insert into dbax_dime_conc (codi_dein, pref_dime, codi_dime, pref_conc, codi_conc, orde_conc) values ('pre_ifrs_3_2011-03-25_role-817000','ifrs','DisclosureOfReconciliationOfChangesInGoodwillTable','ifrs','AdditionalRecognitionGoodwill','77')</v>
      </c>
    </row>
    <row r="2920" spans="1:9" x14ac:dyDescent="0.25">
      <c r="A2920" t="s">
        <v>504</v>
      </c>
      <c r="B2920" t="s">
        <v>2457</v>
      </c>
      <c r="C2920" t="str">
        <f t="shared" si="226"/>
        <v>ifrs</v>
      </c>
      <c r="D2920" t="str">
        <f t="shared" si="227"/>
        <v>DisclosureOfReconciliationOfChangesInGoodwillTable</v>
      </c>
      <c r="E2920" t="s">
        <v>2462</v>
      </c>
      <c r="F2920" t="str">
        <f t="shared" si="228"/>
        <v>ifrs</v>
      </c>
      <c r="G2920" t="str">
        <f t="shared" si="225"/>
        <v>SubsequentRecognitionOfDeferredTaxAssetsGoodwill</v>
      </c>
      <c r="H2920">
        <v>78</v>
      </c>
      <c r="I2920" t="str">
        <f t="shared" si="229"/>
        <v>insert into dbax_dime_conc (codi_dein, pref_dime, codi_dime, pref_conc, codi_conc, orde_conc) values ('pre_ifrs_3_2011-03-25_role-817000','ifrs','DisclosureOfReconciliationOfChangesInGoodwillTable','ifrs','SubsequentRecognitionOfDeferredTaxAssetsGoodwill','78')</v>
      </c>
    </row>
    <row r="2921" spans="1:9" x14ac:dyDescent="0.25">
      <c r="A2921" t="s">
        <v>504</v>
      </c>
      <c r="B2921" t="s">
        <v>2457</v>
      </c>
      <c r="C2921" t="str">
        <f t="shared" si="226"/>
        <v>ifrs</v>
      </c>
      <c r="D2921" t="str">
        <f t="shared" si="227"/>
        <v>DisclosureOfReconciliationOfChangesInGoodwillTable</v>
      </c>
      <c r="E2921" t="s">
        <v>2463</v>
      </c>
      <c r="F2921" t="str">
        <f t="shared" si="228"/>
        <v>ifrs</v>
      </c>
      <c r="G2921" t="str">
        <f t="shared" si="225"/>
        <v>DecreaseThroughClassifiedAsHeldForSaleGoodwill</v>
      </c>
      <c r="H2921">
        <v>79</v>
      </c>
      <c r="I2921" t="str">
        <f t="shared" si="229"/>
        <v>insert into dbax_dime_conc (codi_dein, pref_dime, codi_dime, pref_conc, codi_conc, orde_conc) values ('pre_ifrs_3_2011-03-25_role-817000','ifrs','DisclosureOfReconciliationOfChangesInGoodwillTable','ifrs','DecreaseThroughClassifiedAsHeldForSaleGoodwill','79')</v>
      </c>
    </row>
    <row r="2922" spans="1:9" x14ac:dyDescent="0.25">
      <c r="A2922" t="s">
        <v>504</v>
      </c>
      <c r="B2922" t="s">
        <v>2457</v>
      </c>
      <c r="C2922" t="str">
        <f t="shared" si="226"/>
        <v>ifrs</v>
      </c>
      <c r="D2922" t="str">
        <f t="shared" si="227"/>
        <v>DisclosureOfReconciliationOfChangesInGoodwillTable</v>
      </c>
      <c r="E2922" t="s">
        <v>2464</v>
      </c>
      <c r="F2922" t="str">
        <f t="shared" si="228"/>
        <v>ifrs</v>
      </c>
      <c r="G2922" t="str">
        <f t="shared" si="225"/>
        <v>GoodwillDerecognisedWithoutHavingPreviouslyBeenIncludedInDisposalGroupClassifiedAsHeldForSale</v>
      </c>
      <c r="H2922">
        <v>80</v>
      </c>
      <c r="I2922" t="str">
        <f t="shared" si="229"/>
        <v>insert into dbax_dime_conc (codi_dein, pref_dime, codi_dime, pref_conc, codi_conc, orde_conc) values ('pre_ifrs_3_2011-03-25_role-817000','ifrs','DisclosureOfReconciliationOfChangesInGoodwillTable','ifrs','GoodwillDerecognisedWithoutHavingPreviouslyBeenIncludedInDisposalGroupClassifiedAsHeldForSale','80')</v>
      </c>
    </row>
    <row r="2923" spans="1:9" x14ac:dyDescent="0.25">
      <c r="A2923" t="s">
        <v>504</v>
      </c>
      <c r="B2923" t="s">
        <v>2457</v>
      </c>
      <c r="C2923" t="str">
        <f t="shared" si="226"/>
        <v>ifrs</v>
      </c>
      <c r="D2923" t="str">
        <f t="shared" si="227"/>
        <v>DisclosureOfReconciliationOfChangesInGoodwillTable</v>
      </c>
      <c r="E2923" t="s">
        <v>2465</v>
      </c>
      <c r="F2923" t="str">
        <f t="shared" si="228"/>
        <v>ifrs</v>
      </c>
      <c r="G2923" t="str">
        <f t="shared" si="225"/>
        <v>ImpairmentLossRecognisedInProfitOrLossGoodwill</v>
      </c>
      <c r="H2923">
        <v>81</v>
      </c>
      <c r="I2923" t="str">
        <f t="shared" si="229"/>
        <v>insert into dbax_dime_conc (codi_dein, pref_dime, codi_dime, pref_conc, codi_conc, orde_conc) values ('pre_ifrs_3_2011-03-25_role-817000','ifrs','DisclosureOfReconciliationOfChangesInGoodwillTable','ifrs','ImpairmentLossRecognisedInProfitOrLossGoodwill','81')</v>
      </c>
    </row>
    <row r="2924" spans="1:9" x14ac:dyDescent="0.25">
      <c r="A2924" t="s">
        <v>504</v>
      </c>
      <c r="B2924" t="s">
        <v>2457</v>
      </c>
      <c r="C2924" t="str">
        <f t="shared" si="226"/>
        <v>ifrs</v>
      </c>
      <c r="D2924" t="str">
        <f t="shared" si="227"/>
        <v>DisclosureOfReconciliationOfChangesInGoodwillTable</v>
      </c>
      <c r="E2924" t="s">
        <v>2466</v>
      </c>
      <c r="F2924" t="str">
        <f t="shared" si="228"/>
        <v>ifrs</v>
      </c>
      <c r="G2924" t="str">
        <f t="shared" si="225"/>
        <v>IncreaseDecreaseThroughNetExchangeDifferencesGoodwill</v>
      </c>
      <c r="H2924">
        <v>82</v>
      </c>
      <c r="I2924" t="str">
        <f t="shared" si="229"/>
        <v>insert into dbax_dime_conc (codi_dein, pref_dime, codi_dime, pref_conc, codi_conc, orde_conc) values ('pre_ifrs_3_2011-03-25_role-817000','ifrs','DisclosureOfReconciliationOfChangesInGoodwillTable','ifrs','IncreaseDecreaseThroughNetExchangeDifferencesGoodwill','82')</v>
      </c>
    </row>
    <row r="2925" spans="1:9" x14ac:dyDescent="0.25">
      <c r="A2925" t="s">
        <v>504</v>
      </c>
      <c r="B2925" t="s">
        <v>2457</v>
      </c>
      <c r="C2925" t="str">
        <f t="shared" si="226"/>
        <v>ifrs</v>
      </c>
      <c r="D2925" t="str">
        <f t="shared" si="227"/>
        <v>DisclosureOfReconciliationOfChangesInGoodwillTable</v>
      </c>
      <c r="E2925" t="s">
        <v>2467</v>
      </c>
      <c r="F2925" t="str">
        <f t="shared" si="228"/>
        <v>ifrs</v>
      </c>
      <c r="G2925" t="str">
        <f t="shared" si="225"/>
        <v>IncreaseDecreaseThroughTransfersAndOtherChangesGoodwill</v>
      </c>
      <c r="H2925">
        <v>83</v>
      </c>
      <c r="I2925" t="str">
        <f t="shared" si="229"/>
        <v>insert into dbax_dime_conc (codi_dein, pref_dime, codi_dime, pref_conc, codi_conc, orde_conc) values ('pre_ifrs_3_2011-03-25_role-817000','ifrs','DisclosureOfReconciliationOfChangesInGoodwillTable','ifrs','IncreaseDecreaseThroughTransfersAndOtherChangesGoodwill','83')</v>
      </c>
    </row>
    <row r="2926" spans="1:9" x14ac:dyDescent="0.25">
      <c r="A2926" t="s">
        <v>504</v>
      </c>
      <c r="B2926" t="s">
        <v>2457</v>
      </c>
      <c r="C2926" t="str">
        <f t="shared" si="226"/>
        <v>ifrs</v>
      </c>
      <c r="D2926" t="str">
        <f t="shared" si="227"/>
        <v>DisclosureOfReconciliationOfChangesInGoodwillTable</v>
      </c>
      <c r="E2926" t="s">
        <v>2468</v>
      </c>
      <c r="F2926" t="str">
        <f t="shared" si="228"/>
        <v>ifrs</v>
      </c>
      <c r="G2926" t="str">
        <f t="shared" si="225"/>
        <v>ChangesInGoodwill</v>
      </c>
      <c r="H2926">
        <v>84</v>
      </c>
      <c r="I2926" t="str">
        <f t="shared" si="229"/>
        <v>insert into dbax_dime_conc (codi_dein, pref_dime, codi_dime, pref_conc, codi_conc, orde_conc) values ('pre_ifrs_3_2011-03-25_role-817000','ifrs','DisclosureOfReconciliationOfChangesInGoodwillTable','ifrs','ChangesInGoodwill','84')</v>
      </c>
    </row>
    <row r="2927" spans="1:9" x14ac:dyDescent="0.25">
      <c r="A2927" t="s">
        <v>504</v>
      </c>
      <c r="B2927" t="s">
        <v>2457</v>
      </c>
      <c r="C2927" t="str">
        <f t="shared" si="226"/>
        <v>ifrs</v>
      </c>
      <c r="D2927" t="str">
        <f t="shared" si="227"/>
        <v>DisclosureOfReconciliationOfChangesInGoodwillTable</v>
      </c>
      <c r="E2927" t="s">
        <v>2459</v>
      </c>
      <c r="F2927" t="str">
        <f t="shared" si="228"/>
        <v>ifrs</v>
      </c>
      <c r="G2927" t="str">
        <f t="shared" si="225"/>
        <v>Goodwill</v>
      </c>
      <c r="H2927">
        <v>85</v>
      </c>
      <c r="I2927" t="str">
        <f t="shared" si="229"/>
        <v>insert into dbax_dime_conc (codi_dein, pref_dime, codi_dime, pref_conc, codi_conc, orde_conc) values ('pre_ifrs_3_2011-03-25_role-817000','ifrs','DisclosureOfReconciliationOfChangesInGoodwillTable','ifrs','Goodwill','85')</v>
      </c>
    </row>
    <row r="2928" spans="1:9" x14ac:dyDescent="0.25">
      <c r="A2928" t="s">
        <v>504</v>
      </c>
      <c r="B2928" t="s">
        <v>2469</v>
      </c>
      <c r="C2928" t="str">
        <f t="shared" si="226"/>
        <v>ifrs</v>
      </c>
      <c r="D2928" t="str">
        <f t="shared" si="227"/>
        <v>DisclosureOfTransactionsRecognisedSeparatelyFromAcquisitionOfAssetsAndAssumptionOfLiabilitiesInBusinessCombinationTable</v>
      </c>
      <c r="E2928" t="s">
        <v>2470</v>
      </c>
      <c r="F2928" t="str">
        <f t="shared" si="228"/>
        <v>ifrs</v>
      </c>
      <c r="G2928" t="str">
        <f t="shared" si="225"/>
        <v>ExplanationOfTransactionsRecognisedSeparatelyFromAcquisitionOfAssetsAndAssumptionOfLiabilitiesInBusinessCombination</v>
      </c>
      <c r="H2928">
        <v>91</v>
      </c>
      <c r="I2928" t="str">
        <f t="shared" si="229"/>
        <v>insert into dbax_dime_conc (codi_dein, pref_dime, codi_dime, pref_conc, codi_conc, orde_conc) values ('pre_ifrs_3_2011-03-25_role-817000','ifrs','DisclosureOfTransactionsRecognisedSeparatelyFromAcquisitionOfAssetsAndAssumptionOfLiabilitiesInBusinessCombinationTable','ifrs','ExplanationOfTransactionsRecognisedSeparatelyFromAcquisitionOfAssetsAndAssumptionOfLiabilitiesInBusinessCombination','91')</v>
      </c>
    </row>
    <row r="2929" spans="1:9" x14ac:dyDescent="0.25">
      <c r="A2929" t="s">
        <v>504</v>
      </c>
      <c r="B2929" t="s">
        <v>2469</v>
      </c>
      <c r="C2929" t="str">
        <f t="shared" si="226"/>
        <v>ifrs</v>
      </c>
      <c r="D2929" t="str">
        <f t="shared" si="227"/>
        <v>DisclosureOfTransactionsRecognisedSeparatelyFromAcquisitionOfAssetsAndAssumptionOfLiabilitiesInBusinessCombinationTable</v>
      </c>
      <c r="E2929" t="s">
        <v>2471</v>
      </c>
      <c r="F2929" t="str">
        <f t="shared" si="228"/>
        <v>ifrs</v>
      </c>
      <c r="G2929" t="str">
        <f t="shared" si="225"/>
        <v>DescriptionOfAccountingForTransactionRecognisedSeparatelyFromAcquisitionOfAssetsAndAssumptionOfLiabilitiesInBusinessCombination</v>
      </c>
      <c r="H2929">
        <v>92</v>
      </c>
      <c r="I2929" t="str">
        <f t="shared" si="229"/>
        <v>insert into dbax_dime_conc (codi_dein, pref_dime, codi_dime, pref_conc, codi_conc, orde_conc) values ('pre_ifrs_3_2011-03-25_role-817000','ifrs','DisclosureOfTransactionsRecognisedSeparatelyFromAcquisitionOfAssetsAndAssumptionOfLiabilitiesInBusinessCombinationTable','ifrs','DescriptionOfAccountingForTransactionRecognisedSeparatelyFromAcquisitionOfAssetsAndAssumptionOfLiabilitiesInBusinessCombination','92')</v>
      </c>
    </row>
    <row r="2930" spans="1:9" x14ac:dyDescent="0.25">
      <c r="A2930" t="s">
        <v>504</v>
      </c>
      <c r="B2930" t="s">
        <v>2469</v>
      </c>
      <c r="C2930" t="str">
        <f t="shared" si="226"/>
        <v>ifrs</v>
      </c>
      <c r="D2930" t="str">
        <f t="shared" si="227"/>
        <v>DisclosureOfTransactionsRecognisedSeparatelyFromAcquisitionOfAssetsAndAssumptionOfLiabilitiesInBusinessCombinationTable</v>
      </c>
      <c r="E2930" t="s">
        <v>2472</v>
      </c>
      <c r="F2930" t="str">
        <f t="shared" si="228"/>
        <v>ifrs</v>
      </c>
      <c r="G2930" t="str">
        <f t="shared" si="225"/>
        <v>AmountsRecognisedForTransactionRecognisedSeparatelyFromAcquisitionOfAssetsAndAssumptionOfLiabilitiesInBusinessCombination</v>
      </c>
      <c r="H2930">
        <v>93</v>
      </c>
      <c r="I2930" t="str">
        <f t="shared" si="229"/>
        <v>insert into dbax_dime_conc (codi_dein, pref_dime, codi_dime, pref_conc, codi_conc, orde_conc) values ('pre_ifrs_3_2011-03-25_role-817000','ifrs','DisclosureOfTransactionsRecognisedSeparatelyFromAcquisitionOfAssetsAndAssumptionOfLiabilitiesInBusinessCombinationTable','ifrs','AmountsRecognisedForTransactionRecognisedSeparatelyFromAcquisitionOfAssetsAndAssumptionOfLiabilitiesInBusinessCombination','93')</v>
      </c>
    </row>
    <row r="2931" spans="1:9" x14ac:dyDescent="0.25">
      <c r="A2931" t="s">
        <v>504</v>
      </c>
      <c r="B2931" t="s">
        <v>2469</v>
      </c>
      <c r="C2931" t="str">
        <f t="shared" si="226"/>
        <v>ifrs</v>
      </c>
      <c r="D2931" t="str">
        <f t="shared" si="227"/>
        <v>DisclosureOfTransactionsRecognisedSeparatelyFromAcquisitionOfAssetsAndAssumptionOfLiabilitiesInBusinessCombinationTable</v>
      </c>
      <c r="E2931" t="s">
        <v>2473</v>
      </c>
      <c r="F2931" t="str">
        <f t="shared" si="228"/>
        <v>ifrs</v>
      </c>
      <c r="G2931" t="str">
        <f t="shared" si="225"/>
        <v>AcquisitionrelatedCostsForTransactionRecognisedSeparatelyFromAcquisitionOfAssetsAndAssumptionOfLiabilitiesInBusinessCombination</v>
      </c>
      <c r="H2931">
        <v>94</v>
      </c>
      <c r="I2931" t="str">
        <f t="shared" si="229"/>
        <v>insert into dbax_dime_conc (codi_dein, pref_dime, codi_dime, pref_conc, codi_conc, orde_conc) values ('pre_ifrs_3_2011-03-25_role-817000','ifrs','DisclosureOfTransactionsRecognisedSeparatelyFromAcquisitionOfAssetsAndAssumptionOfLiabilitiesInBusinessCombinationTable','ifrs','AcquisitionrelatedCostsForTransactionRecognisedSeparatelyFromAcquisitionOfAssetsAndAssumptionOfLiabilitiesInBusinessCombination','94')</v>
      </c>
    </row>
    <row r="2932" spans="1:9" x14ac:dyDescent="0.25">
      <c r="A2932" t="s">
        <v>504</v>
      </c>
      <c r="B2932" t="s">
        <v>2469</v>
      </c>
      <c r="C2932" t="str">
        <f t="shared" si="226"/>
        <v>ifrs</v>
      </c>
      <c r="D2932" t="str">
        <f t="shared" si="227"/>
        <v>DisclosureOfTransactionsRecognisedSeparatelyFromAcquisitionOfAssetsAndAssumptionOfLiabilitiesInBusinessCombinationTable</v>
      </c>
      <c r="E2932" t="s">
        <v>2474</v>
      </c>
      <c r="F2932" t="str">
        <f t="shared" si="228"/>
        <v>ifrs</v>
      </c>
      <c r="G2932" t="str">
        <f t="shared" si="225"/>
        <v>AcquisitionrelatedCostsRecognisedAsExpenseForTransactionRecognisedSeparatelyFromAcquisitionOfAssetsAndAssumptionOfLiabilitiesInBusinessCombination</v>
      </c>
      <c r="H2932">
        <v>95</v>
      </c>
      <c r="I2932" t="str">
        <f t="shared" si="229"/>
        <v>insert into dbax_dime_conc (codi_dein, pref_dime, codi_dime, pref_conc, codi_conc, orde_conc) values ('pre_ifrs_3_2011-03-25_role-817000','ifrs','DisclosureOfTransactionsRecognisedSeparatelyFromAcquisitionOfAssetsAndAssumptionOfLiabilitiesInBusinessCombinationTable','ifrs','AcquisitionrelatedCostsRecognisedAsExpenseForTransactionRecognisedSeparatelyFromAcquisitionOfAssetsAndAssumptionOfLiabilitiesInBusinessCombination','95')</v>
      </c>
    </row>
    <row r="2933" spans="1:9" x14ac:dyDescent="0.25">
      <c r="A2933" t="s">
        <v>504</v>
      </c>
      <c r="B2933" t="s">
        <v>2469</v>
      </c>
      <c r="C2933" t="str">
        <f t="shared" si="226"/>
        <v>ifrs</v>
      </c>
      <c r="D2933" t="str">
        <f t="shared" si="227"/>
        <v>DisclosureOfTransactionsRecognisedSeparatelyFromAcquisitionOfAssetsAndAssumptionOfLiabilitiesInBusinessCombinationTable</v>
      </c>
      <c r="E2933" t="s">
        <v>2475</v>
      </c>
      <c r="F2933" t="str">
        <f t="shared" si="228"/>
        <v>ifrs</v>
      </c>
      <c r="G2933" t="str">
        <f t="shared" si="225"/>
        <v>IssueCostsNotRecognisedAsExpenseForTransactionRecognisedSeparatelyFromAcquisitionOfAssetsAndAssumptionOfLiabilitiesInBusinessCombination</v>
      </c>
      <c r="H2933">
        <v>96</v>
      </c>
      <c r="I2933" t="str">
        <f t="shared" si="229"/>
        <v>insert into dbax_dime_conc (codi_dein, pref_dime, codi_dime, pref_conc, codi_conc, orde_conc) values ('pre_ifrs_3_2011-03-25_role-817000','ifrs','DisclosureOfTransactionsRecognisedSeparatelyFromAcquisitionOfAssetsAndAssumptionOfLiabilitiesInBusinessCombinationTable','ifrs','IssueCostsNotRecognisedAsExpenseForTransactionRecognisedSeparatelyFromAcquisitionOfAssetsAndAssumptionOfLiabilitiesInBusinessCombination','96')</v>
      </c>
    </row>
    <row r="2934" spans="1:9" x14ac:dyDescent="0.25">
      <c r="A2934" t="s">
        <v>504</v>
      </c>
      <c r="B2934" t="s">
        <v>2469</v>
      </c>
      <c r="C2934" t="str">
        <f t="shared" si="226"/>
        <v>ifrs</v>
      </c>
      <c r="D2934" t="str">
        <f t="shared" si="227"/>
        <v>DisclosureOfTransactionsRecognisedSeparatelyFromAcquisitionOfAssetsAndAssumptionOfLiabilitiesInBusinessCombinationTable</v>
      </c>
      <c r="E2934" t="s">
        <v>2476</v>
      </c>
      <c r="F2934" t="str">
        <f t="shared" si="228"/>
        <v>ifrs</v>
      </c>
      <c r="G2934" t="str">
        <f t="shared" si="225"/>
        <v>DescriptionOfLineItemsInFinancialStatementsForAmountsRecognisedForTransactionRecognisedSeparatelyFromAcquisitionOfAssetsAndAssumptionOfLiabilitiesInBusinessCombination</v>
      </c>
      <c r="H2934">
        <v>97</v>
      </c>
      <c r="I2934" t="str">
        <f t="shared" si="229"/>
        <v>insert into dbax_dime_conc (codi_dein, pref_dime, codi_dime, pref_conc, codi_conc, orde_conc) values ('pre_ifrs_3_2011-03-25_role-817000','ifrs','DisclosureOfTransactionsRecognisedSeparatelyFromAcquisitionOfAssetsAndAssumptionOfLiabilitiesInBusinessCombinationTable','ifrs','DescriptionOfLineItemsInFinancialStatementsForAmountsRecognisedForTransactionRecognisedSeparatelyFromAcquisitionOfAssetsAndAssumptionOfLiabilitiesInBusinessCombination','97')</v>
      </c>
    </row>
    <row r="2935" spans="1:9" x14ac:dyDescent="0.25">
      <c r="A2935" t="s">
        <v>504</v>
      </c>
      <c r="B2935" t="s">
        <v>2469</v>
      </c>
      <c r="C2935" t="str">
        <f t="shared" si="226"/>
        <v>ifrs</v>
      </c>
      <c r="D2935" t="str">
        <f t="shared" si="227"/>
        <v>DisclosureOfTransactionsRecognisedSeparatelyFromAcquisitionOfAssetsAndAssumptionOfLiabilitiesInBusinessCombinationTable</v>
      </c>
      <c r="E2935" t="s">
        <v>2477</v>
      </c>
      <c r="F2935" t="str">
        <f t="shared" si="228"/>
        <v>ifrs</v>
      </c>
      <c r="G2935" t="str">
        <f t="shared" si="225"/>
        <v>DescriptionOfLineItemsForAcquisitionRelatedCostsRecognisedAsExpenseForTransactionRecognisedSeparatelyFromAcquisitionOfAssetsAndAssumptionOfLiabilitiesInBusinessCombination</v>
      </c>
      <c r="H2935">
        <v>98</v>
      </c>
      <c r="I2935" t="str">
        <f t="shared" si="229"/>
        <v>insert into dbax_dime_conc (codi_dein, pref_dime, codi_dime, pref_conc, codi_conc, orde_conc) values ('pre_ifrs_3_2011-03-25_role-817000','ifrs','DisclosureOfTransactionsRecognisedSeparatelyFromAcquisitionOfAssetsAndAssumptionOfLiabilitiesInBusinessCombinationTable','ifrs','DescriptionOfLineItemsForAcquisitionRelatedCostsRecognisedAsExpenseForTransactionRecognisedSeparatelyFromAcquisitionOfAssetsAndAssumptionOfLiabilitiesInBusinessCombination','98')</v>
      </c>
    </row>
    <row r="2936" spans="1:9" x14ac:dyDescent="0.25">
      <c r="A2936" t="s">
        <v>504</v>
      </c>
      <c r="B2936" t="s">
        <v>2469</v>
      </c>
      <c r="C2936" t="str">
        <f t="shared" si="226"/>
        <v>ifrs</v>
      </c>
      <c r="D2936" t="str">
        <f t="shared" si="227"/>
        <v>DisclosureOfTransactionsRecognisedSeparatelyFromAcquisitionOfAssetsAndAssumptionOfLiabilitiesInBusinessCombinationTable</v>
      </c>
      <c r="E2936" t="s">
        <v>2478</v>
      </c>
      <c r="F2936" t="str">
        <f t="shared" si="228"/>
        <v>ifrs</v>
      </c>
      <c r="G2936" t="str">
        <f t="shared" si="225"/>
        <v>MethodUsedToDetermineSettlementAmountForPreexistingRelationshipForTransactionRecognisedSeparatelyFromAcquisitionOfAssetsAndAssumptionOfLiabilitiesInBusinessCombination</v>
      </c>
      <c r="H2936">
        <v>99</v>
      </c>
      <c r="I2936" t="str">
        <f t="shared" si="229"/>
        <v>insert into dbax_dime_conc (codi_dein, pref_dime, codi_dime, pref_conc, codi_conc, orde_conc) values ('pre_ifrs_3_2011-03-25_role-817000','ifrs','DisclosureOfTransactionsRecognisedSeparatelyFromAcquisitionOfAssetsAndAssumptionOfLiabilitiesInBusinessCombinationTable','ifrs','MethodUsedToDetermineSettlementAmountForPreexistingRelationshipForTransactionRecognisedSeparatelyFromAcquisitionOfAssetsAndAssumptionOfLiabilitiesInBusinessCombination','99')</v>
      </c>
    </row>
    <row r="2937" spans="1:9" x14ac:dyDescent="0.25">
      <c r="A2937" t="s">
        <v>504</v>
      </c>
      <c r="B2937" t="s">
        <v>2469</v>
      </c>
      <c r="C2937" t="str">
        <f t="shared" si="226"/>
        <v>ifrs</v>
      </c>
      <c r="D2937" t="str">
        <f t="shared" si="227"/>
        <v>DisclosureOfTransactionsRecognisedSeparatelyFromAcquisitionOfAssetsAndAssumptionOfLiabilitiesInBusinessCombinationTable</v>
      </c>
      <c r="E2937" t="s">
        <v>2479</v>
      </c>
      <c r="F2937" t="str">
        <f t="shared" si="228"/>
        <v>ifrs</v>
      </c>
      <c r="G2937" t="str">
        <f t="shared" si="225"/>
        <v>DescriptionOfHowIssueCostsNotRecognisedAsExpenseWereRecognisedForTransactionRecognisedSeparatelyFromAcquisitionOfAssetsAndAssumptionOfLiabilitiesInBusinessCombination</v>
      </c>
      <c r="H2937">
        <v>100</v>
      </c>
      <c r="I2937" t="str">
        <f t="shared" si="229"/>
        <v>insert into dbax_dime_conc (codi_dein, pref_dime, codi_dime, pref_conc, codi_conc, orde_conc) values ('pre_ifrs_3_2011-03-25_role-817000','ifrs','DisclosureOfTransactionsRecognisedSeparatelyFromAcquisitionOfAssetsAndAssumptionOfLiabilitiesInBusinessCombinationTable','ifrs','DescriptionOfHowIssueCostsNotRecognisedAsExpenseWereRecognisedForTransactionRecognisedSeparatelyFromAcquisitionOfAssetsAndAssumptionOfLiabilitiesInBusinessCombination','100')</v>
      </c>
    </row>
    <row r="2938" spans="1:9" x14ac:dyDescent="0.25">
      <c r="A2938" t="s">
        <v>510</v>
      </c>
      <c r="B2938" t="s">
        <v>2379</v>
      </c>
      <c r="C2938" t="str">
        <f t="shared" si="226"/>
        <v>ifrs</v>
      </c>
      <c r="D2938" t="str">
        <f t="shared" si="227"/>
        <v>DisclosureOfAcquiredReceivablesTable</v>
      </c>
      <c r="E2938" t="s">
        <v>2380</v>
      </c>
      <c r="F2938" t="str">
        <f t="shared" si="228"/>
        <v>ifrs</v>
      </c>
      <c r="G2938" t="str">
        <f t="shared" si="225"/>
        <v>FairValueOfAcquiredReceivables</v>
      </c>
      <c r="H2938">
        <v>1170</v>
      </c>
      <c r="I2938" t="str">
        <f t="shared" si="229"/>
        <v>insert into dbax_dime_conc (codi_dein, pref_dime, codi_dime, pref_conc, codi_conc, orde_conc) values ('pre_ifrs_3_2012-03-29_role-817000','ifrs','DisclosureOfAcquiredReceivablesTable','ifrs','FairValueOfAcquiredReceivables','1170')</v>
      </c>
    </row>
    <row r="2939" spans="1:9" x14ac:dyDescent="0.25">
      <c r="A2939" t="s">
        <v>510</v>
      </c>
      <c r="B2939" t="s">
        <v>2379</v>
      </c>
      <c r="C2939" t="str">
        <f t="shared" si="226"/>
        <v>ifrs</v>
      </c>
      <c r="D2939" t="str">
        <f t="shared" si="227"/>
        <v>DisclosureOfAcquiredReceivablesTable</v>
      </c>
      <c r="E2939" t="s">
        <v>2381</v>
      </c>
      <c r="F2939" t="str">
        <f t="shared" si="228"/>
        <v>ifrs</v>
      </c>
      <c r="G2939" t="str">
        <f t="shared" si="225"/>
        <v>GrossContractualAmountsReceivableForAcquiredReceivables</v>
      </c>
      <c r="H2939">
        <v>1180</v>
      </c>
      <c r="I2939" t="str">
        <f t="shared" si="229"/>
        <v>insert into dbax_dime_conc (codi_dein, pref_dime, codi_dime, pref_conc, codi_conc, orde_conc) values ('pre_ifrs_3_2012-03-29_role-817000','ifrs','DisclosureOfAcquiredReceivablesTable','ifrs','GrossContractualAmountsReceivableForAcquiredReceivables','1180')</v>
      </c>
    </row>
    <row r="2940" spans="1:9" x14ac:dyDescent="0.25">
      <c r="A2940" t="s">
        <v>510</v>
      </c>
      <c r="B2940" t="s">
        <v>2379</v>
      </c>
      <c r="C2940" t="str">
        <f t="shared" si="226"/>
        <v>ifrs</v>
      </c>
      <c r="D2940" t="str">
        <f t="shared" si="227"/>
        <v>DisclosureOfAcquiredReceivablesTable</v>
      </c>
      <c r="E2940" t="s">
        <v>2382</v>
      </c>
      <c r="F2940" t="str">
        <f t="shared" si="228"/>
        <v>ifrs</v>
      </c>
      <c r="G2940" t="str">
        <f t="shared" si="225"/>
        <v>BestEstimateAtAcquisitionDateOfContractualCashFlowsNotExpectedToBeCollectedForAcquiredReceivables</v>
      </c>
      <c r="H2940">
        <v>1190</v>
      </c>
      <c r="I2940" t="str">
        <f t="shared" si="229"/>
        <v>insert into dbax_dime_conc (codi_dein, pref_dime, codi_dime, pref_conc, codi_conc, orde_conc) values ('pre_ifrs_3_2012-03-29_role-817000','ifrs','DisclosureOfAcquiredReceivablesTable','ifrs','BestEstimateAtAcquisitionDateOfContractualCashFlowsNotExpectedToBeCollectedForAcquiredReceivables','1190')</v>
      </c>
    </row>
    <row r="2941" spans="1:9" x14ac:dyDescent="0.25">
      <c r="A2941" t="s">
        <v>510</v>
      </c>
      <c r="B2941" t="s">
        <v>2383</v>
      </c>
      <c r="C2941" t="str">
        <f t="shared" si="226"/>
        <v>ifrs</v>
      </c>
      <c r="D2941" t="str">
        <f t="shared" si="227"/>
        <v>DisclosureOfBusinessCombinationsTable</v>
      </c>
      <c r="E2941" t="s">
        <v>2384</v>
      </c>
      <c r="F2941" t="str">
        <f t="shared" si="228"/>
        <v>ifrs</v>
      </c>
      <c r="G2941" t="str">
        <f t="shared" si="225"/>
        <v>NameOfAcquiree</v>
      </c>
      <c r="H2941">
        <v>140</v>
      </c>
      <c r="I2941" t="str">
        <f t="shared" si="229"/>
        <v>insert into dbax_dime_conc (codi_dein, pref_dime, codi_dime, pref_conc, codi_conc, orde_conc) values ('pre_ifrs_3_2012-03-29_role-817000','ifrs','DisclosureOfBusinessCombinationsTable','ifrs','NameOfAcquiree','140')</v>
      </c>
    </row>
    <row r="2942" spans="1:9" x14ac:dyDescent="0.25">
      <c r="A2942" t="s">
        <v>510</v>
      </c>
      <c r="B2942" t="s">
        <v>2383</v>
      </c>
      <c r="C2942" t="str">
        <f t="shared" si="226"/>
        <v>ifrs</v>
      </c>
      <c r="D2942" t="str">
        <f t="shared" si="227"/>
        <v>DisclosureOfBusinessCombinationsTable</v>
      </c>
      <c r="E2942" t="s">
        <v>2385</v>
      </c>
      <c r="F2942" t="str">
        <f t="shared" si="228"/>
        <v>ifrs</v>
      </c>
      <c r="G2942" t="str">
        <f t="shared" si="225"/>
        <v>DescriptionOfAcquiree</v>
      </c>
      <c r="H2942">
        <v>150</v>
      </c>
      <c r="I2942" t="str">
        <f t="shared" si="229"/>
        <v>insert into dbax_dime_conc (codi_dein, pref_dime, codi_dime, pref_conc, codi_conc, orde_conc) values ('pre_ifrs_3_2012-03-29_role-817000','ifrs','DisclosureOfBusinessCombinationsTable','ifrs','DescriptionOfAcquiree','150')</v>
      </c>
    </row>
    <row r="2943" spans="1:9" x14ac:dyDescent="0.25">
      <c r="A2943" t="s">
        <v>510</v>
      </c>
      <c r="B2943" t="s">
        <v>2383</v>
      </c>
      <c r="C2943" t="str">
        <f t="shared" si="226"/>
        <v>ifrs</v>
      </c>
      <c r="D2943" t="str">
        <f t="shared" si="227"/>
        <v>DisclosureOfBusinessCombinationsTable</v>
      </c>
      <c r="E2943" t="s">
        <v>2386</v>
      </c>
      <c r="F2943" t="str">
        <f t="shared" si="228"/>
        <v>ifrs</v>
      </c>
      <c r="G2943" t="str">
        <f t="shared" si="225"/>
        <v>DateOfAcquisition</v>
      </c>
      <c r="H2943">
        <v>160</v>
      </c>
      <c r="I2943" t="str">
        <f t="shared" si="229"/>
        <v>insert into dbax_dime_conc (codi_dein, pref_dime, codi_dime, pref_conc, codi_conc, orde_conc) values ('pre_ifrs_3_2012-03-29_role-817000','ifrs','DisclosureOfBusinessCombinationsTable','ifrs','DateOfAcquisition','160')</v>
      </c>
    </row>
    <row r="2944" spans="1:9" x14ac:dyDescent="0.25">
      <c r="A2944" t="s">
        <v>510</v>
      </c>
      <c r="B2944" t="s">
        <v>2383</v>
      </c>
      <c r="C2944" t="str">
        <f t="shared" si="226"/>
        <v>ifrs</v>
      </c>
      <c r="D2944" t="str">
        <f t="shared" si="227"/>
        <v>DisclosureOfBusinessCombinationsTable</v>
      </c>
      <c r="E2944" t="s">
        <v>2387</v>
      </c>
      <c r="F2944" t="str">
        <f t="shared" si="228"/>
        <v>ifrs</v>
      </c>
      <c r="G2944" t="str">
        <f t="shared" si="225"/>
        <v>PercentageOfVotingEquityInterestsAcquired</v>
      </c>
      <c r="H2944">
        <v>170</v>
      </c>
      <c r="I2944" t="str">
        <f t="shared" si="229"/>
        <v>insert into dbax_dime_conc (codi_dein, pref_dime, codi_dime, pref_conc, codi_conc, orde_conc) values ('pre_ifrs_3_2012-03-29_role-817000','ifrs','DisclosureOfBusinessCombinationsTable','ifrs','PercentageOfVotingEquityInterestsAcquired','170')</v>
      </c>
    </row>
    <row r="2945" spans="1:9" x14ac:dyDescent="0.25">
      <c r="A2945" t="s">
        <v>510</v>
      </c>
      <c r="B2945" t="s">
        <v>2383</v>
      </c>
      <c r="C2945" t="str">
        <f t="shared" si="226"/>
        <v>ifrs</v>
      </c>
      <c r="D2945" t="str">
        <f t="shared" si="227"/>
        <v>DisclosureOfBusinessCombinationsTable</v>
      </c>
      <c r="E2945" t="s">
        <v>2388</v>
      </c>
      <c r="F2945" t="str">
        <f t="shared" si="228"/>
        <v>ifrs</v>
      </c>
      <c r="G2945" t="str">
        <f t="shared" ref="G2945:G3008" si="230">MID(E2945,FIND("_",E2945)+1,1000)</f>
        <v>DescriptionOfPrimaryReasonsForBusinessCombination</v>
      </c>
      <c r="H2945">
        <v>180</v>
      </c>
      <c r="I2945" t="str">
        <f t="shared" si="229"/>
        <v>insert into dbax_dime_conc (codi_dein, pref_dime, codi_dime, pref_conc, codi_conc, orde_conc) values ('pre_ifrs_3_2012-03-29_role-817000','ifrs','DisclosureOfBusinessCombinationsTable','ifrs','DescriptionOfPrimaryReasonsForBusinessCombination','180')</v>
      </c>
    </row>
    <row r="2946" spans="1:9" x14ac:dyDescent="0.25">
      <c r="A2946" t="s">
        <v>510</v>
      </c>
      <c r="B2946" t="s">
        <v>2383</v>
      </c>
      <c r="C2946" t="str">
        <f t="shared" ref="C2946:C3009" si="231">MID(B2946,1,FIND("_",B2946)-1)</f>
        <v>ifrs</v>
      </c>
      <c r="D2946" t="str">
        <f t="shared" ref="D2946:D3009" si="232">MID(B2946,FIND("_",B2946)+1,1000)</f>
        <v>DisclosureOfBusinessCombinationsTable</v>
      </c>
      <c r="E2946" t="s">
        <v>2389</v>
      </c>
      <c r="F2946" t="str">
        <f t="shared" ref="F2946:F3009" si="233">MID(E2946,1,FIND("_",E2946)-1)</f>
        <v>ifrs</v>
      </c>
      <c r="G2946" t="str">
        <f t="shared" si="230"/>
        <v>DescriptionOfHowAcquirerObtainedControlOfAcquiree</v>
      </c>
      <c r="H2946">
        <v>190</v>
      </c>
      <c r="I2946" t="str">
        <f t="shared" ref="I2946:I3009" si="234">CONCATENATE("insert into dbax_dime_conc (codi_dein, pref_dime, codi_dime, pref_conc, codi_conc, orde_conc) values ('",A2946,"','",C2946,"','",D2946,"','",F2946,"','",G2946,"','",H2946,"')")</f>
        <v>insert into dbax_dime_conc (codi_dein, pref_dime, codi_dime, pref_conc, codi_conc, orde_conc) values ('pre_ifrs_3_2012-03-29_role-817000','ifrs','DisclosureOfBusinessCombinationsTable','ifrs','DescriptionOfHowAcquirerObtainedControlOfAcquiree','190')</v>
      </c>
    </row>
    <row r="2947" spans="1:9" x14ac:dyDescent="0.25">
      <c r="A2947" t="s">
        <v>510</v>
      </c>
      <c r="B2947" t="s">
        <v>2383</v>
      </c>
      <c r="C2947" t="str">
        <f t="shared" si="231"/>
        <v>ifrs</v>
      </c>
      <c r="D2947" t="str">
        <f t="shared" si="232"/>
        <v>DisclosureOfBusinessCombinationsTable</v>
      </c>
      <c r="E2947" t="s">
        <v>2390</v>
      </c>
      <c r="F2947" t="str">
        <f t="shared" si="233"/>
        <v>ifrs</v>
      </c>
      <c r="G2947" t="str">
        <f t="shared" si="230"/>
        <v>DescriptionOfFactorsThatMakeUpGoodwillRecognised</v>
      </c>
      <c r="H2947">
        <v>200</v>
      </c>
      <c r="I2947" t="str">
        <f t="shared" si="234"/>
        <v>insert into dbax_dime_conc (codi_dein, pref_dime, codi_dime, pref_conc, codi_conc, orde_conc) values ('pre_ifrs_3_2012-03-29_role-817000','ifrs','DisclosureOfBusinessCombinationsTable','ifrs','DescriptionOfFactorsThatMakeUpGoodwillRecognised','200')</v>
      </c>
    </row>
    <row r="2948" spans="1:9" x14ac:dyDescent="0.25">
      <c r="A2948" t="s">
        <v>510</v>
      </c>
      <c r="B2948" t="s">
        <v>2383</v>
      </c>
      <c r="C2948" t="str">
        <f t="shared" si="231"/>
        <v>ifrs</v>
      </c>
      <c r="D2948" t="str">
        <f t="shared" si="232"/>
        <v>DisclosureOfBusinessCombinationsTable</v>
      </c>
      <c r="E2948" t="s">
        <v>2391</v>
      </c>
      <c r="F2948" t="str">
        <f t="shared" si="233"/>
        <v>ifrs</v>
      </c>
      <c r="G2948" t="str">
        <f t="shared" si="230"/>
        <v>AcquisitiondateFairValueOfTotalConsiderationTransferredAbstract</v>
      </c>
      <c r="H2948">
        <v>210</v>
      </c>
      <c r="I2948" t="str">
        <f t="shared" si="234"/>
        <v>insert into dbax_dime_conc (codi_dein, pref_dime, codi_dime, pref_conc, codi_conc, orde_conc) values ('pre_ifrs_3_2012-03-29_role-817000','ifrs','DisclosureOfBusinessCombinationsTable','ifrs','AcquisitiondateFairValueOfTotalConsiderationTransferredAbstract','210')</v>
      </c>
    </row>
    <row r="2949" spans="1:9" x14ac:dyDescent="0.25">
      <c r="A2949" t="s">
        <v>510</v>
      </c>
      <c r="B2949" t="s">
        <v>2383</v>
      </c>
      <c r="C2949" t="str">
        <f t="shared" si="231"/>
        <v>ifrs</v>
      </c>
      <c r="D2949" t="str">
        <f t="shared" si="232"/>
        <v>DisclosureOfBusinessCombinationsTable</v>
      </c>
      <c r="E2949" t="s">
        <v>2392</v>
      </c>
      <c r="F2949" t="str">
        <f t="shared" si="233"/>
        <v>ifrs</v>
      </c>
      <c r="G2949" t="str">
        <f t="shared" si="230"/>
        <v>CashTransferred</v>
      </c>
      <c r="H2949">
        <v>220</v>
      </c>
      <c r="I2949" t="str">
        <f t="shared" si="234"/>
        <v>insert into dbax_dime_conc (codi_dein, pref_dime, codi_dime, pref_conc, codi_conc, orde_conc) values ('pre_ifrs_3_2012-03-29_role-817000','ifrs','DisclosureOfBusinessCombinationsTable','ifrs','CashTransferred','220')</v>
      </c>
    </row>
    <row r="2950" spans="1:9" x14ac:dyDescent="0.25">
      <c r="A2950" t="s">
        <v>510</v>
      </c>
      <c r="B2950" t="s">
        <v>2383</v>
      </c>
      <c r="C2950" t="str">
        <f t="shared" si="231"/>
        <v>ifrs</v>
      </c>
      <c r="D2950" t="str">
        <f t="shared" si="232"/>
        <v>DisclosureOfBusinessCombinationsTable</v>
      </c>
      <c r="E2950" t="s">
        <v>2393</v>
      </c>
      <c r="F2950" t="str">
        <f t="shared" si="233"/>
        <v>ifrs</v>
      </c>
      <c r="G2950" t="str">
        <f t="shared" si="230"/>
        <v>OtherTangibleOrIntangibleAssetsTransferred</v>
      </c>
      <c r="H2950">
        <v>230</v>
      </c>
      <c r="I2950" t="str">
        <f t="shared" si="234"/>
        <v>insert into dbax_dime_conc (codi_dein, pref_dime, codi_dime, pref_conc, codi_conc, orde_conc) values ('pre_ifrs_3_2012-03-29_role-817000','ifrs','DisclosureOfBusinessCombinationsTable','ifrs','OtherTangibleOrIntangibleAssetsTransferred','230')</v>
      </c>
    </row>
    <row r="2951" spans="1:9" x14ac:dyDescent="0.25">
      <c r="A2951" t="s">
        <v>510</v>
      </c>
      <c r="B2951" t="s">
        <v>2383</v>
      </c>
      <c r="C2951" t="str">
        <f t="shared" si="231"/>
        <v>ifrs</v>
      </c>
      <c r="D2951" t="str">
        <f t="shared" si="232"/>
        <v>DisclosureOfBusinessCombinationsTable</v>
      </c>
      <c r="E2951" t="s">
        <v>2394</v>
      </c>
      <c r="F2951" t="str">
        <f t="shared" si="233"/>
        <v>ifrs</v>
      </c>
      <c r="G2951" t="str">
        <f t="shared" si="230"/>
        <v>LiabilitiesIncurred</v>
      </c>
      <c r="H2951">
        <v>240</v>
      </c>
      <c r="I2951" t="str">
        <f t="shared" si="234"/>
        <v>insert into dbax_dime_conc (codi_dein, pref_dime, codi_dime, pref_conc, codi_conc, orde_conc) values ('pre_ifrs_3_2012-03-29_role-817000','ifrs','DisclosureOfBusinessCombinationsTable','ifrs','LiabilitiesIncurred','240')</v>
      </c>
    </row>
    <row r="2952" spans="1:9" x14ac:dyDescent="0.25">
      <c r="A2952" t="s">
        <v>510</v>
      </c>
      <c r="B2952" t="s">
        <v>2383</v>
      </c>
      <c r="C2952" t="str">
        <f t="shared" si="231"/>
        <v>ifrs</v>
      </c>
      <c r="D2952" t="str">
        <f t="shared" si="232"/>
        <v>DisclosureOfBusinessCombinationsTable</v>
      </c>
      <c r="E2952" t="s">
        <v>2395</v>
      </c>
      <c r="F2952" t="str">
        <f t="shared" si="233"/>
        <v>ifrs</v>
      </c>
      <c r="G2952" t="str">
        <f t="shared" si="230"/>
        <v>EquityInterestsOfAcquirer</v>
      </c>
      <c r="H2952">
        <v>250</v>
      </c>
      <c r="I2952" t="str">
        <f t="shared" si="234"/>
        <v>insert into dbax_dime_conc (codi_dein, pref_dime, codi_dime, pref_conc, codi_conc, orde_conc) values ('pre_ifrs_3_2012-03-29_role-817000','ifrs','DisclosureOfBusinessCombinationsTable','ifrs','EquityInterestsOfAcquirer','250')</v>
      </c>
    </row>
    <row r="2953" spans="1:9" x14ac:dyDescent="0.25">
      <c r="A2953" t="s">
        <v>510</v>
      </c>
      <c r="B2953" t="s">
        <v>2383</v>
      </c>
      <c r="C2953" t="str">
        <f t="shared" si="231"/>
        <v>ifrs</v>
      </c>
      <c r="D2953" t="str">
        <f t="shared" si="232"/>
        <v>DisclosureOfBusinessCombinationsTable</v>
      </c>
      <c r="E2953" t="s">
        <v>2396</v>
      </c>
      <c r="F2953" t="str">
        <f t="shared" si="233"/>
        <v>ifrs</v>
      </c>
      <c r="G2953" t="str">
        <f t="shared" si="230"/>
        <v>NumberOfInstrumentsOrInterestsIssuedOrIssuable</v>
      </c>
      <c r="H2953">
        <v>260</v>
      </c>
      <c r="I2953" t="str">
        <f t="shared" si="234"/>
        <v>insert into dbax_dime_conc (codi_dein, pref_dime, codi_dime, pref_conc, codi_conc, orde_conc) values ('pre_ifrs_3_2012-03-29_role-817000','ifrs','DisclosureOfBusinessCombinationsTable','ifrs','NumberOfInstrumentsOrInterestsIssuedOrIssuable','260')</v>
      </c>
    </row>
    <row r="2954" spans="1:9" x14ac:dyDescent="0.25">
      <c r="A2954" t="s">
        <v>510</v>
      </c>
      <c r="B2954" t="s">
        <v>2383</v>
      </c>
      <c r="C2954" t="str">
        <f t="shared" si="231"/>
        <v>ifrs</v>
      </c>
      <c r="D2954" t="str">
        <f t="shared" si="232"/>
        <v>DisclosureOfBusinessCombinationsTable</v>
      </c>
      <c r="E2954" t="s">
        <v>2397</v>
      </c>
      <c r="F2954" t="str">
        <f t="shared" si="233"/>
        <v>ifrs</v>
      </c>
      <c r="G2954" t="str">
        <f t="shared" si="230"/>
        <v>MethodOfDeterminingFairValueOfInstrumentsOrInterests</v>
      </c>
      <c r="H2954">
        <v>270</v>
      </c>
      <c r="I2954" t="str">
        <f t="shared" si="234"/>
        <v>insert into dbax_dime_conc (codi_dein, pref_dime, codi_dime, pref_conc, codi_conc, orde_conc) values ('pre_ifrs_3_2012-03-29_role-817000','ifrs','DisclosureOfBusinessCombinationsTable','ifrs','MethodOfDeterminingFairValueOfInstrumentsOrInterests','270')</v>
      </c>
    </row>
    <row r="2955" spans="1:9" x14ac:dyDescent="0.25">
      <c r="A2955" t="s">
        <v>510</v>
      </c>
      <c r="B2955" t="s">
        <v>2383</v>
      </c>
      <c r="C2955" t="str">
        <f t="shared" si="231"/>
        <v>ifrs</v>
      </c>
      <c r="D2955" t="str">
        <f t="shared" si="232"/>
        <v>DisclosureOfBusinessCombinationsTable</v>
      </c>
      <c r="E2955" t="s">
        <v>2398</v>
      </c>
      <c r="F2955" t="str">
        <f t="shared" si="233"/>
        <v>ifrs</v>
      </c>
      <c r="G2955" t="str">
        <f t="shared" si="230"/>
        <v>AcquisitiondateFairValueOfTotalConsiderationTransferred</v>
      </c>
      <c r="H2955">
        <v>280</v>
      </c>
      <c r="I2955" t="str">
        <f t="shared" si="234"/>
        <v>insert into dbax_dime_conc (codi_dein, pref_dime, codi_dime, pref_conc, codi_conc, orde_conc) values ('pre_ifrs_3_2012-03-29_role-817000','ifrs','DisclosureOfBusinessCombinationsTable','ifrs','AcquisitiondateFairValueOfTotalConsiderationTransferred','280')</v>
      </c>
    </row>
    <row r="2956" spans="1:9" x14ac:dyDescent="0.25">
      <c r="A2956" t="s">
        <v>510</v>
      </c>
      <c r="B2956" t="s">
        <v>2383</v>
      </c>
      <c r="C2956" t="str">
        <f t="shared" si="231"/>
        <v>ifrs</v>
      </c>
      <c r="D2956" t="str">
        <f t="shared" si="232"/>
        <v>DisclosureOfBusinessCombinationsTable</v>
      </c>
      <c r="E2956" t="s">
        <v>2399</v>
      </c>
      <c r="F2956" t="str">
        <f t="shared" si="233"/>
        <v>ifrs</v>
      </c>
      <c r="G2956" t="str">
        <f t="shared" si="230"/>
        <v>ContingentConsiderationArrangementsAndIndemnificationAssetsRecognisedAsOfAcquisitionDate</v>
      </c>
      <c r="H2956">
        <v>290</v>
      </c>
      <c r="I2956" t="str">
        <f t="shared" si="234"/>
        <v>insert into dbax_dime_conc (codi_dein, pref_dime, codi_dime, pref_conc, codi_conc, orde_conc) values ('pre_ifrs_3_2012-03-29_role-817000','ifrs','DisclosureOfBusinessCombinationsTable','ifrs','ContingentConsiderationArrangementsAndIndemnificationAssetsRecognisedAsOfAcquisitionDate','290')</v>
      </c>
    </row>
    <row r="2957" spans="1:9" x14ac:dyDescent="0.25">
      <c r="A2957" t="s">
        <v>510</v>
      </c>
      <c r="B2957" t="s">
        <v>2383</v>
      </c>
      <c r="C2957" t="str">
        <f t="shared" si="231"/>
        <v>ifrs</v>
      </c>
      <c r="D2957" t="str">
        <f t="shared" si="232"/>
        <v>DisclosureOfBusinessCombinationsTable</v>
      </c>
      <c r="E2957" t="s">
        <v>2400</v>
      </c>
      <c r="F2957" t="str">
        <f t="shared" si="233"/>
        <v>ifrs</v>
      </c>
      <c r="G2957" t="str">
        <f t="shared" si="230"/>
        <v>DescriptionOfArrangementForContingentConsiderationArrangementsAndIndemnificationAssets</v>
      </c>
      <c r="H2957">
        <v>300</v>
      </c>
      <c r="I2957" t="str">
        <f t="shared" si="234"/>
        <v>insert into dbax_dime_conc (codi_dein, pref_dime, codi_dime, pref_conc, codi_conc, orde_conc) values ('pre_ifrs_3_2012-03-29_role-817000','ifrs','DisclosureOfBusinessCombinationsTable','ifrs','DescriptionOfArrangementForContingentConsiderationArrangementsAndIndemnificationAssets','300')</v>
      </c>
    </row>
    <row r="2958" spans="1:9" x14ac:dyDescent="0.25">
      <c r="A2958" t="s">
        <v>510</v>
      </c>
      <c r="B2958" t="s">
        <v>2383</v>
      </c>
      <c r="C2958" t="str">
        <f t="shared" si="231"/>
        <v>ifrs</v>
      </c>
      <c r="D2958" t="str">
        <f t="shared" si="232"/>
        <v>DisclosureOfBusinessCombinationsTable</v>
      </c>
      <c r="E2958" t="s">
        <v>2401</v>
      </c>
      <c r="F2958" t="str">
        <f t="shared" si="233"/>
        <v>ifrs</v>
      </c>
      <c r="G2958" t="str">
        <f t="shared" si="230"/>
        <v>DescriptionOfBasisForDeterminingAmountOfPaymentForContingentConsiderationArrangementsAndIndemnificationAssets</v>
      </c>
      <c r="H2958">
        <v>310</v>
      </c>
      <c r="I2958" t="str">
        <f t="shared" si="234"/>
        <v>insert into dbax_dime_conc (codi_dein, pref_dime, codi_dime, pref_conc, codi_conc, orde_conc) values ('pre_ifrs_3_2012-03-29_role-817000','ifrs','DisclosureOfBusinessCombinationsTable','ifrs','DescriptionOfBasisForDeterminingAmountOfPaymentForContingentConsiderationArrangementsAndIndemnificationAssets','310')</v>
      </c>
    </row>
    <row r="2959" spans="1:9" x14ac:dyDescent="0.25">
      <c r="A2959" t="s">
        <v>510</v>
      </c>
      <c r="B2959" t="s">
        <v>2383</v>
      </c>
      <c r="C2959" t="str">
        <f t="shared" si="231"/>
        <v>ifrs</v>
      </c>
      <c r="D2959" t="str">
        <f t="shared" si="232"/>
        <v>DisclosureOfBusinessCombinationsTable</v>
      </c>
      <c r="E2959" t="s">
        <v>2402</v>
      </c>
      <c r="F2959" t="str">
        <f t="shared" si="233"/>
        <v>ifrs</v>
      </c>
      <c r="G2959" t="str">
        <f t="shared" si="230"/>
        <v>DescriptionOfEstimateOfRangeOfOutcomesFromContingentConsiderationArrangementsAndIndemnificationAssets</v>
      </c>
      <c r="H2959">
        <v>320</v>
      </c>
      <c r="I2959" t="str">
        <f t="shared" si="234"/>
        <v>insert into dbax_dime_conc (codi_dein, pref_dime, codi_dime, pref_conc, codi_conc, orde_conc) values ('pre_ifrs_3_2012-03-29_role-817000','ifrs','DisclosureOfBusinessCombinationsTable','ifrs','DescriptionOfEstimateOfRangeOfOutcomesFromContingentConsiderationArrangementsAndIndemnificationAssets','320')</v>
      </c>
    </row>
    <row r="2960" spans="1:9" x14ac:dyDescent="0.25">
      <c r="A2960" t="s">
        <v>510</v>
      </c>
      <c r="B2960" t="s">
        <v>2383</v>
      </c>
      <c r="C2960" t="str">
        <f t="shared" si="231"/>
        <v>ifrs</v>
      </c>
      <c r="D2960" t="str">
        <f t="shared" si="232"/>
        <v>DisclosureOfBusinessCombinationsTable</v>
      </c>
      <c r="E2960" t="s">
        <v>2403</v>
      </c>
      <c r="F2960" t="str">
        <f t="shared" si="233"/>
        <v>ifrs</v>
      </c>
      <c r="G2960" t="str">
        <f t="shared" si="230"/>
        <v>DescriptionOfExplanationOfFactAndReasonsWhyRangeOfOutcomesFromContingentConsiderationArrangementsAndIndemnificationAssetsCannotBeEstimated</v>
      </c>
      <c r="H2960">
        <v>330</v>
      </c>
      <c r="I2960" t="str">
        <f t="shared" si="234"/>
        <v>insert into dbax_dime_conc (codi_dein, pref_dime, codi_dime, pref_conc, codi_conc, orde_conc) values ('pre_ifrs_3_2012-03-29_role-817000','ifrs','DisclosureOfBusinessCombinationsTable','ifrs','DescriptionOfExplanationOfFactAndReasonsWhyRangeOfOutcomesFromContingentConsiderationArrangementsAndIndemnificationAssetsCannotBeEstimated','330')</v>
      </c>
    </row>
    <row r="2961" spans="1:9" x14ac:dyDescent="0.25">
      <c r="A2961" t="s">
        <v>510</v>
      </c>
      <c r="B2961" t="s">
        <v>2383</v>
      </c>
      <c r="C2961" t="str">
        <f t="shared" si="231"/>
        <v>ifrs</v>
      </c>
      <c r="D2961" t="str">
        <f t="shared" si="232"/>
        <v>DisclosureOfBusinessCombinationsTable</v>
      </c>
      <c r="E2961" t="s">
        <v>2404</v>
      </c>
      <c r="F2961" t="str">
        <f t="shared" si="233"/>
        <v>ifrs</v>
      </c>
      <c r="G2961" t="str">
        <f t="shared" si="230"/>
        <v>ExplanationOfFactThatMaximumAmountOfPaymentForContingentConsiderationArrangementsAndIndemnificationAssetsIsUnlimited</v>
      </c>
      <c r="H2961">
        <v>340</v>
      </c>
      <c r="I2961" t="str">
        <f t="shared" si="234"/>
        <v>insert into dbax_dime_conc (codi_dein, pref_dime, codi_dime, pref_conc, codi_conc, orde_conc) values ('pre_ifrs_3_2012-03-29_role-817000','ifrs','DisclosureOfBusinessCombinationsTable','ifrs','ExplanationOfFactThatMaximumAmountOfPaymentForContingentConsiderationArrangementsAndIndemnificationAssetsIsUnlimited','340')</v>
      </c>
    </row>
    <row r="2962" spans="1:9" x14ac:dyDescent="0.25">
      <c r="A2962" t="s">
        <v>510</v>
      </c>
      <c r="B2962" t="s">
        <v>2383</v>
      </c>
      <c r="C2962" t="str">
        <f t="shared" si="231"/>
        <v>ifrs</v>
      </c>
      <c r="D2962" t="str">
        <f t="shared" si="232"/>
        <v>DisclosureOfBusinessCombinationsTable</v>
      </c>
      <c r="E2962" t="s">
        <v>2405</v>
      </c>
      <c r="F2962" t="str">
        <f t="shared" si="233"/>
        <v>ifrs</v>
      </c>
      <c r="G2962" t="str">
        <f t="shared" si="230"/>
        <v>AmountsRecognisedAsOfAcquisitionDateForEachMajorClassOfAssetsAcquiredAndLiabilitiesAssumedAbstract</v>
      </c>
      <c r="H2962">
        <v>350</v>
      </c>
      <c r="I2962" t="str">
        <f t="shared" si="234"/>
        <v>insert into dbax_dime_conc (codi_dein, pref_dime, codi_dime, pref_conc, codi_conc, orde_conc) values ('pre_ifrs_3_2012-03-29_role-817000','ifrs','DisclosureOfBusinessCombinationsTable','ifrs','AmountsRecognisedAsOfAcquisitionDateForEachMajorClassOfAssetsAcquiredAndLiabilitiesAssumedAbstract','350')</v>
      </c>
    </row>
    <row r="2963" spans="1:9" x14ac:dyDescent="0.25">
      <c r="A2963" t="s">
        <v>510</v>
      </c>
      <c r="B2963" t="s">
        <v>2383</v>
      </c>
      <c r="C2963" t="str">
        <f t="shared" si="231"/>
        <v>ifrs</v>
      </c>
      <c r="D2963" t="str">
        <f t="shared" si="232"/>
        <v>DisclosureOfBusinessCombinationsTable</v>
      </c>
      <c r="E2963" t="s">
        <v>2406</v>
      </c>
      <c r="F2963" t="str">
        <f t="shared" si="233"/>
        <v>ifrs</v>
      </c>
      <c r="G2963" t="str">
        <f t="shared" si="230"/>
        <v>FinancialAssetsRecognisedAsOfAcquisitionDate</v>
      </c>
      <c r="H2963">
        <v>360</v>
      </c>
      <c r="I2963" t="str">
        <f t="shared" si="234"/>
        <v>insert into dbax_dime_conc (codi_dein, pref_dime, codi_dime, pref_conc, codi_conc, orde_conc) values ('pre_ifrs_3_2012-03-29_role-817000','ifrs','DisclosureOfBusinessCombinationsTable','ifrs','FinancialAssetsRecognisedAsOfAcquisitionDate','360')</v>
      </c>
    </row>
    <row r="2964" spans="1:9" x14ac:dyDescent="0.25">
      <c r="A2964" t="s">
        <v>510</v>
      </c>
      <c r="B2964" t="s">
        <v>2383</v>
      </c>
      <c r="C2964" t="str">
        <f t="shared" si="231"/>
        <v>ifrs</v>
      </c>
      <c r="D2964" t="str">
        <f t="shared" si="232"/>
        <v>DisclosureOfBusinessCombinationsTable</v>
      </c>
      <c r="E2964" t="s">
        <v>2407</v>
      </c>
      <c r="F2964" t="str">
        <f t="shared" si="233"/>
        <v>ifrs</v>
      </c>
      <c r="G2964" t="str">
        <f t="shared" si="230"/>
        <v>InventoryRecognisedAsOfAcquisitionDate</v>
      </c>
      <c r="H2964">
        <v>370</v>
      </c>
      <c r="I2964" t="str">
        <f t="shared" si="234"/>
        <v>insert into dbax_dime_conc (codi_dein, pref_dime, codi_dime, pref_conc, codi_conc, orde_conc) values ('pre_ifrs_3_2012-03-29_role-817000','ifrs','DisclosureOfBusinessCombinationsTable','ifrs','InventoryRecognisedAsOfAcquisitionDate','370')</v>
      </c>
    </row>
    <row r="2965" spans="1:9" x14ac:dyDescent="0.25">
      <c r="A2965" t="s">
        <v>510</v>
      </c>
      <c r="B2965" t="s">
        <v>2383</v>
      </c>
      <c r="C2965" t="str">
        <f t="shared" si="231"/>
        <v>ifrs</v>
      </c>
      <c r="D2965" t="str">
        <f t="shared" si="232"/>
        <v>DisclosureOfBusinessCombinationsTable</v>
      </c>
      <c r="E2965" t="s">
        <v>2408</v>
      </c>
      <c r="F2965" t="str">
        <f t="shared" si="233"/>
        <v>ifrs</v>
      </c>
      <c r="G2965" t="str">
        <f t="shared" si="230"/>
        <v>PropertyPlantAndEquipmentRecognisedAsOfAcquisitionDate</v>
      </c>
      <c r="H2965">
        <v>380</v>
      </c>
      <c r="I2965" t="str">
        <f t="shared" si="234"/>
        <v>insert into dbax_dime_conc (codi_dein, pref_dime, codi_dime, pref_conc, codi_conc, orde_conc) values ('pre_ifrs_3_2012-03-29_role-817000','ifrs','DisclosureOfBusinessCombinationsTable','ifrs','PropertyPlantAndEquipmentRecognisedAsOfAcquisitionDate','380')</v>
      </c>
    </row>
    <row r="2966" spans="1:9" x14ac:dyDescent="0.25">
      <c r="A2966" t="s">
        <v>510</v>
      </c>
      <c r="B2966" t="s">
        <v>2383</v>
      </c>
      <c r="C2966" t="str">
        <f t="shared" si="231"/>
        <v>ifrs</v>
      </c>
      <c r="D2966" t="str">
        <f t="shared" si="232"/>
        <v>DisclosureOfBusinessCombinationsTable</v>
      </c>
      <c r="E2966" t="s">
        <v>2409</v>
      </c>
      <c r="F2966" t="str">
        <f t="shared" si="233"/>
        <v>ifrs</v>
      </c>
      <c r="G2966" t="str">
        <f t="shared" si="230"/>
        <v>IdentifiableIntangibleAssetsRecognisedAsOfAcquisitionDate</v>
      </c>
      <c r="H2966">
        <v>390</v>
      </c>
      <c r="I2966" t="str">
        <f t="shared" si="234"/>
        <v>insert into dbax_dime_conc (codi_dein, pref_dime, codi_dime, pref_conc, codi_conc, orde_conc) values ('pre_ifrs_3_2012-03-29_role-817000','ifrs','DisclosureOfBusinessCombinationsTable','ifrs','IdentifiableIntangibleAssetsRecognisedAsOfAcquisitionDate','390')</v>
      </c>
    </row>
    <row r="2967" spans="1:9" x14ac:dyDescent="0.25">
      <c r="A2967" t="s">
        <v>510</v>
      </c>
      <c r="B2967" t="s">
        <v>2383</v>
      </c>
      <c r="C2967" t="str">
        <f t="shared" si="231"/>
        <v>ifrs</v>
      </c>
      <c r="D2967" t="str">
        <f t="shared" si="232"/>
        <v>DisclosureOfBusinessCombinationsTable</v>
      </c>
      <c r="E2967" t="s">
        <v>2410</v>
      </c>
      <c r="F2967" t="str">
        <f t="shared" si="233"/>
        <v>ifrs</v>
      </c>
      <c r="G2967" t="str">
        <f t="shared" si="230"/>
        <v>FinancialLiabilitiesRecognisedAsOfAcquisitionDate</v>
      </c>
      <c r="H2967">
        <v>400</v>
      </c>
      <c r="I2967" t="str">
        <f t="shared" si="234"/>
        <v>insert into dbax_dime_conc (codi_dein, pref_dime, codi_dime, pref_conc, codi_conc, orde_conc) values ('pre_ifrs_3_2012-03-29_role-817000','ifrs','DisclosureOfBusinessCombinationsTable','ifrs','FinancialLiabilitiesRecognisedAsOfAcquisitionDate','400')</v>
      </c>
    </row>
    <row r="2968" spans="1:9" x14ac:dyDescent="0.25">
      <c r="A2968" t="s">
        <v>510</v>
      </c>
      <c r="B2968" t="s">
        <v>2383</v>
      </c>
      <c r="C2968" t="str">
        <f t="shared" si="231"/>
        <v>ifrs</v>
      </c>
      <c r="D2968" t="str">
        <f t="shared" si="232"/>
        <v>DisclosureOfBusinessCombinationsTable</v>
      </c>
      <c r="E2968" t="s">
        <v>2411</v>
      </c>
      <c r="F2968" t="str">
        <f t="shared" si="233"/>
        <v>ifrs</v>
      </c>
      <c r="G2968" t="str">
        <f t="shared" si="230"/>
        <v>ContingentLiabilitiesRecognisedAsOfAcquisitionDate</v>
      </c>
      <c r="H2968">
        <v>410</v>
      </c>
      <c r="I2968" t="str">
        <f t="shared" si="234"/>
        <v>insert into dbax_dime_conc (codi_dein, pref_dime, codi_dime, pref_conc, codi_conc, orde_conc) values ('pre_ifrs_3_2012-03-29_role-817000','ifrs','DisclosureOfBusinessCombinationsTable','ifrs','ContingentLiabilitiesRecognisedAsOfAcquisitionDate','410')</v>
      </c>
    </row>
    <row r="2969" spans="1:9" x14ac:dyDescent="0.25">
      <c r="A2969" t="s">
        <v>510</v>
      </c>
      <c r="B2969" t="s">
        <v>2383</v>
      </c>
      <c r="C2969" t="str">
        <f t="shared" si="231"/>
        <v>ifrs</v>
      </c>
      <c r="D2969" t="str">
        <f t="shared" si="232"/>
        <v>DisclosureOfBusinessCombinationsTable</v>
      </c>
      <c r="E2969" t="s">
        <v>2412</v>
      </c>
      <c r="F2969" t="str">
        <f t="shared" si="233"/>
        <v>ifrs</v>
      </c>
      <c r="G2969" t="str">
        <f t="shared" si="230"/>
        <v>IdentifiableAssetsAcquiredLiabilitiesAssumed</v>
      </c>
      <c r="H2969">
        <v>420</v>
      </c>
      <c r="I2969" t="str">
        <f t="shared" si="234"/>
        <v>insert into dbax_dime_conc (codi_dein, pref_dime, codi_dime, pref_conc, codi_conc, orde_conc) values ('pre_ifrs_3_2012-03-29_role-817000','ifrs','DisclosureOfBusinessCombinationsTable','ifrs','IdentifiableAssetsAcquiredLiabilitiesAssumed','420')</v>
      </c>
    </row>
    <row r="2970" spans="1:9" x14ac:dyDescent="0.25">
      <c r="A2970" t="s">
        <v>510</v>
      </c>
      <c r="B2970" t="s">
        <v>2383</v>
      </c>
      <c r="C2970" t="str">
        <f t="shared" si="231"/>
        <v>ifrs</v>
      </c>
      <c r="D2970" t="str">
        <f t="shared" si="232"/>
        <v>DisclosureOfBusinessCombinationsTable</v>
      </c>
      <c r="E2970" t="s">
        <v>2480</v>
      </c>
      <c r="F2970" t="str">
        <f t="shared" si="233"/>
        <v>ifrs</v>
      </c>
      <c r="G2970" t="str">
        <f t="shared" si="230"/>
        <v>AdditionalDisclosuresForAmountsRecognisedAsOfAcquisitionDateForEachMajorClassOfAssetsAcquiredAndLiabilitiesAssumedAbstract</v>
      </c>
      <c r="H2970">
        <v>430</v>
      </c>
      <c r="I2970" t="str">
        <f t="shared" si="234"/>
        <v>insert into dbax_dime_conc (codi_dein, pref_dime, codi_dime, pref_conc, codi_conc, orde_conc) values ('pre_ifrs_3_2012-03-29_role-817000','ifrs','DisclosureOfBusinessCombinationsTable','ifrs','AdditionalDisclosuresForAmountsRecognisedAsOfAcquisitionDateForEachMajorClassOfAssetsAcquiredAndLiabilitiesAssumedAbstract','430')</v>
      </c>
    </row>
    <row r="2971" spans="1:9" x14ac:dyDescent="0.25">
      <c r="A2971" t="s">
        <v>510</v>
      </c>
      <c r="B2971" t="s">
        <v>2383</v>
      </c>
      <c r="C2971" t="str">
        <f t="shared" si="231"/>
        <v>ifrs</v>
      </c>
      <c r="D2971" t="str">
        <f t="shared" si="232"/>
        <v>DisclosureOfBusinessCombinationsTable</v>
      </c>
      <c r="E2971" t="s">
        <v>2481</v>
      </c>
      <c r="F2971" t="str">
        <f t="shared" si="233"/>
        <v>ifrs</v>
      </c>
      <c r="G2971" t="str">
        <f t="shared" si="230"/>
        <v>NoncurrentAssetsRecognisedAsOfAcquisitionDate</v>
      </c>
      <c r="H2971">
        <v>440</v>
      </c>
      <c r="I2971" t="str">
        <f t="shared" si="234"/>
        <v>insert into dbax_dime_conc (codi_dein, pref_dime, codi_dime, pref_conc, codi_conc, orde_conc) values ('pre_ifrs_3_2012-03-29_role-817000','ifrs','DisclosureOfBusinessCombinationsTable','ifrs','NoncurrentAssetsRecognisedAsOfAcquisitionDate','440')</v>
      </c>
    </row>
    <row r="2972" spans="1:9" x14ac:dyDescent="0.25">
      <c r="A2972" t="s">
        <v>510</v>
      </c>
      <c r="B2972" t="s">
        <v>2383</v>
      </c>
      <c r="C2972" t="str">
        <f t="shared" si="231"/>
        <v>ifrs</v>
      </c>
      <c r="D2972" t="str">
        <f t="shared" si="232"/>
        <v>DisclosureOfBusinessCombinationsTable</v>
      </c>
      <c r="E2972" t="s">
        <v>2482</v>
      </c>
      <c r="F2972" t="str">
        <f t="shared" si="233"/>
        <v>ifrs</v>
      </c>
      <c r="G2972" t="str">
        <f t="shared" si="230"/>
        <v>CurrentAssetsRecognisedAsOfAcquisitionDate</v>
      </c>
      <c r="H2972">
        <v>450</v>
      </c>
      <c r="I2972" t="str">
        <f t="shared" si="234"/>
        <v>insert into dbax_dime_conc (codi_dein, pref_dime, codi_dime, pref_conc, codi_conc, orde_conc) values ('pre_ifrs_3_2012-03-29_role-817000','ifrs','DisclosureOfBusinessCombinationsTable','ifrs','CurrentAssetsRecognisedAsOfAcquisitionDate','450')</v>
      </c>
    </row>
    <row r="2973" spans="1:9" x14ac:dyDescent="0.25">
      <c r="A2973" t="s">
        <v>510</v>
      </c>
      <c r="B2973" t="s">
        <v>2383</v>
      </c>
      <c r="C2973" t="str">
        <f t="shared" si="231"/>
        <v>ifrs</v>
      </c>
      <c r="D2973" t="str">
        <f t="shared" si="232"/>
        <v>DisclosureOfBusinessCombinationsTable</v>
      </c>
      <c r="E2973" t="s">
        <v>2483</v>
      </c>
      <c r="F2973" t="str">
        <f t="shared" si="233"/>
        <v>ifrs</v>
      </c>
      <c r="G2973" t="str">
        <f t="shared" si="230"/>
        <v>NoncurrentLiabilitiesRecognisedAsOfAcquisitionDate</v>
      </c>
      <c r="H2973">
        <v>460</v>
      </c>
      <c r="I2973" t="str">
        <f t="shared" si="234"/>
        <v>insert into dbax_dime_conc (codi_dein, pref_dime, codi_dime, pref_conc, codi_conc, orde_conc) values ('pre_ifrs_3_2012-03-29_role-817000','ifrs','DisclosureOfBusinessCombinationsTable','ifrs','NoncurrentLiabilitiesRecognisedAsOfAcquisitionDate','460')</v>
      </c>
    </row>
    <row r="2974" spans="1:9" x14ac:dyDescent="0.25">
      <c r="A2974" t="s">
        <v>510</v>
      </c>
      <c r="B2974" t="s">
        <v>2383</v>
      </c>
      <c r="C2974" t="str">
        <f t="shared" si="231"/>
        <v>ifrs</v>
      </c>
      <c r="D2974" t="str">
        <f t="shared" si="232"/>
        <v>DisclosureOfBusinessCombinationsTable</v>
      </c>
      <c r="E2974" t="s">
        <v>2484</v>
      </c>
      <c r="F2974" t="str">
        <f t="shared" si="233"/>
        <v>ifrs</v>
      </c>
      <c r="G2974" t="str">
        <f t="shared" si="230"/>
        <v>CurrentLiabilitiesRecognisedAsOfAcquisitionDate</v>
      </c>
      <c r="H2974">
        <v>470</v>
      </c>
      <c r="I2974" t="str">
        <f t="shared" si="234"/>
        <v>insert into dbax_dime_conc (codi_dein, pref_dime, codi_dime, pref_conc, codi_conc, orde_conc) values ('pre_ifrs_3_2012-03-29_role-817000','ifrs','DisclosureOfBusinessCombinationsTable','ifrs','CurrentLiabilitiesRecognisedAsOfAcquisitionDate','470')</v>
      </c>
    </row>
    <row r="2975" spans="1:9" x14ac:dyDescent="0.25">
      <c r="A2975" t="s">
        <v>510</v>
      </c>
      <c r="B2975" t="s">
        <v>2383</v>
      </c>
      <c r="C2975" t="str">
        <f t="shared" si="231"/>
        <v>ifrs</v>
      </c>
      <c r="D2975" t="str">
        <f t="shared" si="232"/>
        <v>DisclosureOfBusinessCombinationsTable</v>
      </c>
      <c r="E2975" t="s">
        <v>2485</v>
      </c>
      <c r="F2975" t="str">
        <f t="shared" si="233"/>
        <v>ifrs</v>
      </c>
      <c r="G2975" t="str">
        <f t="shared" si="230"/>
        <v>TradeAndOtherPayablesRecognisedAsOfAcquisitionDate</v>
      </c>
      <c r="H2975">
        <v>480</v>
      </c>
      <c r="I2975" t="str">
        <f t="shared" si="234"/>
        <v>insert into dbax_dime_conc (codi_dein, pref_dime, codi_dime, pref_conc, codi_conc, orde_conc) values ('pre_ifrs_3_2012-03-29_role-817000','ifrs','DisclosureOfBusinessCombinationsTable','ifrs','TradeAndOtherPayablesRecognisedAsOfAcquisitionDate','480')</v>
      </c>
    </row>
    <row r="2976" spans="1:9" x14ac:dyDescent="0.25">
      <c r="A2976" t="s">
        <v>510</v>
      </c>
      <c r="B2976" t="s">
        <v>2383</v>
      </c>
      <c r="C2976" t="str">
        <f t="shared" si="231"/>
        <v>ifrs</v>
      </c>
      <c r="D2976" t="str">
        <f t="shared" si="232"/>
        <v>DisclosureOfBusinessCombinationsTable</v>
      </c>
      <c r="E2976" t="s">
        <v>2486</v>
      </c>
      <c r="F2976" t="str">
        <f t="shared" si="233"/>
        <v>ifrs</v>
      </c>
      <c r="G2976" t="str">
        <f t="shared" si="230"/>
        <v>DeferredTaxAssetsRecognisedAsOfAcquisitionDate</v>
      </c>
      <c r="H2976">
        <v>490</v>
      </c>
      <c r="I2976" t="str">
        <f t="shared" si="234"/>
        <v>insert into dbax_dime_conc (codi_dein, pref_dime, codi_dime, pref_conc, codi_conc, orde_conc) values ('pre_ifrs_3_2012-03-29_role-817000','ifrs','DisclosureOfBusinessCombinationsTable','ifrs','DeferredTaxAssetsRecognisedAsOfAcquisitionDate','490')</v>
      </c>
    </row>
    <row r="2977" spans="1:9" x14ac:dyDescent="0.25">
      <c r="A2977" t="s">
        <v>510</v>
      </c>
      <c r="B2977" t="s">
        <v>2383</v>
      </c>
      <c r="C2977" t="str">
        <f t="shared" si="231"/>
        <v>ifrs</v>
      </c>
      <c r="D2977" t="str">
        <f t="shared" si="232"/>
        <v>DisclosureOfBusinessCombinationsTable</v>
      </c>
      <c r="E2977" t="s">
        <v>2487</v>
      </c>
      <c r="F2977" t="str">
        <f t="shared" si="233"/>
        <v>ifrs</v>
      </c>
      <c r="G2977" t="str">
        <f t="shared" si="230"/>
        <v>DeferredTaxLiabilitiesRecognisedAsOfAcquisitionDate</v>
      </c>
      <c r="H2977">
        <v>500</v>
      </c>
      <c r="I2977" t="str">
        <f t="shared" si="234"/>
        <v>insert into dbax_dime_conc (codi_dein, pref_dime, codi_dime, pref_conc, codi_conc, orde_conc) values ('pre_ifrs_3_2012-03-29_role-817000','ifrs','DisclosureOfBusinessCombinationsTable','ifrs','DeferredTaxLiabilitiesRecognisedAsOfAcquisitionDate','500')</v>
      </c>
    </row>
    <row r="2978" spans="1:9" x14ac:dyDescent="0.25">
      <c r="A2978" t="s">
        <v>510</v>
      </c>
      <c r="B2978" t="s">
        <v>2383</v>
      </c>
      <c r="C2978" t="str">
        <f t="shared" si="231"/>
        <v>ifrs</v>
      </c>
      <c r="D2978" t="str">
        <f t="shared" si="232"/>
        <v>DisclosureOfBusinessCombinationsTable</v>
      </c>
      <c r="E2978" t="s">
        <v>2488</v>
      </c>
      <c r="F2978" t="str">
        <f t="shared" si="233"/>
        <v>ifrs</v>
      </c>
      <c r="G2978" t="str">
        <f t="shared" si="230"/>
        <v>BorrowingsRecognisedAsOfAcquisitionDate</v>
      </c>
      <c r="H2978">
        <v>510</v>
      </c>
      <c r="I2978" t="str">
        <f t="shared" si="234"/>
        <v>insert into dbax_dime_conc (codi_dein, pref_dime, codi_dime, pref_conc, codi_conc, orde_conc) values ('pre_ifrs_3_2012-03-29_role-817000','ifrs','DisclosureOfBusinessCombinationsTable','ifrs','BorrowingsRecognisedAsOfAcquisitionDate','510')</v>
      </c>
    </row>
    <row r="2979" spans="1:9" x14ac:dyDescent="0.25">
      <c r="A2979" t="s">
        <v>510</v>
      </c>
      <c r="B2979" t="s">
        <v>2383</v>
      </c>
      <c r="C2979" t="str">
        <f t="shared" si="231"/>
        <v>ifrs</v>
      </c>
      <c r="D2979" t="str">
        <f t="shared" si="232"/>
        <v>DisclosureOfBusinessCombinationsTable</v>
      </c>
      <c r="E2979" t="s">
        <v>2413</v>
      </c>
      <c r="F2979" t="str">
        <f t="shared" si="233"/>
        <v>ifrs</v>
      </c>
      <c r="G2979" t="str">
        <f t="shared" si="230"/>
        <v>GoodwillExpectedDeductibleForTaxPurposes</v>
      </c>
      <c r="H2979">
        <v>520</v>
      </c>
      <c r="I2979" t="str">
        <f t="shared" si="234"/>
        <v>insert into dbax_dime_conc (codi_dein, pref_dime, codi_dime, pref_conc, codi_conc, orde_conc) values ('pre_ifrs_3_2012-03-29_role-817000','ifrs','DisclosureOfBusinessCombinationsTable','ifrs','GoodwillExpectedDeductibleForTaxPurposes','520')</v>
      </c>
    </row>
    <row r="2980" spans="1:9" x14ac:dyDescent="0.25">
      <c r="A2980" t="s">
        <v>510</v>
      </c>
      <c r="B2980" t="s">
        <v>2383</v>
      </c>
      <c r="C2980" t="str">
        <f t="shared" si="231"/>
        <v>ifrs</v>
      </c>
      <c r="D2980" t="str">
        <f t="shared" si="232"/>
        <v>DisclosureOfBusinessCombinationsTable</v>
      </c>
      <c r="E2980" t="s">
        <v>2414</v>
      </c>
      <c r="F2980" t="str">
        <f t="shared" si="233"/>
        <v>ifrs</v>
      </c>
      <c r="G2980" t="str">
        <f t="shared" si="230"/>
        <v>GainRecognisedInBargainPurchaseTransaction</v>
      </c>
      <c r="H2980">
        <v>530</v>
      </c>
      <c r="I2980" t="str">
        <f t="shared" si="234"/>
        <v>insert into dbax_dime_conc (codi_dein, pref_dime, codi_dime, pref_conc, codi_conc, orde_conc) values ('pre_ifrs_3_2012-03-29_role-817000','ifrs','DisclosureOfBusinessCombinationsTable','ifrs','GainRecognisedInBargainPurchaseTransaction','530')</v>
      </c>
    </row>
    <row r="2981" spans="1:9" x14ac:dyDescent="0.25">
      <c r="A2981" t="s">
        <v>510</v>
      </c>
      <c r="B2981" t="s">
        <v>2383</v>
      </c>
      <c r="C2981" t="str">
        <f t="shared" si="231"/>
        <v>ifrs</v>
      </c>
      <c r="D2981" t="str">
        <f t="shared" si="232"/>
        <v>DisclosureOfBusinessCombinationsTable</v>
      </c>
      <c r="E2981" t="s">
        <v>2415</v>
      </c>
      <c r="F2981" t="str">
        <f t="shared" si="233"/>
        <v>ifrs</v>
      </c>
      <c r="G2981" t="str">
        <f t="shared" si="230"/>
        <v>ExplanationOfAmountOfAnyGainRecognisedAndLineItemInStatementOfComprehensiveIncomeInWhichGainIsRecognisedInBargainPurchase</v>
      </c>
      <c r="H2981">
        <v>540</v>
      </c>
      <c r="I2981" t="str">
        <f t="shared" si="234"/>
        <v>insert into dbax_dime_conc (codi_dein, pref_dime, codi_dime, pref_conc, codi_conc, orde_conc) values ('pre_ifrs_3_2012-03-29_role-817000','ifrs','DisclosureOfBusinessCombinationsTable','ifrs','ExplanationOfAmountOfAnyGainRecognisedAndLineItemInStatementOfComprehensiveIncomeInWhichGainIsRecognisedInBargainPurchase','540')</v>
      </c>
    </row>
    <row r="2982" spans="1:9" x14ac:dyDescent="0.25">
      <c r="A2982" t="s">
        <v>510</v>
      </c>
      <c r="B2982" t="s">
        <v>2383</v>
      </c>
      <c r="C2982" t="str">
        <f t="shared" si="231"/>
        <v>ifrs</v>
      </c>
      <c r="D2982" t="str">
        <f t="shared" si="232"/>
        <v>DisclosureOfBusinessCombinationsTable</v>
      </c>
      <c r="E2982" t="s">
        <v>2416</v>
      </c>
      <c r="F2982" t="str">
        <f t="shared" si="233"/>
        <v>ifrs</v>
      </c>
      <c r="G2982" t="str">
        <f t="shared" si="230"/>
        <v>DescriptionOfReasonsWhyTransactionResultedInGainInBargainPurchase</v>
      </c>
      <c r="H2982">
        <v>550</v>
      </c>
      <c r="I2982" t="str">
        <f t="shared" si="234"/>
        <v>insert into dbax_dime_conc (codi_dein, pref_dime, codi_dime, pref_conc, codi_conc, orde_conc) values ('pre_ifrs_3_2012-03-29_role-817000','ifrs','DisclosureOfBusinessCombinationsTable','ifrs','DescriptionOfReasonsWhyTransactionResultedInGainInBargainPurchase','550')</v>
      </c>
    </row>
    <row r="2983" spans="1:9" x14ac:dyDescent="0.25">
      <c r="A2983" t="s">
        <v>510</v>
      </c>
      <c r="B2983" t="s">
        <v>2383</v>
      </c>
      <c r="C2983" t="str">
        <f t="shared" si="231"/>
        <v>ifrs</v>
      </c>
      <c r="D2983" t="str">
        <f t="shared" si="232"/>
        <v>DisclosureOfBusinessCombinationsTable</v>
      </c>
      <c r="E2983" t="s">
        <v>2417</v>
      </c>
      <c r="F2983" t="str">
        <f t="shared" si="233"/>
        <v>ifrs</v>
      </c>
      <c r="G2983" t="str">
        <f t="shared" si="230"/>
        <v>NoncontrollingInterestInAcquireeRecognisedAtAcquisitionDate</v>
      </c>
      <c r="H2983">
        <v>560</v>
      </c>
      <c r="I2983" t="str">
        <f t="shared" si="234"/>
        <v>insert into dbax_dime_conc (codi_dein, pref_dime, codi_dime, pref_conc, codi_conc, orde_conc) values ('pre_ifrs_3_2012-03-29_role-817000','ifrs','DisclosureOfBusinessCombinationsTable','ifrs','NoncontrollingInterestInAcquireeRecognisedAtAcquisitionDate','560')</v>
      </c>
    </row>
    <row r="2984" spans="1:9" x14ac:dyDescent="0.25">
      <c r="A2984" t="s">
        <v>510</v>
      </c>
      <c r="B2984" t="s">
        <v>2383</v>
      </c>
      <c r="C2984" t="str">
        <f t="shared" si="231"/>
        <v>ifrs</v>
      </c>
      <c r="D2984" t="str">
        <f t="shared" si="232"/>
        <v>DisclosureOfBusinessCombinationsTable</v>
      </c>
      <c r="E2984" t="s">
        <v>2418</v>
      </c>
      <c r="F2984" t="str">
        <f t="shared" si="233"/>
        <v>ifrs</v>
      </c>
      <c r="G2984" t="str">
        <f t="shared" si="230"/>
        <v>DescriptionOfMeasurementBasisForNoncontrollingInterestInAcquireeRecognisedAtAcquisitionDate</v>
      </c>
      <c r="H2984">
        <v>570</v>
      </c>
      <c r="I2984" t="str">
        <f t="shared" si="234"/>
        <v>insert into dbax_dime_conc (codi_dein, pref_dime, codi_dime, pref_conc, codi_conc, orde_conc) values ('pre_ifrs_3_2012-03-29_role-817000','ifrs','DisclosureOfBusinessCombinationsTable','ifrs','DescriptionOfMeasurementBasisForNoncontrollingInterestInAcquireeRecognisedAtAcquisitionDate','570')</v>
      </c>
    </row>
    <row r="2985" spans="1:9" x14ac:dyDescent="0.25">
      <c r="A2985" t="s">
        <v>510</v>
      </c>
      <c r="B2985" t="s">
        <v>2383</v>
      </c>
      <c r="C2985" t="str">
        <f t="shared" si="231"/>
        <v>ifrs</v>
      </c>
      <c r="D2985" t="str">
        <f t="shared" si="232"/>
        <v>DisclosureOfBusinessCombinationsTable</v>
      </c>
      <c r="E2985" t="s">
        <v>2419</v>
      </c>
      <c r="F2985" t="str">
        <f t="shared" si="233"/>
        <v>ifrs</v>
      </c>
      <c r="G2985" t="str">
        <f t="shared" si="230"/>
        <v>DescriptionOfValuationTechniquesAndKeyModelInputsUsedForDeterminingNoncontrollingInterestInAnAcquireeMeasuredAtFairValue</v>
      </c>
      <c r="H2985">
        <v>580</v>
      </c>
      <c r="I2985" t="str">
        <f t="shared" si="234"/>
        <v>insert into dbax_dime_conc (codi_dein, pref_dime, codi_dime, pref_conc, codi_conc, orde_conc) values ('pre_ifrs_3_2012-03-29_role-817000','ifrs','DisclosureOfBusinessCombinationsTable','ifrs','DescriptionOfValuationTechniquesAndKeyModelInputsUsedForDeterminingNoncontrollingInterestInAnAcquireeMeasuredAtFairValue','580')</v>
      </c>
    </row>
    <row r="2986" spans="1:9" x14ac:dyDescent="0.25">
      <c r="A2986" t="s">
        <v>510</v>
      </c>
      <c r="B2986" t="s">
        <v>2383</v>
      </c>
      <c r="C2986" t="str">
        <f t="shared" si="231"/>
        <v>ifrs</v>
      </c>
      <c r="D2986" t="str">
        <f t="shared" si="232"/>
        <v>DisclosureOfBusinessCombinationsTable</v>
      </c>
      <c r="E2986" t="s">
        <v>2420</v>
      </c>
      <c r="F2986" t="str">
        <f t="shared" si="233"/>
        <v>ifrs</v>
      </c>
      <c r="G2986" t="str">
        <f t="shared" si="230"/>
        <v>AcquisitiondateFairValueOfEquityInterestInAcquireeHeldByAcquirerImmediatelyBeforeAcquisitionDate</v>
      </c>
      <c r="H2986">
        <v>590</v>
      </c>
      <c r="I2986" t="str">
        <f t="shared" si="234"/>
        <v>insert into dbax_dime_conc (codi_dein, pref_dime, codi_dime, pref_conc, codi_conc, orde_conc) values ('pre_ifrs_3_2012-03-29_role-817000','ifrs','DisclosureOfBusinessCombinationsTable','ifrs','AcquisitiondateFairValueOfEquityInterestInAcquireeHeldByAcquirerImmediatelyBeforeAcquisitionDate','590')</v>
      </c>
    </row>
    <row r="2987" spans="1:9" x14ac:dyDescent="0.25">
      <c r="A2987" t="s">
        <v>510</v>
      </c>
      <c r="B2987" t="s">
        <v>2383</v>
      </c>
      <c r="C2987" t="str">
        <f t="shared" si="231"/>
        <v>ifrs</v>
      </c>
      <c r="D2987" t="str">
        <f t="shared" si="232"/>
        <v>DisclosureOfBusinessCombinationsTable</v>
      </c>
      <c r="E2987" t="s">
        <v>2421</v>
      </c>
      <c r="F2987" t="str">
        <f t="shared" si="233"/>
        <v>ifrs</v>
      </c>
      <c r="G2987" t="str">
        <f t="shared" si="230"/>
        <v>GainLossRecognisedAsResultOfRemeasuringToFairValueEquityInterestInAcquireeHeldByAcquirerBeforeBusinessCombination</v>
      </c>
      <c r="H2987">
        <v>600</v>
      </c>
      <c r="I2987" t="str">
        <f t="shared" si="234"/>
        <v>insert into dbax_dime_conc (codi_dein, pref_dime, codi_dime, pref_conc, codi_conc, orde_conc) values ('pre_ifrs_3_2012-03-29_role-817000','ifrs','DisclosureOfBusinessCombinationsTable','ifrs','GainLossRecognisedAsResultOfRemeasuringToFairValueEquityInterestInAcquireeHeldByAcquirerBeforeBusinessCombination','600')</v>
      </c>
    </row>
    <row r="2988" spans="1:9" x14ac:dyDescent="0.25">
      <c r="A2988" t="s">
        <v>510</v>
      </c>
      <c r="B2988" t="s">
        <v>2383</v>
      </c>
      <c r="C2988" t="str">
        <f t="shared" si="231"/>
        <v>ifrs</v>
      </c>
      <c r="D2988" t="str">
        <f t="shared" si="232"/>
        <v>DisclosureOfBusinessCombinationsTable</v>
      </c>
      <c r="E2988" t="s">
        <v>2422</v>
      </c>
      <c r="F2988" t="str">
        <f t="shared" si="233"/>
        <v>ifrs</v>
      </c>
      <c r="G2988" t="str">
        <f t="shared" si="230"/>
        <v>DescriptionOfLineItemInStatementOfComprehensiveIncomeInWhichGainOrLossAsResultOfRemeasuringToFairValueEquityInterestIsRecognised</v>
      </c>
      <c r="H2988">
        <v>610</v>
      </c>
      <c r="I2988" t="str">
        <f t="shared" si="234"/>
        <v>insert into dbax_dime_conc (codi_dein, pref_dime, codi_dime, pref_conc, codi_conc, orde_conc) values ('pre_ifrs_3_2012-03-29_role-817000','ifrs','DisclosureOfBusinessCombinationsTable','ifrs','DescriptionOfLineItemInStatementOfComprehensiveIncomeInWhichGainOrLossAsResultOfRemeasuringToFairValueEquityInterestIsRecognised','610')</v>
      </c>
    </row>
    <row r="2989" spans="1:9" x14ac:dyDescent="0.25">
      <c r="A2989" t="s">
        <v>510</v>
      </c>
      <c r="B2989" t="s">
        <v>2383</v>
      </c>
      <c r="C2989" t="str">
        <f t="shared" si="231"/>
        <v>ifrs</v>
      </c>
      <c r="D2989" t="str">
        <f t="shared" si="232"/>
        <v>DisclosureOfBusinessCombinationsTable</v>
      </c>
      <c r="E2989" t="s">
        <v>2423</v>
      </c>
      <c r="F2989" t="str">
        <f t="shared" si="233"/>
        <v>ifrs</v>
      </c>
      <c r="G2989" t="str">
        <f t="shared" si="230"/>
        <v>RevenueOfAcquiree</v>
      </c>
      <c r="H2989">
        <v>620</v>
      </c>
      <c r="I2989" t="str">
        <f t="shared" si="234"/>
        <v>insert into dbax_dime_conc (codi_dein, pref_dime, codi_dime, pref_conc, codi_conc, orde_conc) values ('pre_ifrs_3_2012-03-29_role-817000','ifrs','DisclosureOfBusinessCombinationsTable','ifrs','RevenueOfAcquiree','620')</v>
      </c>
    </row>
    <row r="2990" spans="1:9" x14ac:dyDescent="0.25">
      <c r="A2990" t="s">
        <v>510</v>
      </c>
      <c r="B2990" t="s">
        <v>2383</v>
      </c>
      <c r="C2990" t="str">
        <f t="shared" si="231"/>
        <v>ifrs</v>
      </c>
      <c r="D2990" t="str">
        <f t="shared" si="232"/>
        <v>DisclosureOfBusinessCombinationsTable</v>
      </c>
      <c r="E2990" t="s">
        <v>2424</v>
      </c>
      <c r="F2990" t="str">
        <f t="shared" si="233"/>
        <v>ifrs</v>
      </c>
      <c r="G2990" t="str">
        <f t="shared" si="230"/>
        <v>ProfitLossOfAcquiree</v>
      </c>
      <c r="H2990">
        <v>630</v>
      </c>
      <c r="I2990" t="str">
        <f t="shared" si="234"/>
        <v>insert into dbax_dime_conc (codi_dein, pref_dime, codi_dime, pref_conc, codi_conc, orde_conc) values ('pre_ifrs_3_2012-03-29_role-817000','ifrs','DisclosureOfBusinessCombinationsTable','ifrs','ProfitLossOfAcquiree','630')</v>
      </c>
    </row>
    <row r="2991" spans="1:9" x14ac:dyDescent="0.25">
      <c r="A2991" t="s">
        <v>510</v>
      </c>
      <c r="B2991" t="s">
        <v>2383</v>
      </c>
      <c r="C2991" t="str">
        <f t="shared" si="231"/>
        <v>ifrs</v>
      </c>
      <c r="D2991" t="str">
        <f t="shared" si="232"/>
        <v>DisclosureOfBusinessCombinationsTable</v>
      </c>
      <c r="E2991" t="s">
        <v>2425</v>
      </c>
      <c r="F2991" t="str">
        <f t="shared" si="233"/>
        <v>ifrs</v>
      </c>
      <c r="G2991" t="str">
        <f t="shared" si="230"/>
        <v>RevenueOfCombinedEntity</v>
      </c>
      <c r="H2991">
        <v>640</v>
      </c>
      <c r="I2991" t="str">
        <f t="shared" si="234"/>
        <v>insert into dbax_dime_conc (codi_dein, pref_dime, codi_dime, pref_conc, codi_conc, orde_conc) values ('pre_ifrs_3_2012-03-29_role-817000','ifrs','DisclosureOfBusinessCombinationsTable','ifrs','RevenueOfCombinedEntity','640')</v>
      </c>
    </row>
    <row r="2992" spans="1:9" x14ac:dyDescent="0.25">
      <c r="A2992" t="s">
        <v>510</v>
      </c>
      <c r="B2992" t="s">
        <v>2383</v>
      </c>
      <c r="C2992" t="str">
        <f t="shared" si="231"/>
        <v>ifrs</v>
      </c>
      <c r="D2992" t="str">
        <f t="shared" si="232"/>
        <v>DisclosureOfBusinessCombinationsTable</v>
      </c>
      <c r="E2992" t="s">
        <v>2426</v>
      </c>
      <c r="F2992" t="str">
        <f t="shared" si="233"/>
        <v>ifrs</v>
      </c>
      <c r="G2992" t="str">
        <f t="shared" si="230"/>
        <v>ProfitLossOfCombinedEntity</v>
      </c>
      <c r="H2992">
        <v>650</v>
      </c>
      <c r="I2992" t="str">
        <f t="shared" si="234"/>
        <v>insert into dbax_dime_conc (codi_dein, pref_dime, codi_dime, pref_conc, codi_conc, orde_conc) values ('pre_ifrs_3_2012-03-29_role-817000','ifrs','DisclosureOfBusinessCombinationsTable','ifrs','ProfitLossOfCombinedEntity','650')</v>
      </c>
    </row>
    <row r="2993" spans="1:9" x14ac:dyDescent="0.25">
      <c r="A2993" t="s">
        <v>510</v>
      </c>
      <c r="B2993" t="s">
        <v>2383</v>
      </c>
      <c r="C2993" t="str">
        <f t="shared" si="231"/>
        <v>ifrs</v>
      </c>
      <c r="D2993" t="str">
        <f t="shared" si="232"/>
        <v>DisclosureOfBusinessCombinationsTable</v>
      </c>
      <c r="E2993" t="s">
        <v>2427</v>
      </c>
      <c r="F2993" t="str">
        <f t="shared" si="233"/>
        <v>ifrs</v>
      </c>
      <c r="G2993" t="str">
        <f t="shared" si="230"/>
        <v>DisclosureOfFactAndExplanationWhyDisclosureOfInformationForEachBusinessCombinationIsImpracticable</v>
      </c>
      <c r="H2993">
        <v>660</v>
      </c>
      <c r="I2993" t="str">
        <f t="shared" si="234"/>
        <v>insert into dbax_dime_conc (codi_dein, pref_dime, codi_dime, pref_conc, codi_conc, orde_conc) values ('pre_ifrs_3_2012-03-29_role-817000','ifrs','DisclosureOfBusinessCombinationsTable','ifrs','DisclosureOfFactAndExplanationWhyDisclosureOfInformationForEachBusinessCombinationIsImpracticable','660')</v>
      </c>
    </row>
    <row r="2994" spans="1:9" x14ac:dyDescent="0.25">
      <c r="A2994" t="s">
        <v>510</v>
      </c>
      <c r="B2994" t="s">
        <v>2383</v>
      </c>
      <c r="C2994" t="str">
        <f t="shared" si="231"/>
        <v>ifrs</v>
      </c>
      <c r="D2994" t="str">
        <f t="shared" si="232"/>
        <v>DisclosureOfBusinessCombinationsTable</v>
      </c>
      <c r="E2994" t="s">
        <v>2428</v>
      </c>
      <c r="F2994" t="str">
        <f t="shared" si="233"/>
        <v>ifrs</v>
      </c>
      <c r="G2994" t="str">
        <f t="shared" si="230"/>
        <v>DescriptionOfReasonsWhyInitialAccountingForBusinessCombinationIsIncomplete</v>
      </c>
      <c r="H2994">
        <v>670</v>
      </c>
      <c r="I2994" t="str">
        <f t="shared" si="234"/>
        <v>insert into dbax_dime_conc (codi_dein, pref_dime, codi_dime, pref_conc, codi_conc, orde_conc) values ('pre_ifrs_3_2012-03-29_role-817000','ifrs','DisclosureOfBusinessCombinationsTable','ifrs','DescriptionOfReasonsWhyInitialAccountingForBusinessCombinationIsIncomplete','670')</v>
      </c>
    </row>
    <row r="2995" spans="1:9" x14ac:dyDescent="0.25">
      <c r="A2995" t="s">
        <v>510</v>
      </c>
      <c r="B2995" t="s">
        <v>2383</v>
      </c>
      <c r="C2995" t="str">
        <f t="shared" si="231"/>
        <v>ifrs</v>
      </c>
      <c r="D2995" t="str">
        <f t="shared" si="232"/>
        <v>DisclosureOfBusinessCombinationsTable</v>
      </c>
      <c r="E2995" t="s">
        <v>2429</v>
      </c>
      <c r="F2995" t="str">
        <f t="shared" si="233"/>
        <v>ifrs</v>
      </c>
      <c r="G2995" t="str">
        <f t="shared" si="230"/>
        <v>DescriptionOfAmountsOfAssetsLiabilitiesEquityInterestsOrItemsOfConsiderationForWhichInitialAccountingIsIncomplete</v>
      </c>
      <c r="H2995">
        <v>680</v>
      </c>
      <c r="I2995" t="str">
        <f t="shared" si="234"/>
        <v>insert into dbax_dime_conc (codi_dein, pref_dime, codi_dime, pref_conc, codi_conc, orde_conc) values ('pre_ifrs_3_2012-03-29_role-817000','ifrs','DisclosureOfBusinessCombinationsTable','ifrs','DescriptionOfAmountsOfAssetsLiabilitiesEquityInterestsOrItemsOfConsiderationForWhichInitialAccountingIsIncomplete','680')</v>
      </c>
    </row>
    <row r="2996" spans="1:9" x14ac:dyDescent="0.25">
      <c r="A2996" t="s">
        <v>510</v>
      </c>
      <c r="B2996" t="s">
        <v>2383</v>
      </c>
      <c r="C2996" t="str">
        <f t="shared" si="231"/>
        <v>ifrs</v>
      </c>
      <c r="D2996" t="str">
        <f t="shared" si="232"/>
        <v>DisclosureOfBusinessCombinationsTable</v>
      </c>
      <c r="E2996" t="s">
        <v>2430</v>
      </c>
      <c r="F2996" t="str">
        <f t="shared" si="233"/>
        <v>ifrs</v>
      </c>
      <c r="G2996" t="str">
        <f t="shared" si="230"/>
        <v>DescriptionOfNatureAndAmountOfAnyMeasurementPeriodAdjustmentsRecognisedForParticularAssetsLiabilitiesNoncontrollingInterestsOrItemsOfConsideration</v>
      </c>
      <c r="H2996">
        <v>690</v>
      </c>
      <c r="I2996" t="str">
        <f t="shared" si="234"/>
        <v>insert into dbax_dime_conc (codi_dein, pref_dime, codi_dime, pref_conc, codi_conc, orde_conc) values ('pre_ifrs_3_2012-03-29_role-817000','ifrs','DisclosureOfBusinessCombinationsTable','ifrs','DescriptionOfNatureAndAmountOfAnyMeasurementPeriodAdjustmentsRecognisedForParticularAssetsLiabilitiesNoncontrollingInterestsOrItemsOfConsideration','690')</v>
      </c>
    </row>
    <row r="2997" spans="1:9" x14ac:dyDescent="0.25">
      <c r="A2997" t="s">
        <v>510</v>
      </c>
      <c r="B2997" t="s">
        <v>2383</v>
      </c>
      <c r="C2997" t="str">
        <f t="shared" si="231"/>
        <v>ifrs</v>
      </c>
      <c r="D2997" t="str">
        <f t="shared" si="232"/>
        <v>DisclosureOfBusinessCombinationsTable</v>
      </c>
      <c r="E2997" t="s">
        <v>2431</v>
      </c>
      <c r="F2997" t="str">
        <f t="shared" si="233"/>
        <v>ifrs</v>
      </c>
      <c r="G2997" t="str">
        <f t="shared" si="230"/>
        <v>MeasurementPeriodAdjustmentsRecognisedForParticularAssetsLiabilitiesNoncontrollingInterestsOrItemsOfConsideration</v>
      </c>
      <c r="H2997">
        <v>700</v>
      </c>
      <c r="I2997" t="str">
        <f t="shared" si="234"/>
        <v>insert into dbax_dime_conc (codi_dein, pref_dime, codi_dime, pref_conc, codi_conc, orde_conc) values ('pre_ifrs_3_2012-03-29_role-817000','ifrs','DisclosureOfBusinessCombinationsTable','ifrs','MeasurementPeriodAdjustmentsRecognisedForParticularAssetsLiabilitiesNoncontrollingInterestsOrItemsOfConsideration','700')</v>
      </c>
    </row>
    <row r="2998" spans="1:9" x14ac:dyDescent="0.25">
      <c r="A2998" t="s">
        <v>510</v>
      </c>
      <c r="B2998" t="s">
        <v>2383</v>
      </c>
      <c r="C2998" t="str">
        <f t="shared" si="231"/>
        <v>ifrs</v>
      </c>
      <c r="D2998" t="str">
        <f t="shared" si="232"/>
        <v>DisclosureOfBusinessCombinationsTable</v>
      </c>
      <c r="E2998" t="s">
        <v>2432</v>
      </c>
      <c r="F2998" t="str">
        <f t="shared" si="233"/>
        <v>ifrs</v>
      </c>
      <c r="G2998" t="str">
        <f t="shared" si="230"/>
        <v>ExplanationOfAnyChangesInRecognisedAmountsOfContingentConsideration</v>
      </c>
      <c r="H2998">
        <v>710</v>
      </c>
      <c r="I2998" t="str">
        <f t="shared" si="234"/>
        <v>insert into dbax_dime_conc (codi_dein, pref_dime, codi_dime, pref_conc, codi_conc, orde_conc) values ('pre_ifrs_3_2012-03-29_role-817000','ifrs','DisclosureOfBusinessCombinationsTable','ifrs','ExplanationOfAnyChangesInRecognisedAmountsOfContingentConsideration','710')</v>
      </c>
    </row>
    <row r="2999" spans="1:9" x14ac:dyDescent="0.25">
      <c r="A2999" t="s">
        <v>510</v>
      </c>
      <c r="B2999" t="s">
        <v>2383</v>
      </c>
      <c r="C2999" t="str">
        <f t="shared" si="231"/>
        <v>ifrs</v>
      </c>
      <c r="D2999" t="str">
        <f t="shared" si="232"/>
        <v>DisclosureOfBusinessCombinationsTable</v>
      </c>
      <c r="E2999" t="s">
        <v>2433</v>
      </c>
      <c r="F2999" t="str">
        <f t="shared" si="233"/>
        <v>ifrs</v>
      </c>
      <c r="G2999" t="str">
        <f t="shared" si="230"/>
        <v>ExplanationOfAnyChangesInRangeOfOutcomesUndiscountedAndReasonsForThoseChangesForContingentConsideration</v>
      </c>
      <c r="H2999">
        <v>720</v>
      </c>
      <c r="I2999" t="str">
        <f t="shared" si="234"/>
        <v>insert into dbax_dime_conc (codi_dein, pref_dime, codi_dime, pref_conc, codi_conc, orde_conc) values ('pre_ifrs_3_2012-03-29_role-817000','ifrs','DisclosureOfBusinessCombinationsTable','ifrs','ExplanationOfAnyChangesInRangeOfOutcomesUndiscountedAndReasonsForThoseChangesForContingentConsideration','720')</v>
      </c>
    </row>
    <row r="3000" spans="1:9" x14ac:dyDescent="0.25">
      <c r="A3000" t="s">
        <v>510</v>
      </c>
      <c r="B3000" t="s">
        <v>2383</v>
      </c>
      <c r="C3000" t="str">
        <f t="shared" si="231"/>
        <v>ifrs</v>
      </c>
      <c r="D3000" t="str">
        <f t="shared" si="232"/>
        <v>DisclosureOfBusinessCombinationsTable</v>
      </c>
      <c r="E3000" t="s">
        <v>2434</v>
      </c>
      <c r="F3000" t="str">
        <f t="shared" si="233"/>
        <v>ifrs</v>
      </c>
      <c r="G3000" t="str">
        <f t="shared" si="230"/>
        <v>DescriptionOfValuationTechniquesAndKeyModelInputsUsedToMeasureContingentConsideration</v>
      </c>
      <c r="H3000">
        <v>730</v>
      </c>
      <c r="I3000" t="str">
        <f t="shared" si="234"/>
        <v>insert into dbax_dime_conc (codi_dein, pref_dime, codi_dime, pref_conc, codi_conc, orde_conc) values ('pre_ifrs_3_2012-03-29_role-817000','ifrs','DisclosureOfBusinessCombinationsTable','ifrs','DescriptionOfValuationTechniquesAndKeyModelInputsUsedToMeasureContingentConsideration','730')</v>
      </c>
    </row>
    <row r="3001" spans="1:9" x14ac:dyDescent="0.25">
      <c r="A3001" t="s">
        <v>510</v>
      </c>
      <c r="B3001" t="s">
        <v>2383</v>
      </c>
      <c r="C3001" t="str">
        <f t="shared" si="231"/>
        <v>ifrs</v>
      </c>
      <c r="D3001" t="str">
        <f t="shared" si="232"/>
        <v>DisclosureOfBusinessCombinationsTable</v>
      </c>
      <c r="E3001" t="s">
        <v>2435</v>
      </c>
      <c r="F3001" t="str">
        <f t="shared" si="233"/>
        <v>ifrs</v>
      </c>
      <c r="G3001" t="str">
        <f t="shared" si="230"/>
        <v>GainLossThatRelatesToIdentifiableAssetsAcquiredOrLiabilitiesAssumedInBusinessCombination</v>
      </c>
      <c r="H3001">
        <v>740</v>
      </c>
      <c r="I3001" t="str">
        <f t="shared" si="234"/>
        <v>insert into dbax_dime_conc (codi_dein, pref_dime, codi_dime, pref_conc, codi_conc, orde_conc) values ('pre_ifrs_3_2012-03-29_role-817000','ifrs','DisclosureOfBusinessCombinationsTable','ifrs','GainLossThatRelatesToIdentifiableAssetsAcquiredOrLiabilitiesAssumedInBusinessCombination','740')</v>
      </c>
    </row>
    <row r="3002" spans="1:9" x14ac:dyDescent="0.25">
      <c r="A3002" t="s">
        <v>510</v>
      </c>
      <c r="B3002" t="s">
        <v>2383</v>
      </c>
      <c r="C3002" t="str">
        <f t="shared" si="231"/>
        <v>ifrs</v>
      </c>
      <c r="D3002" t="str">
        <f t="shared" si="232"/>
        <v>DisclosureOfBusinessCombinationsTable</v>
      </c>
      <c r="E3002" t="s">
        <v>2436</v>
      </c>
      <c r="F3002" t="str">
        <f t="shared" si="233"/>
        <v>ifrs</v>
      </c>
      <c r="G3002" t="str">
        <f t="shared" si="230"/>
        <v>ExplanationOfGainOrLossThatRelatesToIdentifiableAssetsAcquiredOrLiabilitiesAssumedInBusinessCombination</v>
      </c>
      <c r="H3002">
        <v>750</v>
      </c>
      <c r="I3002" t="str">
        <f t="shared" si="234"/>
        <v>insert into dbax_dime_conc (codi_dein, pref_dime, codi_dime, pref_conc, codi_conc, orde_conc) values ('pre_ifrs_3_2012-03-29_role-817000','ifrs','DisclosureOfBusinessCombinationsTable','ifrs','ExplanationOfGainOrLossThatRelatesToIdentifiableAssetsAcquiredOrLiabilitiesAssumedInBusinessCombination','750')</v>
      </c>
    </row>
    <row r="3003" spans="1:9" x14ac:dyDescent="0.25">
      <c r="A3003" t="s">
        <v>510</v>
      </c>
      <c r="B3003" t="s">
        <v>2437</v>
      </c>
      <c r="C3003" t="str">
        <f t="shared" si="231"/>
        <v>ifrs</v>
      </c>
      <c r="D3003" t="str">
        <f t="shared" si="232"/>
        <v>DisclosureOfContingentLiabilitiesInBusinessCombinationTable</v>
      </c>
      <c r="E3003" t="s">
        <v>2438</v>
      </c>
      <c r="F3003" t="str">
        <f t="shared" si="233"/>
        <v>ifrs</v>
      </c>
      <c r="G3003" t="str">
        <f t="shared" si="230"/>
        <v>DescriptionOfNatureOfObligationContingentLiabilitiesInBusinessCombination</v>
      </c>
      <c r="H3003">
        <v>1350</v>
      </c>
      <c r="I3003" t="str">
        <f t="shared" si="234"/>
        <v>insert into dbax_dime_conc (codi_dein, pref_dime, codi_dime, pref_conc, codi_conc, orde_conc) values ('pre_ifrs_3_2012-03-29_role-817000','ifrs','DisclosureOfContingentLiabilitiesInBusinessCombinationTable','ifrs','DescriptionOfNatureOfObligationContingentLiabilitiesInBusinessCombination','1350')</v>
      </c>
    </row>
    <row r="3004" spans="1:9" x14ac:dyDescent="0.25">
      <c r="A3004" t="s">
        <v>510</v>
      </c>
      <c r="B3004" t="s">
        <v>2437</v>
      </c>
      <c r="C3004" t="str">
        <f t="shared" si="231"/>
        <v>ifrs</v>
      </c>
      <c r="D3004" t="str">
        <f t="shared" si="232"/>
        <v>DisclosureOfContingentLiabilitiesInBusinessCombinationTable</v>
      </c>
      <c r="E3004" t="s">
        <v>2439</v>
      </c>
      <c r="F3004" t="str">
        <f t="shared" si="233"/>
        <v>ifrs</v>
      </c>
      <c r="G3004" t="str">
        <f t="shared" si="230"/>
        <v>DescriptionOfExpectedTimingOfOutflowsContingentLiabilitiesInBusinessCombination</v>
      </c>
      <c r="H3004">
        <v>1360</v>
      </c>
      <c r="I3004" t="str">
        <f t="shared" si="234"/>
        <v>insert into dbax_dime_conc (codi_dein, pref_dime, codi_dime, pref_conc, codi_conc, orde_conc) values ('pre_ifrs_3_2012-03-29_role-817000','ifrs','DisclosureOfContingentLiabilitiesInBusinessCombinationTable','ifrs','DescriptionOfExpectedTimingOfOutflowsContingentLiabilitiesInBusinessCombination','1360')</v>
      </c>
    </row>
    <row r="3005" spans="1:9" x14ac:dyDescent="0.25">
      <c r="A3005" t="s">
        <v>510</v>
      </c>
      <c r="B3005" t="s">
        <v>2437</v>
      </c>
      <c r="C3005" t="str">
        <f t="shared" si="231"/>
        <v>ifrs</v>
      </c>
      <c r="D3005" t="str">
        <f t="shared" si="232"/>
        <v>DisclosureOfContingentLiabilitiesInBusinessCombinationTable</v>
      </c>
      <c r="E3005" t="s">
        <v>2440</v>
      </c>
      <c r="F3005" t="str">
        <f t="shared" si="233"/>
        <v>ifrs</v>
      </c>
      <c r="G3005" t="str">
        <f t="shared" si="230"/>
        <v>IndicationOfUncertaintiesOfAmountOrTimingOfOutflowsContingentLiabilitiesInBusinessCombination</v>
      </c>
      <c r="H3005">
        <v>1370</v>
      </c>
      <c r="I3005" t="str">
        <f t="shared" si="234"/>
        <v>insert into dbax_dime_conc (codi_dein, pref_dime, codi_dime, pref_conc, codi_conc, orde_conc) values ('pre_ifrs_3_2012-03-29_role-817000','ifrs','DisclosureOfContingentLiabilitiesInBusinessCombinationTable','ifrs','IndicationOfUncertaintiesOfAmountOrTimingOfOutflowsContingentLiabilitiesInBusinessCombination','1370')</v>
      </c>
    </row>
    <row r="3006" spans="1:9" x14ac:dyDescent="0.25">
      <c r="A3006" t="s">
        <v>510</v>
      </c>
      <c r="B3006" t="s">
        <v>2437</v>
      </c>
      <c r="C3006" t="str">
        <f t="shared" si="231"/>
        <v>ifrs</v>
      </c>
      <c r="D3006" t="str">
        <f t="shared" si="232"/>
        <v>DisclosureOfContingentLiabilitiesInBusinessCombinationTable</v>
      </c>
      <c r="E3006" t="s">
        <v>2441</v>
      </c>
      <c r="F3006" t="str">
        <f t="shared" si="233"/>
        <v>ifrs</v>
      </c>
      <c r="G3006" t="str">
        <f t="shared" si="230"/>
        <v>DescriptionOfMajorAssumptionsMadeConcerningFutureEventsContingentLiabilitiesInBusinessCombination</v>
      </c>
      <c r="H3006">
        <v>1380</v>
      </c>
      <c r="I3006" t="str">
        <f t="shared" si="234"/>
        <v>insert into dbax_dime_conc (codi_dein, pref_dime, codi_dime, pref_conc, codi_conc, orde_conc) values ('pre_ifrs_3_2012-03-29_role-817000','ifrs','DisclosureOfContingentLiabilitiesInBusinessCombinationTable','ifrs','DescriptionOfMajorAssumptionsMadeConcerningFutureEventsContingentLiabilitiesInBusinessCombination','1380')</v>
      </c>
    </row>
    <row r="3007" spans="1:9" x14ac:dyDescent="0.25">
      <c r="A3007" t="s">
        <v>510</v>
      </c>
      <c r="B3007" t="s">
        <v>2437</v>
      </c>
      <c r="C3007" t="str">
        <f t="shared" si="231"/>
        <v>ifrs</v>
      </c>
      <c r="D3007" t="str">
        <f t="shared" si="232"/>
        <v>DisclosureOfContingentLiabilitiesInBusinessCombinationTable</v>
      </c>
      <c r="E3007" t="s">
        <v>2442</v>
      </c>
      <c r="F3007" t="str">
        <f t="shared" si="233"/>
        <v>ifrs</v>
      </c>
      <c r="G3007" t="str">
        <f t="shared" si="230"/>
        <v>ExpectedReimbursementContingentLiabilitiesInBusinessCombination</v>
      </c>
      <c r="H3007">
        <v>1390</v>
      </c>
      <c r="I3007" t="str">
        <f t="shared" si="234"/>
        <v>insert into dbax_dime_conc (codi_dein, pref_dime, codi_dime, pref_conc, codi_conc, orde_conc) values ('pre_ifrs_3_2012-03-29_role-817000','ifrs','DisclosureOfContingentLiabilitiesInBusinessCombinationTable','ifrs','ExpectedReimbursementContingentLiabilitiesInBusinessCombination','1390')</v>
      </c>
    </row>
    <row r="3008" spans="1:9" x14ac:dyDescent="0.25">
      <c r="A3008" t="s">
        <v>510</v>
      </c>
      <c r="B3008" t="s">
        <v>2437</v>
      </c>
      <c r="C3008" t="str">
        <f t="shared" si="231"/>
        <v>ifrs</v>
      </c>
      <c r="D3008" t="str">
        <f t="shared" si="232"/>
        <v>DisclosureOfContingentLiabilitiesInBusinessCombinationTable</v>
      </c>
      <c r="E3008" t="s">
        <v>2443</v>
      </c>
      <c r="F3008" t="str">
        <f t="shared" si="233"/>
        <v>ifrs</v>
      </c>
      <c r="G3008" t="str">
        <f t="shared" si="230"/>
        <v>AssetRecognisedForExpectedReimbursementContingentLiabilitiesInBusinessCombination</v>
      </c>
      <c r="H3008">
        <v>1400</v>
      </c>
      <c r="I3008" t="str">
        <f t="shared" si="234"/>
        <v>insert into dbax_dime_conc (codi_dein, pref_dime, codi_dime, pref_conc, codi_conc, orde_conc) values ('pre_ifrs_3_2012-03-29_role-817000','ifrs','DisclosureOfContingentLiabilitiesInBusinessCombinationTable','ifrs','AssetRecognisedForExpectedReimbursementContingentLiabilitiesInBusinessCombination','1400')</v>
      </c>
    </row>
    <row r="3009" spans="1:9" x14ac:dyDescent="0.25">
      <c r="A3009" t="s">
        <v>510</v>
      </c>
      <c r="B3009" t="s">
        <v>2437</v>
      </c>
      <c r="C3009" t="str">
        <f t="shared" si="231"/>
        <v>ifrs</v>
      </c>
      <c r="D3009" t="str">
        <f t="shared" si="232"/>
        <v>DisclosureOfContingentLiabilitiesInBusinessCombinationTable</v>
      </c>
      <c r="E3009" t="s">
        <v>2444</v>
      </c>
      <c r="F3009" t="str">
        <f t="shared" si="233"/>
        <v>ifrs</v>
      </c>
      <c r="G3009" t="str">
        <f t="shared" ref="G3009:G3072" si="235">MID(E3009,FIND("_",E3009)+1,1000)</f>
        <v>ExplanationOfEstimatedFinancialEffectContingentLiabilitiesInBusinessCombination</v>
      </c>
      <c r="H3009">
        <v>1410</v>
      </c>
      <c r="I3009" t="str">
        <f t="shared" si="234"/>
        <v>insert into dbax_dime_conc (codi_dein, pref_dime, codi_dime, pref_conc, codi_conc, orde_conc) values ('pre_ifrs_3_2012-03-29_role-817000','ifrs','DisclosureOfContingentLiabilitiesInBusinessCombinationTable','ifrs','ExplanationOfEstimatedFinancialEffectContingentLiabilitiesInBusinessCombination','1410')</v>
      </c>
    </row>
    <row r="3010" spans="1:9" x14ac:dyDescent="0.25">
      <c r="A3010" t="s">
        <v>510</v>
      </c>
      <c r="B3010" t="s">
        <v>2437</v>
      </c>
      <c r="C3010" t="str">
        <f t="shared" ref="C3010:C3073" si="236">MID(B3010,1,FIND("_",B3010)-1)</f>
        <v>ifrs</v>
      </c>
      <c r="D3010" t="str">
        <f t="shared" ref="D3010:D3073" si="237">MID(B3010,FIND("_",B3010)+1,1000)</f>
        <v>DisclosureOfContingentLiabilitiesInBusinessCombinationTable</v>
      </c>
      <c r="E3010" t="s">
        <v>2489</v>
      </c>
      <c r="F3010" t="str">
        <f t="shared" ref="F3010:F3073" si="238">MID(E3010,1,FIND("_",E3010)-1)</f>
        <v>ifrs</v>
      </c>
      <c r="G3010" t="str">
        <f t="shared" si="235"/>
        <v>EstimatedFinancialEffectContingentLiabilitiesInBusinessCombination</v>
      </c>
      <c r="H3010">
        <v>1420</v>
      </c>
      <c r="I3010" t="str">
        <f t="shared" ref="I3010:I3073" si="239">CONCATENATE("insert into dbax_dime_conc (codi_dein, pref_dime, codi_dime, pref_conc, codi_conc, orde_conc) values ('",A3010,"','",C3010,"','",D3010,"','",F3010,"','",G3010,"','",H3010,"')")</f>
        <v>insert into dbax_dime_conc (codi_dein, pref_dime, codi_dime, pref_conc, codi_conc, orde_conc) values ('pre_ifrs_3_2012-03-29_role-817000','ifrs','DisclosureOfContingentLiabilitiesInBusinessCombinationTable','ifrs','EstimatedFinancialEffectContingentLiabilitiesInBusinessCombination','1420')</v>
      </c>
    </row>
    <row r="3011" spans="1:9" x14ac:dyDescent="0.25">
      <c r="A3011" t="s">
        <v>510</v>
      </c>
      <c r="B3011" t="s">
        <v>2437</v>
      </c>
      <c r="C3011" t="str">
        <f t="shared" si="236"/>
        <v>ifrs</v>
      </c>
      <c r="D3011" t="str">
        <f t="shared" si="237"/>
        <v>DisclosureOfContingentLiabilitiesInBusinessCombinationTable</v>
      </c>
      <c r="E3011" t="s">
        <v>2445</v>
      </c>
      <c r="F3011" t="str">
        <f t="shared" si="238"/>
        <v>ifrs</v>
      </c>
      <c r="G3011" t="str">
        <f t="shared" si="235"/>
        <v>ExplanationOfPossibilityOfReimbursementContingentLiabilitiesInBusinessCombination</v>
      </c>
      <c r="H3011">
        <v>1430</v>
      </c>
      <c r="I3011" t="str">
        <f t="shared" si="239"/>
        <v>insert into dbax_dime_conc (codi_dein, pref_dime, codi_dime, pref_conc, codi_conc, orde_conc) values ('pre_ifrs_3_2012-03-29_role-817000','ifrs','DisclosureOfContingentLiabilitiesInBusinessCombinationTable','ifrs','ExplanationOfPossibilityOfReimbursementContingentLiabilitiesInBusinessCombination','1430')</v>
      </c>
    </row>
    <row r="3012" spans="1:9" x14ac:dyDescent="0.25">
      <c r="A3012" t="s">
        <v>510</v>
      </c>
      <c r="B3012" t="s">
        <v>2437</v>
      </c>
      <c r="C3012" t="str">
        <f t="shared" si="236"/>
        <v>ifrs</v>
      </c>
      <c r="D3012" t="str">
        <f t="shared" si="237"/>
        <v>DisclosureOfContingentLiabilitiesInBusinessCombinationTable</v>
      </c>
      <c r="E3012" t="s">
        <v>2446</v>
      </c>
      <c r="F3012" t="str">
        <f t="shared" si="238"/>
        <v>ifrs</v>
      </c>
      <c r="G3012" t="str">
        <f t="shared" si="235"/>
        <v>DescriptionOfReasonsWhyLiabilityCannotBeMeasuredReliably</v>
      </c>
      <c r="H3012">
        <v>1440</v>
      </c>
      <c r="I3012" t="str">
        <f t="shared" si="239"/>
        <v>insert into dbax_dime_conc (codi_dein, pref_dime, codi_dime, pref_conc, codi_conc, orde_conc) values ('pre_ifrs_3_2012-03-29_role-817000','ifrs','DisclosureOfContingentLiabilitiesInBusinessCombinationTable','ifrs','DescriptionOfReasonsWhyLiabilityCannotBeMeasuredReliably','1440')</v>
      </c>
    </row>
    <row r="3013" spans="1:9" x14ac:dyDescent="0.25">
      <c r="A3013" t="s">
        <v>510</v>
      </c>
      <c r="B3013" t="s">
        <v>2437</v>
      </c>
      <c r="C3013" t="str">
        <f t="shared" si="236"/>
        <v>ifrs</v>
      </c>
      <c r="D3013" t="str">
        <f t="shared" si="237"/>
        <v>DisclosureOfContingentLiabilitiesInBusinessCombinationTable</v>
      </c>
      <c r="E3013" t="s">
        <v>2447</v>
      </c>
      <c r="F3013" t="str">
        <f t="shared" si="238"/>
        <v>ifrs</v>
      </c>
      <c r="G3013" t="str">
        <f t="shared" si="235"/>
        <v>ReconciliationOfChangesInContingentLiabilitiesRecognisedInBusinessCombinationAbstract</v>
      </c>
      <c r="H3013">
        <v>1450</v>
      </c>
      <c r="I3013" t="str">
        <f t="shared" si="239"/>
        <v>insert into dbax_dime_conc (codi_dein, pref_dime, codi_dime, pref_conc, codi_conc, orde_conc) values ('pre_ifrs_3_2012-03-29_role-817000','ifrs','DisclosureOfContingentLiabilitiesInBusinessCombinationTable','ifrs','ReconciliationOfChangesInContingentLiabilitiesRecognisedInBusinessCombinationAbstract','1450')</v>
      </c>
    </row>
    <row r="3014" spans="1:9" x14ac:dyDescent="0.25">
      <c r="A3014" t="s">
        <v>510</v>
      </c>
      <c r="B3014" t="s">
        <v>2437</v>
      </c>
      <c r="C3014" t="str">
        <f t="shared" si="236"/>
        <v>ifrs</v>
      </c>
      <c r="D3014" t="str">
        <f t="shared" si="237"/>
        <v>DisclosureOfContingentLiabilitiesInBusinessCombinationTable</v>
      </c>
      <c r="E3014" t="s">
        <v>2448</v>
      </c>
      <c r="F3014" t="str">
        <f t="shared" si="238"/>
        <v>ifrs</v>
      </c>
      <c r="G3014" t="str">
        <f t="shared" si="235"/>
        <v>ContingentLiabilitiesRecognisedInBusinessCombination</v>
      </c>
      <c r="H3014">
        <v>1460</v>
      </c>
      <c r="I3014" t="str">
        <f t="shared" si="239"/>
        <v>insert into dbax_dime_conc (codi_dein, pref_dime, codi_dime, pref_conc, codi_conc, orde_conc) values ('pre_ifrs_3_2012-03-29_role-817000','ifrs','DisclosureOfContingentLiabilitiesInBusinessCombinationTable','ifrs','ContingentLiabilitiesRecognisedInBusinessCombination','1460')</v>
      </c>
    </row>
    <row r="3015" spans="1:9" x14ac:dyDescent="0.25">
      <c r="A3015" t="s">
        <v>510</v>
      </c>
      <c r="B3015" t="s">
        <v>2437</v>
      </c>
      <c r="C3015" t="str">
        <f t="shared" si="236"/>
        <v>ifrs</v>
      </c>
      <c r="D3015" t="str">
        <f t="shared" si="237"/>
        <v>DisclosureOfContingentLiabilitiesInBusinessCombinationTable</v>
      </c>
      <c r="E3015" t="s">
        <v>2449</v>
      </c>
      <c r="F3015" t="str">
        <f t="shared" si="238"/>
        <v>ifrs</v>
      </c>
      <c r="G3015" t="str">
        <f t="shared" si="235"/>
        <v>ChangesInContingentLiabilitiesRecognisedInBusinessCombinationAbstract</v>
      </c>
      <c r="H3015">
        <v>1470</v>
      </c>
      <c r="I3015" t="str">
        <f t="shared" si="239"/>
        <v>insert into dbax_dime_conc (codi_dein, pref_dime, codi_dime, pref_conc, codi_conc, orde_conc) values ('pre_ifrs_3_2012-03-29_role-817000','ifrs','DisclosureOfContingentLiabilitiesInBusinessCombinationTable','ifrs','ChangesInContingentLiabilitiesRecognisedInBusinessCombinationAbstract','1470')</v>
      </c>
    </row>
    <row r="3016" spans="1:9" x14ac:dyDescent="0.25">
      <c r="A3016" t="s">
        <v>510</v>
      </c>
      <c r="B3016" t="s">
        <v>2437</v>
      </c>
      <c r="C3016" t="str">
        <f t="shared" si="236"/>
        <v>ifrs</v>
      </c>
      <c r="D3016" t="str">
        <f t="shared" si="237"/>
        <v>DisclosureOfContingentLiabilitiesInBusinessCombinationTable</v>
      </c>
      <c r="E3016" t="s">
        <v>2490</v>
      </c>
      <c r="F3016" t="str">
        <f t="shared" si="238"/>
        <v>ifrs</v>
      </c>
      <c r="G3016" t="str">
        <f t="shared" si="235"/>
        <v>AdditionalLiabilitiesContingentLiabilitiesRecognisedInBusinessCombinationAbstract</v>
      </c>
      <c r="H3016">
        <v>1480</v>
      </c>
      <c r="I3016" t="str">
        <f t="shared" si="239"/>
        <v>insert into dbax_dime_conc (codi_dein, pref_dime, codi_dime, pref_conc, codi_conc, orde_conc) values ('pre_ifrs_3_2012-03-29_role-817000','ifrs','DisclosureOfContingentLiabilitiesInBusinessCombinationTable','ifrs','AdditionalLiabilitiesContingentLiabilitiesRecognisedInBusinessCombinationAbstract','1480')</v>
      </c>
    </row>
    <row r="3017" spans="1:9" x14ac:dyDescent="0.25">
      <c r="A3017" t="s">
        <v>510</v>
      </c>
      <c r="B3017" t="s">
        <v>2437</v>
      </c>
      <c r="C3017" t="str">
        <f t="shared" si="236"/>
        <v>ifrs</v>
      </c>
      <c r="D3017" t="str">
        <f t="shared" si="237"/>
        <v>DisclosureOfContingentLiabilitiesInBusinessCombinationTable</v>
      </c>
      <c r="E3017" t="s">
        <v>2491</v>
      </c>
      <c r="F3017" t="str">
        <f t="shared" si="238"/>
        <v>ifrs</v>
      </c>
      <c r="G3017" t="str">
        <f t="shared" si="235"/>
        <v>NewLiabilitiesContingentLiabilitiesRecognisedInBusinessCombination</v>
      </c>
      <c r="H3017">
        <v>1490</v>
      </c>
      <c r="I3017" t="str">
        <f t="shared" si="239"/>
        <v>insert into dbax_dime_conc (codi_dein, pref_dime, codi_dime, pref_conc, codi_conc, orde_conc) values ('pre_ifrs_3_2012-03-29_role-817000','ifrs','DisclosureOfContingentLiabilitiesInBusinessCombinationTable','ifrs','NewLiabilitiesContingentLiabilitiesRecognisedInBusinessCombination','1490')</v>
      </c>
    </row>
    <row r="3018" spans="1:9" x14ac:dyDescent="0.25">
      <c r="A3018" t="s">
        <v>510</v>
      </c>
      <c r="B3018" t="s">
        <v>2437</v>
      </c>
      <c r="C3018" t="str">
        <f t="shared" si="236"/>
        <v>ifrs</v>
      </c>
      <c r="D3018" t="str">
        <f t="shared" si="237"/>
        <v>DisclosureOfContingentLiabilitiesInBusinessCombinationTable</v>
      </c>
      <c r="E3018" t="s">
        <v>2451</v>
      </c>
      <c r="F3018" t="str">
        <f t="shared" si="238"/>
        <v>ifrs</v>
      </c>
      <c r="G3018" t="str">
        <f t="shared" si="235"/>
        <v>IncreaseDecreaseInExistingLiabilitiesContingentLiabilitiesRecognisedInBusinessCombination</v>
      </c>
      <c r="H3018">
        <v>1500</v>
      </c>
      <c r="I3018" t="str">
        <f t="shared" si="239"/>
        <v>insert into dbax_dime_conc (codi_dein, pref_dime, codi_dime, pref_conc, codi_conc, orde_conc) values ('pre_ifrs_3_2012-03-29_role-817000','ifrs','DisclosureOfContingentLiabilitiesInBusinessCombinationTable','ifrs','IncreaseDecreaseInExistingLiabilitiesContingentLiabilitiesRecognisedInBusinessCombination','1500')</v>
      </c>
    </row>
    <row r="3019" spans="1:9" x14ac:dyDescent="0.25">
      <c r="A3019" t="s">
        <v>510</v>
      </c>
      <c r="B3019" t="s">
        <v>2437</v>
      </c>
      <c r="C3019" t="str">
        <f t="shared" si="236"/>
        <v>ifrs</v>
      </c>
      <c r="D3019" t="str">
        <f t="shared" si="237"/>
        <v>DisclosureOfContingentLiabilitiesInBusinessCombinationTable</v>
      </c>
      <c r="E3019" t="s">
        <v>2450</v>
      </c>
      <c r="F3019" t="str">
        <f t="shared" si="238"/>
        <v>ifrs</v>
      </c>
      <c r="G3019" t="str">
        <f t="shared" si="235"/>
        <v>AdditionalLiabilitiesContingentLiabilitiesRecognisedInBusinessCombination</v>
      </c>
      <c r="H3019">
        <v>1510</v>
      </c>
      <c r="I3019" t="str">
        <f t="shared" si="239"/>
        <v>insert into dbax_dime_conc (codi_dein, pref_dime, codi_dime, pref_conc, codi_conc, orde_conc) values ('pre_ifrs_3_2012-03-29_role-817000','ifrs','DisclosureOfContingentLiabilitiesInBusinessCombinationTable','ifrs','AdditionalLiabilitiesContingentLiabilitiesRecognisedInBusinessCombination','1510')</v>
      </c>
    </row>
    <row r="3020" spans="1:9" x14ac:dyDescent="0.25">
      <c r="A3020" t="s">
        <v>510</v>
      </c>
      <c r="B3020" t="s">
        <v>2437</v>
      </c>
      <c r="C3020" t="str">
        <f t="shared" si="236"/>
        <v>ifrs</v>
      </c>
      <c r="D3020" t="str">
        <f t="shared" si="237"/>
        <v>DisclosureOfContingentLiabilitiesInBusinessCombinationTable</v>
      </c>
      <c r="E3020" t="s">
        <v>2452</v>
      </c>
      <c r="F3020" t="str">
        <f t="shared" si="238"/>
        <v>ifrs</v>
      </c>
      <c r="G3020" t="str">
        <f t="shared" si="235"/>
        <v>SettledLiabilitiesContingentLiabilitiesRecognisedInBusinessCombination</v>
      </c>
      <c r="H3020">
        <v>1520</v>
      </c>
      <c r="I3020" t="str">
        <f t="shared" si="239"/>
        <v>insert into dbax_dime_conc (codi_dein, pref_dime, codi_dime, pref_conc, codi_conc, orde_conc) values ('pre_ifrs_3_2012-03-29_role-817000','ifrs','DisclosureOfContingentLiabilitiesInBusinessCombinationTable','ifrs','SettledLiabilitiesContingentLiabilitiesRecognisedInBusinessCombination','1520')</v>
      </c>
    </row>
    <row r="3021" spans="1:9" x14ac:dyDescent="0.25">
      <c r="A3021" t="s">
        <v>510</v>
      </c>
      <c r="B3021" t="s">
        <v>2437</v>
      </c>
      <c r="C3021" t="str">
        <f t="shared" si="236"/>
        <v>ifrs</v>
      </c>
      <c r="D3021" t="str">
        <f t="shared" si="237"/>
        <v>DisclosureOfContingentLiabilitiesInBusinessCombinationTable</v>
      </c>
      <c r="E3021" t="s">
        <v>2453</v>
      </c>
      <c r="F3021" t="str">
        <f t="shared" si="238"/>
        <v>ifrs</v>
      </c>
      <c r="G3021" t="str">
        <f t="shared" si="235"/>
        <v>ReversedUnsettledLiabilitiesContingentLiabilitiesRecognisedInBusinessCombination</v>
      </c>
      <c r="H3021">
        <v>1530</v>
      </c>
      <c r="I3021" t="str">
        <f t="shared" si="239"/>
        <v>insert into dbax_dime_conc (codi_dein, pref_dime, codi_dime, pref_conc, codi_conc, orde_conc) values ('pre_ifrs_3_2012-03-29_role-817000','ifrs','DisclosureOfContingentLiabilitiesInBusinessCombinationTable','ifrs','ReversedUnsettledLiabilitiesContingentLiabilitiesRecognisedInBusinessCombination','1530')</v>
      </c>
    </row>
    <row r="3022" spans="1:9" x14ac:dyDescent="0.25">
      <c r="A3022" t="s">
        <v>510</v>
      </c>
      <c r="B3022" t="s">
        <v>2437</v>
      </c>
      <c r="C3022" t="str">
        <f t="shared" si="236"/>
        <v>ifrs</v>
      </c>
      <c r="D3022" t="str">
        <f t="shared" si="237"/>
        <v>DisclosureOfContingentLiabilitiesInBusinessCombinationTable</v>
      </c>
      <c r="E3022" t="s">
        <v>2454</v>
      </c>
      <c r="F3022" t="str">
        <f t="shared" si="238"/>
        <v>ifrs</v>
      </c>
      <c r="G3022" t="str">
        <f t="shared" si="235"/>
        <v>IncreaseThroughAdjustmentsArisingFromPassageOfTimeContingentLiabilitiesRecognisedInBusinessCombination</v>
      </c>
      <c r="H3022">
        <v>1540</v>
      </c>
      <c r="I3022" t="str">
        <f t="shared" si="239"/>
        <v>insert into dbax_dime_conc (codi_dein, pref_dime, codi_dime, pref_conc, codi_conc, orde_conc) values ('pre_ifrs_3_2012-03-29_role-817000','ifrs','DisclosureOfContingentLiabilitiesInBusinessCombinationTable','ifrs','IncreaseThroughAdjustmentsArisingFromPassageOfTimeContingentLiabilitiesRecognisedInBusinessCombination','1540')</v>
      </c>
    </row>
    <row r="3023" spans="1:9" x14ac:dyDescent="0.25">
      <c r="A3023" t="s">
        <v>510</v>
      </c>
      <c r="B3023" t="s">
        <v>2437</v>
      </c>
      <c r="C3023" t="str">
        <f t="shared" si="236"/>
        <v>ifrs</v>
      </c>
      <c r="D3023" t="str">
        <f t="shared" si="237"/>
        <v>DisclosureOfContingentLiabilitiesInBusinessCombinationTable</v>
      </c>
      <c r="E3023" t="s">
        <v>2455</v>
      </c>
      <c r="F3023" t="str">
        <f t="shared" si="238"/>
        <v>ifrs</v>
      </c>
      <c r="G3023" t="str">
        <f t="shared" si="235"/>
        <v>IncreaseDecreaseThroughChangeInDiscountRateContingentLiabilitiesRecognisedInBusinessCombination</v>
      </c>
      <c r="H3023">
        <v>1550</v>
      </c>
      <c r="I3023" t="str">
        <f t="shared" si="239"/>
        <v>insert into dbax_dime_conc (codi_dein, pref_dime, codi_dime, pref_conc, codi_conc, orde_conc) values ('pre_ifrs_3_2012-03-29_role-817000','ifrs','DisclosureOfContingentLiabilitiesInBusinessCombinationTable','ifrs','IncreaseDecreaseThroughChangeInDiscountRateContingentLiabilitiesRecognisedInBusinessCombination','1550')</v>
      </c>
    </row>
    <row r="3024" spans="1:9" x14ac:dyDescent="0.25">
      <c r="A3024" t="s">
        <v>510</v>
      </c>
      <c r="B3024" t="s">
        <v>2437</v>
      </c>
      <c r="C3024" t="str">
        <f t="shared" si="236"/>
        <v>ifrs</v>
      </c>
      <c r="D3024" t="str">
        <f t="shared" si="237"/>
        <v>DisclosureOfContingentLiabilitiesInBusinessCombinationTable</v>
      </c>
      <c r="E3024" t="s">
        <v>2456</v>
      </c>
      <c r="F3024" t="str">
        <f t="shared" si="238"/>
        <v>ifrs</v>
      </c>
      <c r="G3024" t="str">
        <f t="shared" si="235"/>
        <v>IncreaseDecreaseInContingentLiabilitiesRecognisedInBusinessCombination</v>
      </c>
      <c r="H3024">
        <v>1560</v>
      </c>
      <c r="I3024" t="str">
        <f t="shared" si="239"/>
        <v>insert into dbax_dime_conc (codi_dein, pref_dime, codi_dime, pref_conc, codi_conc, orde_conc) values ('pre_ifrs_3_2012-03-29_role-817000','ifrs','DisclosureOfContingentLiabilitiesInBusinessCombinationTable','ifrs','IncreaseDecreaseInContingentLiabilitiesRecognisedInBusinessCombination','1560')</v>
      </c>
    </row>
    <row r="3025" spans="1:9" x14ac:dyDescent="0.25">
      <c r="A3025" t="s">
        <v>510</v>
      </c>
      <c r="B3025" t="s">
        <v>2437</v>
      </c>
      <c r="C3025" t="str">
        <f t="shared" si="236"/>
        <v>ifrs</v>
      </c>
      <c r="D3025" t="str">
        <f t="shared" si="237"/>
        <v>DisclosureOfContingentLiabilitiesInBusinessCombinationTable</v>
      </c>
      <c r="E3025" t="s">
        <v>2448</v>
      </c>
      <c r="F3025" t="str">
        <f t="shared" si="238"/>
        <v>ifrs</v>
      </c>
      <c r="G3025" t="str">
        <f t="shared" si="235"/>
        <v>ContingentLiabilitiesRecognisedInBusinessCombination</v>
      </c>
      <c r="H3025">
        <v>1570</v>
      </c>
      <c r="I3025" t="str">
        <f t="shared" si="239"/>
        <v>insert into dbax_dime_conc (codi_dein, pref_dime, codi_dime, pref_conc, codi_conc, orde_conc) values ('pre_ifrs_3_2012-03-29_role-817000','ifrs','DisclosureOfContingentLiabilitiesInBusinessCombinationTable','ifrs','ContingentLiabilitiesRecognisedInBusinessCombination','1570')</v>
      </c>
    </row>
    <row r="3026" spans="1:9" x14ac:dyDescent="0.25">
      <c r="A3026" t="s">
        <v>510</v>
      </c>
      <c r="B3026" t="s">
        <v>2457</v>
      </c>
      <c r="C3026" t="str">
        <f t="shared" si="236"/>
        <v>ifrs</v>
      </c>
      <c r="D3026" t="str">
        <f t="shared" si="237"/>
        <v>DisclosureOfReconciliationOfChangesInGoodwillTable</v>
      </c>
      <c r="E3026" t="s">
        <v>2458</v>
      </c>
      <c r="F3026" t="str">
        <f t="shared" si="238"/>
        <v>ifrs</v>
      </c>
      <c r="G3026" t="str">
        <f t="shared" si="235"/>
        <v>ReconciliationOfChangesInGoodwillAbstract</v>
      </c>
      <c r="H3026">
        <v>830</v>
      </c>
      <c r="I3026" t="str">
        <f t="shared" si="239"/>
        <v>insert into dbax_dime_conc (codi_dein, pref_dime, codi_dime, pref_conc, codi_conc, orde_conc) values ('pre_ifrs_3_2012-03-29_role-817000','ifrs','DisclosureOfReconciliationOfChangesInGoodwillTable','ifrs','ReconciliationOfChangesInGoodwillAbstract','830')</v>
      </c>
    </row>
    <row r="3027" spans="1:9" x14ac:dyDescent="0.25">
      <c r="A3027" t="s">
        <v>510</v>
      </c>
      <c r="B3027" t="s">
        <v>2457</v>
      </c>
      <c r="C3027" t="str">
        <f t="shared" si="236"/>
        <v>ifrs</v>
      </c>
      <c r="D3027" t="str">
        <f t="shared" si="237"/>
        <v>DisclosureOfReconciliationOfChangesInGoodwillTable</v>
      </c>
      <c r="E3027" t="s">
        <v>2459</v>
      </c>
      <c r="F3027" t="str">
        <f t="shared" si="238"/>
        <v>ifrs</v>
      </c>
      <c r="G3027" t="str">
        <f t="shared" si="235"/>
        <v>Goodwill</v>
      </c>
      <c r="H3027">
        <v>840</v>
      </c>
      <c r="I3027" t="str">
        <f t="shared" si="239"/>
        <v>insert into dbax_dime_conc (codi_dein, pref_dime, codi_dime, pref_conc, codi_conc, orde_conc) values ('pre_ifrs_3_2012-03-29_role-817000','ifrs','DisclosureOfReconciliationOfChangesInGoodwillTable','ifrs','Goodwill','840')</v>
      </c>
    </row>
    <row r="3028" spans="1:9" x14ac:dyDescent="0.25">
      <c r="A3028" t="s">
        <v>510</v>
      </c>
      <c r="B3028" t="s">
        <v>2457</v>
      </c>
      <c r="C3028" t="str">
        <f t="shared" si="236"/>
        <v>ifrs</v>
      </c>
      <c r="D3028" t="str">
        <f t="shared" si="237"/>
        <v>DisclosureOfReconciliationOfChangesInGoodwillTable</v>
      </c>
      <c r="E3028" t="s">
        <v>2460</v>
      </c>
      <c r="F3028" t="str">
        <f t="shared" si="238"/>
        <v>ifrs</v>
      </c>
      <c r="G3028" t="str">
        <f t="shared" si="235"/>
        <v>ChangesInGoodwillAbstract</v>
      </c>
      <c r="H3028">
        <v>850</v>
      </c>
      <c r="I3028" t="str">
        <f t="shared" si="239"/>
        <v>insert into dbax_dime_conc (codi_dein, pref_dime, codi_dime, pref_conc, codi_conc, orde_conc) values ('pre_ifrs_3_2012-03-29_role-817000','ifrs','DisclosureOfReconciliationOfChangesInGoodwillTable','ifrs','ChangesInGoodwillAbstract','850')</v>
      </c>
    </row>
    <row r="3029" spans="1:9" x14ac:dyDescent="0.25">
      <c r="A3029" t="s">
        <v>510</v>
      </c>
      <c r="B3029" t="s">
        <v>2457</v>
      </c>
      <c r="C3029" t="str">
        <f t="shared" si="236"/>
        <v>ifrs</v>
      </c>
      <c r="D3029" t="str">
        <f t="shared" si="237"/>
        <v>DisclosureOfReconciliationOfChangesInGoodwillTable</v>
      </c>
      <c r="E3029" t="s">
        <v>2461</v>
      </c>
      <c r="F3029" t="str">
        <f t="shared" si="238"/>
        <v>ifrs</v>
      </c>
      <c r="G3029" t="str">
        <f t="shared" si="235"/>
        <v>AdditionalRecognitionGoodwill</v>
      </c>
      <c r="H3029">
        <v>860</v>
      </c>
      <c r="I3029" t="str">
        <f t="shared" si="239"/>
        <v>insert into dbax_dime_conc (codi_dein, pref_dime, codi_dime, pref_conc, codi_conc, orde_conc) values ('pre_ifrs_3_2012-03-29_role-817000','ifrs','DisclosureOfReconciliationOfChangesInGoodwillTable','ifrs','AdditionalRecognitionGoodwill','860')</v>
      </c>
    </row>
    <row r="3030" spans="1:9" x14ac:dyDescent="0.25">
      <c r="A3030" t="s">
        <v>510</v>
      </c>
      <c r="B3030" t="s">
        <v>2457</v>
      </c>
      <c r="C3030" t="str">
        <f t="shared" si="236"/>
        <v>ifrs</v>
      </c>
      <c r="D3030" t="str">
        <f t="shared" si="237"/>
        <v>DisclosureOfReconciliationOfChangesInGoodwillTable</v>
      </c>
      <c r="E3030" t="s">
        <v>2462</v>
      </c>
      <c r="F3030" t="str">
        <f t="shared" si="238"/>
        <v>ifrs</v>
      </c>
      <c r="G3030" t="str">
        <f t="shared" si="235"/>
        <v>SubsequentRecognitionOfDeferredTaxAssetsGoodwill</v>
      </c>
      <c r="H3030">
        <v>870</v>
      </c>
      <c r="I3030" t="str">
        <f t="shared" si="239"/>
        <v>insert into dbax_dime_conc (codi_dein, pref_dime, codi_dime, pref_conc, codi_conc, orde_conc) values ('pre_ifrs_3_2012-03-29_role-817000','ifrs','DisclosureOfReconciliationOfChangesInGoodwillTable','ifrs','SubsequentRecognitionOfDeferredTaxAssetsGoodwill','870')</v>
      </c>
    </row>
    <row r="3031" spans="1:9" x14ac:dyDescent="0.25">
      <c r="A3031" t="s">
        <v>510</v>
      </c>
      <c r="B3031" t="s">
        <v>2457</v>
      </c>
      <c r="C3031" t="str">
        <f t="shared" si="236"/>
        <v>ifrs</v>
      </c>
      <c r="D3031" t="str">
        <f t="shared" si="237"/>
        <v>DisclosureOfReconciliationOfChangesInGoodwillTable</v>
      </c>
      <c r="E3031" t="s">
        <v>2463</v>
      </c>
      <c r="F3031" t="str">
        <f t="shared" si="238"/>
        <v>ifrs</v>
      </c>
      <c r="G3031" t="str">
        <f t="shared" si="235"/>
        <v>DecreaseThroughClassifiedAsHeldForSaleGoodwill</v>
      </c>
      <c r="H3031">
        <v>880</v>
      </c>
      <c r="I3031" t="str">
        <f t="shared" si="239"/>
        <v>insert into dbax_dime_conc (codi_dein, pref_dime, codi_dime, pref_conc, codi_conc, orde_conc) values ('pre_ifrs_3_2012-03-29_role-817000','ifrs','DisclosureOfReconciliationOfChangesInGoodwillTable','ifrs','DecreaseThroughClassifiedAsHeldForSaleGoodwill','880')</v>
      </c>
    </row>
    <row r="3032" spans="1:9" x14ac:dyDescent="0.25">
      <c r="A3032" t="s">
        <v>510</v>
      </c>
      <c r="B3032" t="s">
        <v>2457</v>
      </c>
      <c r="C3032" t="str">
        <f t="shared" si="236"/>
        <v>ifrs</v>
      </c>
      <c r="D3032" t="str">
        <f t="shared" si="237"/>
        <v>DisclosureOfReconciliationOfChangesInGoodwillTable</v>
      </c>
      <c r="E3032" t="s">
        <v>2464</v>
      </c>
      <c r="F3032" t="str">
        <f t="shared" si="238"/>
        <v>ifrs</v>
      </c>
      <c r="G3032" t="str">
        <f t="shared" si="235"/>
        <v>GoodwillDerecognisedWithoutHavingPreviouslyBeenIncludedInDisposalGroupClassifiedAsHeldForSale</v>
      </c>
      <c r="H3032">
        <v>890</v>
      </c>
      <c r="I3032" t="str">
        <f t="shared" si="239"/>
        <v>insert into dbax_dime_conc (codi_dein, pref_dime, codi_dime, pref_conc, codi_conc, orde_conc) values ('pre_ifrs_3_2012-03-29_role-817000','ifrs','DisclosureOfReconciliationOfChangesInGoodwillTable','ifrs','GoodwillDerecognisedWithoutHavingPreviouslyBeenIncludedInDisposalGroupClassifiedAsHeldForSale','890')</v>
      </c>
    </row>
    <row r="3033" spans="1:9" x14ac:dyDescent="0.25">
      <c r="A3033" t="s">
        <v>510</v>
      </c>
      <c r="B3033" t="s">
        <v>2457</v>
      </c>
      <c r="C3033" t="str">
        <f t="shared" si="236"/>
        <v>ifrs</v>
      </c>
      <c r="D3033" t="str">
        <f t="shared" si="237"/>
        <v>DisclosureOfReconciliationOfChangesInGoodwillTable</v>
      </c>
      <c r="E3033" t="s">
        <v>2465</v>
      </c>
      <c r="F3033" t="str">
        <f t="shared" si="238"/>
        <v>ifrs</v>
      </c>
      <c r="G3033" t="str">
        <f t="shared" si="235"/>
        <v>ImpairmentLossRecognisedInProfitOrLossGoodwill</v>
      </c>
      <c r="H3033">
        <v>900</v>
      </c>
      <c r="I3033" t="str">
        <f t="shared" si="239"/>
        <v>insert into dbax_dime_conc (codi_dein, pref_dime, codi_dime, pref_conc, codi_conc, orde_conc) values ('pre_ifrs_3_2012-03-29_role-817000','ifrs','DisclosureOfReconciliationOfChangesInGoodwillTable','ifrs','ImpairmentLossRecognisedInProfitOrLossGoodwill','900')</v>
      </c>
    </row>
    <row r="3034" spans="1:9" x14ac:dyDescent="0.25">
      <c r="A3034" t="s">
        <v>510</v>
      </c>
      <c r="B3034" t="s">
        <v>2457</v>
      </c>
      <c r="C3034" t="str">
        <f t="shared" si="236"/>
        <v>ifrs</v>
      </c>
      <c r="D3034" t="str">
        <f t="shared" si="237"/>
        <v>DisclosureOfReconciliationOfChangesInGoodwillTable</v>
      </c>
      <c r="E3034" t="s">
        <v>2466</v>
      </c>
      <c r="F3034" t="str">
        <f t="shared" si="238"/>
        <v>ifrs</v>
      </c>
      <c r="G3034" t="str">
        <f t="shared" si="235"/>
        <v>IncreaseDecreaseThroughNetExchangeDifferencesGoodwill</v>
      </c>
      <c r="H3034">
        <v>910</v>
      </c>
      <c r="I3034" t="str">
        <f t="shared" si="239"/>
        <v>insert into dbax_dime_conc (codi_dein, pref_dime, codi_dime, pref_conc, codi_conc, orde_conc) values ('pre_ifrs_3_2012-03-29_role-817000','ifrs','DisclosureOfReconciliationOfChangesInGoodwillTable','ifrs','IncreaseDecreaseThroughNetExchangeDifferencesGoodwill','910')</v>
      </c>
    </row>
    <row r="3035" spans="1:9" x14ac:dyDescent="0.25">
      <c r="A3035" t="s">
        <v>510</v>
      </c>
      <c r="B3035" t="s">
        <v>2457</v>
      </c>
      <c r="C3035" t="str">
        <f t="shared" si="236"/>
        <v>ifrs</v>
      </c>
      <c r="D3035" t="str">
        <f t="shared" si="237"/>
        <v>DisclosureOfReconciliationOfChangesInGoodwillTable</v>
      </c>
      <c r="E3035" t="s">
        <v>2467</v>
      </c>
      <c r="F3035" t="str">
        <f t="shared" si="238"/>
        <v>ifrs</v>
      </c>
      <c r="G3035" t="str">
        <f t="shared" si="235"/>
        <v>IncreaseDecreaseThroughTransfersAndOtherChangesGoodwill</v>
      </c>
      <c r="H3035">
        <v>920</v>
      </c>
      <c r="I3035" t="str">
        <f t="shared" si="239"/>
        <v>insert into dbax_dime_conc (codi_dein, pref_dime, codi_dime, pref_conc, codi_conc, orde_conc) values ('pre_ifrs_3_2012-03-29_role-817000','ifrs','DisclosureOfReconciliationOfChangesInGoodwillTable','ifrs','IncreaseDecreaseThroughTransfersAndOtherChangesGoodwill','920')</v>
      </c>
    </row>
    <row r="3036" spans="1:9" x14ac:dyDescent="0.25">
      <c r="A3036" t="s">
        <v>510</v>
      </c>
      <c r="B3036" t="s">
        <v>2457</v>
      </c>
      <c r="C3036" t="str">
        <f t="shared" si="236"/>
        <v>ifrs</v>
      </c>
      <c r="D3036" t="str">
        <f t="shared" si="237"/>
        <v>DisclosureOfReconciliationOfChangesInGoodwillTable</v>
      </c>
      <c r="E3036" t="s">
        <v>2468</v>
      </c>
      <c r="F3036" t="str">
        <f t="shared" si="238"/>
        <v>ifrs</v>
      </c>
      <c r="G3036" t="str">
        <f t="shared" si="235"/>
        <v>ChangesInGoodwill</v>
      </c>
      <c r="H3036">
        <v>930</v>
      </c>
      <c r="I3036" t="str">
        <f t="shared" si="239"/>
        <v>insert into dbax_dime_conc (codi_dein, pref_dime, codi_dime, pref_conc, codi_conc, orde_conc) values ('pre_ifrs_3_2012-03-29_role-817000','ifrs','DisclosureOfReconciliationOfChangesInGoodwillTable','ifrs','ChangesInGoodwill','930')</v>
      </c>
    </row>
    <row r="3037" spans="1:9" x14ac:dyDescent="0.25">
      <c r="A3037" t="s">
        <v>510</v>
      </c>
      <c r="B3037" t="s">
        <v>2457</v>
      </c>
      <c r="C3037" t="str">
        <f t="shared" si="236"/>
        <v>ifrs</v>
      </c>
      <c r="D3037" t="str">
        <f t="shared" si="237"/>
        <v>DisclosureOfReconciliationOfChangesInGoodwillTable</v>
      </c>
      <c r="E3037" t="s">
        <v>2459</v>
      </c>
      <c r="F3037" t="str">
        <f t="shared" si="238"/>
        <v>ifrs</v>
      </c>
      <c r="G3037" t="str">
        <f t="shared" si="235"/>
        <v>Goodwill</v>
      </c>
      <c r="H3037">
        <v>940</v>
      </c>
      <c r="I3037" t="str">
        <f t="shared" si="239"/>
        <v>insert into dbax_dime_conc (codi_dein, pref_dime, codi_dime, pref_conc, codi_conc, orde_conc) values ('pre_ifrs_3_2012-03-29_role-817000','ifrs','DisclosureOfReconciliationOfChangesInGoodwillTable','ifrs','Goodwill','940')</v>
      </c>
    </row>
    <row r="3038" spans="1:9" x14ac:dyDescent="0.25">
      <c r="A3038" t="s">
        <v>510</v>
      </c>
      <c r="B3038" t="s">
        <v>2469</v>
      </c>
      <c r="C3038" t="str">
        <f t="shared" si="236"/>
        <v>ifrs</v>
      </c>
      <c r="D3038" t="str">
        <f t="shared" si="237"/>
        <v>DisclosureOfTransactionsRecognisedSeparatelyFromAcquisitionOfAssetsAndAssumptionOfLiabilitiesInBusinessCombinationTable</v>
      </c>
      <c r="E3038" t="s">
        <v>2470</v>
      </c>
      <c r="F3038" t="str">
        <f t="shared" si="238"/>
        <v>ifrs</v>
      </c>
      <c r="G3038" t="str">
        <f t="shared" si="235"/>
        <v>ExplanationOfTransactionsRecognisedSeparatelyFromAcquisitionOfAssetsAndAssumptionOfLiabilitiesInBusinessCombination</v>
      </c>
      <c r="H3038">
        <v>1000</v>
      </c>
      <c r="I3038" t="str">
        <f t="shared" si="239"/>
        <v>insert into dbax_dime_conc (codi_dein, pref_dime, codi_dime, pref_conc, codi_conc, orde_conc) values ('pre_ifrs_3_2012-03-29_role-817000','ifrs','DisclosureOfTransactionsRecognisedSeparatelyFromAcquisitionOfAssetsAndAssumptionOfLiabilitiesInBusinessCombinationTable','ifrs','ExplanationOfTransactionsRecognisedSeparatelyFromAcquisitionOfAssetsAndAssumptionOfLiabilitiesInBusinessCombination','1000')</v>
      </c>
    </row>
    <row r="3039" spans="1:9" x14ac:dyDescent="0.25">
      <c r="A3039" t="s">
        <v>510</v>
      </c>
      <c r="B3039" t="s">
        <v>2469</v>
      </c>
      <c r="C3039" t="str">
        <f t="shared" si="236"/>
        <v>ifrs</v>
      </c>
      <c r="D3039" t="str">
        <f t="shared" si="237"/>
        <v>DisclosureOfTransactionsRecognisedSeparatelyFromAcquisitionOfAssetsAndAssumptionOfLiabilitiesInBusinessCombinationTable</v>
      </c>
      <c r="E3039" t="s">
        <v>2471</v>
      </c>
      <c r="F3039" t="str">
        <f t="shared" si="238"/>
        <v>ifrs</v>
      </c>
      <c r="G3039" t="str">
        <f t="shared" si="235"/>
        <v>DescriptionOfAccountingForTransactionRecognisedSeparatelyFromAcquisitionOfAssetsAndAssumptionOfLiabilitiesInBusinessCombination</v>
      </c>
      <c r="H3039">
        <v>1010</v>
      </c>
      <c r="I3039" t="str">
        <f t="shared" si="239"/>
        <v>insert into dbax_dime_conc (codi_dein, pref_dime, codi_dime, pref_conc, codi_conc, orde_conc) values ('pre_ifrs_3_2012-03-29_role-817000','ifrs','DisclosureOfTransactionsRecognisedSeparatelyFromAcquisitionOfAssetsAndAssumptionOfLiabilitiesInBusinessCombinationTable','ifrs','DescriptionOfAccountingForTransactionRecognisedSeparatelyFromAcquisitionOfAssetsAndAssumptionOfLiabilitiesInBusinessCombination','1010')</v>
      </c>
    </row>
    <row r="3040" spans="1:9" x14ac:dyDescent="0.25">
      <c r="A3040" t="s">
        <v>510</v>
      </c>
      <c r="B3040" t="s">
        <v>2469</v>
      </c>
      <c r="C3040" t="str">
        <f t="shared" si="236"/>
        <v>ifrs</v>
      </c>
      <c r="D3040" t="str">
        <f t="shared" si="237"/>
        <v>DisclosureOfTransactionsRecognisedSeparatelyFromAcquisitionOfAssetsAndAssumptionOfLiabilitiesInBusinessCombinationTable</v>
      </c>
      <c r="E3040" t="s">
        <v>2472</v>
      </c>
      <c r="F3040" t="str">
        <f t="shared" si="238"/>
        <v>ifrs</v>
      </c>
      <c r="G3040" t="str">
        <f t="shared" si="235"/>
        <v>AmountsRecognisedForTransactionRecognisedSeparatelyFromAcquisitionOfAssetsAndAssumptionOfLiabilitiesInBusinessCombination</v>
      </c>
      <c r="H3040">
        <v>1020</v>
      </c>
      <c r="I3040" t="str">
        <f t="shared" si="239"/>
        <v>insert into dbax_dime_conc (codi_dein, pref_dime, codi_dime, pref_conc, codi_conc, orde_conc) values ('pre_ifrs_3_2012-03-29_role-817000','ifrs','DisclosureOfTransactionsRecognisedSeparatelyFromAcquisitionOfAssetsAndAssumptionOfLiabilitiesInBusinessCombinationTable','ifrs','AmountsRecognisedForTransactionRecognisedSeparatelyFromAcquisitionOfAssetsAndAssumptionOfLiabilitiesInBusinessCombination','1020')</v>
      </c>
    </row>
    <row r="3041" spans="1:9" x14ac:dyDescent="0.25">
      <c r="A3041" t="s">
        <v>510</v>
      </c>
      <c r="B3041" t="s">
        <v>2469</v>
      </c>
      <c r="C3041" t="str">
        <f t="shared" si="236"/>
        <v>ifrs</v>
      </c>
      <c r="D3041" t="str">
        <f t="shared" si="237"/>
        <v>DisclosureOfTransactionsRecognisedSeparatelyFromAcquisitionOfAssetsAndAssumptionOfLiabilitiesInBusinessCombinationTable</v>
      </c>
      <c r="E3041" t="s">
        <v>2473</v>
      </c>
      <c r="F3041" t="str">
        <f t="shared" si="238"/>
        <v>ifrs</v>
      </c>
      <c r="G3041" t="str">
        <f t="shared" si="235"/>
        <v>AcquisitionrelatedCostsForTransactionRecognisedSeparatelyFromAcquisitionOfAssetsAndAssumptionOfLiabilitiesInBusinessCombination</v>
      </c>
      <c r="H3041">
        <v>1030</v>
      </c>
      <c r="I3041" t="str">
        <f t="shared" si="239"/>
        <v>insert into dbax_dime_conc (codi_dein, pref_dime, codi_dime, pref_conc, codi_conc, orde_conc) values ('pre_ifrs_3_2012-03-29_role-817000','ifrs','DisclosureOfTransactionsRecognisedSeparatelyFromAcquisitionOfAssetsAndAssumptionOfLiabilitiesInBusinessCombinationTable','ifrs','AcquisitionrelatedCostsForTransactionRecognisedSeparatelyFromAcquisitionOfAssetsAndAssumptionOfLiabilitiesInBusinessCombination','1030')</v>
      </c>
    </row>
    <row r="3042" spans="1:9" x14ac:dyDescent="0.25">
      <c r="A3042" t="s">
        <v>510</v>
      </c>
      <c r="B3042" t="s">
        <v>2469</v>
      </c>
      <c r="C3042" t="str">
        <f t="shared" si="236"/>
        <v>ifrs</v>
      </c>
      <c r="D3042" t="str">
        <f t="shared" si="237"/>
        <v>DisclosureOfTransactionsRecognisedSeparatelyFromAcquisitionOfAssetsAndAssumptionOfLiabilitiesInBusinessCombinationTable</v>
      </c>
      <c r="E3042" t="s">
        <v>2474</v>
      </c>
      <c r="F3042" t="str">
        <f t="shared" si="238"/>
        <v>ifrs</v>
      </c>
      <c r="G3042" t="str">
        <f t="shared" si="235"/>
        <v>AcquisitionrelatedCostsRecognisedAsExpenseForTransactionRecognisedSeparatelyFromAcquisitionOfAssetsAndAssumptionOfLiabilitiesInBusinessCombination</v>
      </c>
      <c r="H3042">
        <v>1040</v>
      </c>
      <c r="I3042" t="str">
        <f t="shared" si="239"/>
        <v>insert into dbax_dime_conc (codi_dein, pref_dime, codi_dime, pref_conc, codi_conc, orde_conc) values ('pre_ifrs_3_2012-03-29_role-817000','ifrs','DisclosureOfTransactionsRecognisedSeparatelyFromAcquisitionOfAssetsAndAssumptionOfLiabilitiesInBusinessCombinationTable','ifrs','AcquisitionrelatedCostsRecognisedAsExpenseForTransactionRecognisedSeparatelyFromAcquisitionOfAssetsAndAssumptionOfLiabilitiesInBusinessCombination','1040')</v>
      </c>
    </row>
    <row r="3043" spans="1:9" x14ac:dyDescent="0.25">
      <c r="A3043" t="s">
        <v>510</v>
      </c>
      <c r="B3043" t="s">
        <v>2469</v>
      </c>
      <c r="C3043" t="str">
        <f t="shared" si="236"/>
        <v>ifrs</v>
      </c>
      <c r="D3043" t="str">
        <f t="shared" si="237"/>
        <v>DisclosureOfTransactionsRecognisedSeparatelyFromAcquisitionOfAssetsAndAssumptionOfLiabilitiesInBusinessCombinationTable</v>
      </c>
      <c r="E3043" t="s">
        <v>2475</v>
      </c>
      <c r="F3043" t="str">
        <f t="shared" si="238"/>
        <v>ifrs</v>
      </c>
      <c r="G3043" t="str">
        <f t="shared" si="235"/>
        <v>IssueCostsNotRecognisedAsExpenseForTransactionRecognisedSeparatelyFromAcquisitionOfAssetsAndAssumptionOfLiabilitiesInBusinessCombination</v>
      </c>
      <c r="H3043">
        <v>1050</v>
      </c>
      <c r="I3043" t="str">
        <f t="shared" si="239"/>
        <v>insert into dbax_dime_conc (codi_dein, pref_dime, codi_dime, pref_conc, codi_conc, orde_conc) values ('pre_ifrs_3_2012-03-29_role-817000','ifrs','DisclosureOfTransactionsRecognisedSeparatelyFromAcquisitionOfAssetsAndAssumptionOfLiabilitiesInBusinessCombinationTable','ifrs','IssueCostsNotRecognisedAsExpenseForTransactionRecognisedSeparatelyFromAcquisitionOfAssetsAndAssumptionOfLiabilitiesInBusinessCombination','1050')</v>
      </c>
    </row>
    <row r="3044" spans="1:9" x14ac:dyDescent="0.25">
      <c r="A3044" t="s">
        <v>510</v>
      </c>
      <c r="B3044" t="s">
        <v>2469</v>
      </c>
      <c r="C3044" t="str">
        <f t="shared" si="236"/>
        <v>ifrs</v>
      </c>
      <c r="D3044" t="str">
        <f t="shared" si="237"/>
        <v>DisclosureOfTransactionsRecognisedSeparatelyFromAcquisitionOfAssetsAndAssumptionOfLiabilitiesInBusinessCombinationTable</v>
      </c>
      <c r="E3044" t="s">
        <v>2476</v>
      </c>
      <c r="F3044" t="str">
        <f t="shared" si="238"/>
        <v>ifrs</v>
      </c>
      <c r="G3044" t="str">
        <f t="shared" si="235"/>
        <v>DescriptionOfLineItemsInFinancialStatementsForAmountsRecognisedForTransactionRecognisedSeparatelyFromAcquisitionOfAssetsAndAssumptionOfLiabilitiesInBusinessCombination</v>
      </c>
      <c r="H3044">
        <v>1060</v>
      </c>
      <c r="I3044" t="str">
        <f t="shared" si="239"/>
        <v>insert into dbax_dime_conc (codi_dein, pref_dime, codi_dime, pref_conc, codi_conc, orde_conc) values ('pre_ifrs_3_2012-03-29_role-817000','ifrs','DisclosureOfTransactionsRecognisedSeparatelyFromAcquisitionOfAssetsAndAssumptionOfLiabilitiesInBusinessCombinationTable','ifrs','DescriptionOfLineItemsInFinancialStatementsForAmountsRecognisedForTransactionRecognisedSeparatelyFromAcquisitionOfAssetsAndAssumptionOfLiabilitiesInBusinessCombination','1060')</v>
      </c>
    </row>
    <row r="3045" spans="1:9" x14ac:dyDescent="0.25">
      <c r="A3045" t="s">
        <v>510</v>
      </c>
      <c r="B3045" t="s">
        <v>2469</v>
      </c>
      <c r="C3045" t="str">
        <f t="shared" si="236"/>
        <v>ifrs</v>
      </c>
      <c r="D3045" t="str">
        <f t="shared" si="237"/>
        <v>DisclosureOfTransactionsRecognisedSeparatelyFromAcquisitionOfAssetsAndAssumptionOfLiabilitiesInBusinessCombinationTable</v>
      </c>
      <c r="E3045" t="s">
        <v>2477</v>
      </c>
      <c r="F3045" t="str">
        <f t="shared" si="238"/>
        <v>ifrs</v>
      </c>
      <c r="G3045" t="str">
        <f t="shared" si="235"/>
        <v>DescriptionOfLineItemsForAcquisitionRelatedCostsRecognisedAsExpenseForTransactionRecognisedSeparatelyFromAcquisitionOfAssetsAndAssumptionOfLiabilitiesInBusinessCombination</v>
      </c>
      <c r="H3045">
        <v>1070</v>
      </c>
      <c r="I3045" t="str">
        <f t="shared" si="239"/>
        <v>insert into dbax_dime_conc (codi_dein, pref_dime, codi_dime, pref_conc, codi_conc, orde_conc) values ('pre_ifrs_3_2012-03-29_role-817000','ifrs','DisclosureOfTransactionsRecognisedSeparatelyFromAcquisitionOfAssetsAndAssumptionOfLiabilitiesInBusinessCombinationTable','ifrs','DescriptionOfLineItemsForAcquisitionRelatedCostsRecognisedAsExpenseForTransactionRecognisedSeparatelyFromAcquisitionOfAssetsAndAssumptionOfLiabilitiesInBusinessCombination','1070')</v>
      </c>
    </row>
    <row r="3046" spans="1:9" x14ac:dyDescent="0.25">
      <c r="A3046" t="s">
        <v>510</v>
      </c>
      <c r="B3046" t="s">
        <v>2469</v>
      </c>
      <c r="C3046" t="str">
        <f t="shared" si="236"/>
        <v>ifrs</v>
      </c>
      <c r="D3046" t="str">
        <f t="shared" si="237"/>
        <v>DisclosureOfTransactionsRecognisedSeparatelyFromAcquisitionOfAssetsAndAssumptionOfLiabilitiesInBusinessCombinationTable</v>
      </c>
      <c r="E3046" t="s">
        <v>2478</v>
      </c>
      <c r="F3046" t="str">
        <f t="shared" si="238"/>
        <v>ifrs</v>
      </c>
      <c r="G3046" t="str">
        <f t="shared" si="235"/>
        <v>MethodUsedToDetermineSettlementAmountForPreexistingRelationshipForTransactionRecognisedSeparatelyFromAcquisitionOfAssetsAndAssumptionOfLiabilitiesInBusinessCombination</v>
      </c>
      <c r="H3046">
        <v>1080</v>
      </c>
      <c r="I3046" t="str">
        <f t="shared" si="239"/>
        <v>insert into dbax_dime_conc (codi_dein, pref_dime, codi_dime, pref_conc, codi_conc, orde_conc) values ('pre_ifrs_3_2012-03-29_role-817000','ifrs','DisclosureOfTransactionsRecognisedSeparatelyFromAcquisitionOfAssetsAndAssumptionOfLiabilitiesInBusinessCombinationTable','ifrs','MethodUsedToDetermineSettlementAmountForPreexistingRelationshipForTransactionRecognisedSeparatelyFromAcquisitionOfAssetsAndAssumptionOfLiabilitiesInBusinessCombination','1080')</v>
      </c>
    </row>
    <row r="3047" spans="1:9" x14ac:dyDescent="0.25">
      <c r="A3047" t="s">
        <v>510</v>
      </c>
      <c r="B3047" t="s">
        <v>2469</v>
      </c>
      <c r="C3047" t="str">
        <f t="shared" si="236"/>
        <v>ifrs</v>
      </c>
      <c r="D3047" t="str">
        <f t="shared" si="237"/>
        <v>DisclosureOfTransactionsRecognisedSeparatelyFromAcquisitionOfAssetsAndAssumptionOfLiabilitiesInBusinessCombinationTable</v>
      </c>
      <c r="E3047" t="s">
        <v>2479</v>
      </c>
      <c r="F3047" t="str">
        <f t="shared" si="238"/>
        <v>ifrs</v>
      </c>
      <c r="G3047" t="str">
        <f t="shared" si="235"/>
        <v>DescriptionOfHowIssueCostsNotRecognisedAsExpenseWereRecognisedForTransactionRecognisedSeparatelyFromAcquisitionOfAssetsAndAssumptionOfLiabilitiesInBusinessCombination</v>
      </c>
      <c r="H3047">
        <v>1090</v>
      </c>
      <c r="I3047" t="str">
        <f t="shared" si="239"/>
        <v>insert into dbax_dime_conc (codi_dein, pref_dime, codi_dime, pref_conc, codi_conc, orde_conc) values ('pre_ifrs_3_2012-03-29_role-817000','ifrs','DisclosureOfTransactionsRecognisedSeparatelyFromAcquisitionOfAssetsAndAssumptionOfLiabilitiesInBusinessCombinationTable','ifrs','DescriptionOfHowIssueCostsNotRecognisedAsExpenseWereRecognisedForTransactionRecognisedSeparatelyFromAcquisitionOfAssetsAndAssumptionOfLiabilitiesInBusinessCombination','1090')</v>
      </c>
    </row>
    <row r="3048" spans="1:9" x14ac:dyDescent="0.25">
      <c r="A3048" t="s">
        <v>528</v>
      </c>
      <c r="B3048" t="s">
        <v>2379</v>
      </c>
      <c r="C3048" t="str">
        <f t="shared" si="236"/>
        <v>ifrs</v>
      </c>
      <c r="D3048" t="str">
        <f t="shared" si="237"/>
        <v>DisclosureOfAcquiredReceivablesTable</v>
      </c>
      <c r="E3048" t="s">
        <v>2380</v>
      </c>
      <c r="F3048" t="str">
        <f t="shared" si="238"/>
        <v>ifrs</v>
      </c>
      <c r="G3048" t="str">
        <f t="shared" si="235"/>
        <v>FairValueOfAcquiredReceivables</v>
      </c>
      <c r="H3048">
        <v>1170</v>
      </c>
      <c r="I3048" t="str">
        <f t="shared" si="239"/>
        <v>insert into dbax_dime_conc (codi_dein, pref_dime, codi_dime, pref_conc, codi_conc, orde_conc) values ('pre_ifrs_3_2012-03-29_role-817000(2013)','ifrs','DisclosureOfAcquiredReceivablesTable','ifrs','FairValueOfAcquiredReceivables','1170')</v>
      </c>
    </row>
    <row r="3049" spans="1:9" x14ac:dyDescent="0.25">
      <c r="A3049" t="s">
        <v>528</v>
      </c>
      <c r="B3049" t="s">
        <v>2379</v>
      </c>
      <c r="C3049" t="str">
        <f t="shared" si="236"/>
        <v>ifrs</v>
      </c>
      <c r="D3049" t="str">
        <f t="shared" si="237"/>
        <v>DisclosureOfAcquiredReceivablesTable</v>
      </c>
      <c r="E3049" t="s">
        <v>2381</v>
      </c>
      <c r="F3049" t="str">
        <f t="shared" si="238"/>
        <v>ifrs</v>
      </c>
      <c r="G3049" t="str">
        <f t="shared" si="235"/>
        <v>GrossContractualAmountsReceivableForAcquiredReceivables</v>
      </c>
      <c r="H3049">
        <v>1180</v>
      </c>
      <c r="I3049" t="str">
        <f t="shared" si="239"/>
        <v>insert into dbax_dime_conc (codi_dein, pref_dime, codi_dime, pref_conc, codi_conc, orde_conc) values ('pre_ifrs_3_2012-03-29_role-817000(2013)','ifrs','DisclosureOfAcquiredReceivablesTable','ifrs','GrossContractualAmountsReceivableForAcquiredReceivables','1180')</v>
      </c>
    </row>
    <row r="3050" spans="1:9" x14ac:dyDescent="0.25">
      <c r="A3050" t="s">
        <v>528</v>
      </c>
      <c r="B3050" t="s">
        <v>2379</v>
      </c>
      <c r="C3050" t="str">
        <f t="shared" si="236"/>
        <v>ifrs</v>
      </c>
      <c r="D3050" t="str">
        <f t="shared" si="237"/>
        <v>DisclosureOfAcquiredReceivablesTable</v>
      </c>
      <c r="E3050" t="s">
        <v>2382</v>
      </c>
      <c r="F3050" t="str">
        <f t="shared" si="238"/>
        <v>ifrs</v>
      </c>
      <c r="G3050" t="str">
        <f t="shared" si="235"/>
        <v>BestEstimateAtAcquisitionDateOfContractualCashFlowsNotExpectedToBeCollectedForAcquiredReceivables</v>
      </c>
      <c r="H3050">
        <v>1190</v>
      </c>
      <c r="I3050" t="str">
        <f t="shared" si="239"/>
        <v>insert into dbax_dime_conc (codi_dein, pref_dime, codi_dime, pref_conc, codi_conc, orde_conc) values ('pre_ifrs_3_2012-03-29_role-817000(2013)','ifrs','DisclosureOfAcquiredReceivablesTable','ifrs','BestEstimateAtAcquisitionDateOfContractualCashFlowsNotExpectedToBeCollectedForAcquiredReceivables','1190')</v>
      </c>
    </row>
    <row r="3051" spans="1:9" x14ac:dyDescent="0.25">
      <c r="A3051" t="s">
        <v>528</v>
      </c>
      <c r="B3051" t="s">
        <v>2383</v>
      </c>
      <c r="C3051" t="str">
        <f t="shared" si="236"/>
        <v>ifrs</v>
      </c>
      <c r="D3051" t="str">
        <f t="shared" si="237"/>
        <v>DisclosureOfBusinessCombinationsTable</v>
      </c>
      <c r="E3051" t="s">
        <v>2384</v>
      </c>
      <c r="F3051" t="str">
        <f t="shared" si="238"/>
        <v>ifrs</v>
      </c>
      <c r="G3051" t="str">
        <f t="shared" si="235"/>
        <v>NameOfAcquiree</v>
      </c>
      <c r="H3051">
        <v>140</v>
      </c>
      <c r="I3051" t="str">
        <f t="shared" si="239"/>
        <v>insert into dbax_dime_conc (codi_dein, pref_dime, codi_dime, pref_conc, codi_conc, orde_conc) values ('pre_ifrs_3_2012-03-29_role-817000(2013)','ifrs','DisclosureOfBusinessCombinationsTable','ifrs','NameOfAcquiree','140')</v>
      </c>
    </row>
    <row r="3052" spans="1:9" x14ac:dyDescent="0.25">
      <c r="A3052" t="s">
        <v>528</v>
      </c>
      <c r="B3052" t="s">
        <v>2383</v>
      </c>
      <c r="C3052" t="str">
        <f t="shared" si="236"/>
        <v>ifrs</v>
      </c>
      <c r="D3052" t="str">
        <f t="shared" si="237"/>
        <v>DisclosureOfBusinessCombinationsTable</v>
      </c>
      <c r="E3052" t="s">
        <v>2385</v>
      </c>
      <c r="F3052" t="str">
        <f t="shared" si="238"/>
        <v>ifrs</v>
      </c>
      <c r="G3052" t="str">
        <f t="shared" si="235"/>
        <v>DescriptionOfAcquiree</v>
      </c>
      <c r="H3052">
        <v>150</v>
      </c>
      <c r="I3052" t="str">
        <f t="shared" si="239"/>
        <v>insert into dbax_dime_conc (codi_dein, pref_dime, codi_dime, pref_conc, codi_conc, orde_conc) values ('pre_ifrs_3_2012-03-29_role-817000(2013)','ifrs','DisclosureOfBusinessCombinationsTable','ifrs','DescriptionOfAcquiree','150')</v>
      </c>
    </row>
    <row r="3053" spans="1:9" x14ac:dyDescent="0.25">
      <c r="A3053" t="s">
        <v>528</v>
      </c>
      <c r="B3053" t="s">
        <v>2383</v>
      </c>
      <c r="C3053" t="str">
        <f t="shared" si="236"/>
        <v>ifrs</v>
      </c>
      <c r="D3053" t="str">
        <f t="shared" si="237"/>
        <v>DisclosureOfBusinessCombinationsTable</v>
      </c>
      <c r="E3053" t="s">
        <v>2386</v>
      </c>
      <c r="F3053" t="str">
        <f t="shared" si="238"/>
        <v>ifrs</v>
      </c>
      <c r="G3053" t="str">
        <f t="shared" si="235"/>
        <v>DateOfAcquisition</v>
      </c>
      <c r="H3053">
        <v>160</v>
      </c>
      <c r="I3053" t="str">
        <f t="shared" si="239"/>
        <v>insert into dbax_dime_conc (codi_dein, pref_dime, codi_dime, pref_conc, codi_conc, orde_conc) values ('pre_ifrs_3_2012-03-29_role-817000(2013)','ifrs','DisclosureOfBusinessCombinationsTable','ifrs','DateOfAcquisition','160')</v>
      </c>
    </row>
    <row r="3054" spans="1:9" x14ac:dyDescent="0.25">
      <c r="A3054" t="s">
        <v>528</v>
      </c>
      <c r="B3054" t="s">
        <v>2383</v>
      </c>
      <c r="C3054" t="str">
        <f t="shared" si="236"/>
        <v>ifrs</v>
      </c>
      <c r="D3054" t="str">
        <f t="shared" si="237"/>
        <v>DisclosureOfBusinessCombinationsTable</v>
      </c>
      <c r="E3054" t="s">
        <v>2387</v>
      </c>
      <c r="F3054" t="str">
        <f t="shared" si="238"/>
        <v>ifrs</v>
      </c>
      <c r="G3054" t="str">
        <f t="shared" si="235"/>
        <v>PercentageOfVotingEquityInterestsAcquired</v>
      </c>
      <c r="H3054">
        <v>170</v>
      </c>
      <c r="I3054" t="str">
        <f t="shared" si="239"/>
        <v>insert into dbax_dime_conc (codi_dein, pref_dime, codi_dime, pref_conc, codi_conc, orde_conc) values ('pre_ifrs_3_2012-03-29_role-817000(2013)','ifrs','DisclosureOfBusinessCombinationsTable','ifrs','PercentageOfVotingEquityInterestsAcquired','170')</v>
      </c>
    </row>
    <row r="3055" spans="1:9" x14ac:dyDescent="0.25">
      <c r="A3055" t="s">
        <v>528</v>
      </c>
      <c r="B3055" t="s">
        <v>2383</v>
      </c>
      <c r="C3055" t="str">
        <f t="shared" si="236"/>
        <v>ifrs</v>
      </c>
      <c r="D3055" t="str">
        <f t="shared" si="237"/>
        <v>DisclosureOfBusinessCombinationsTable</v>
      </c>
      <c r="E3055" t="s">
        <v>2388</v>
      </c>
      <c r="F3055" t="str">
        <f t="shared" si="238"/>
        <v>ifrs</v>
      </c>
      <c r="G3055" t="str">
        <f t="shared" si="235"/>
        <v>DescriptionOfPrimaryReasonsForBusinessCombination</v>
      </c>
      <c r="H3055">
        <v>180</v>
      </c>
      <c r="I3055" t="str">
        <f t="shared" si="239"/>
        <v>insert into dbax_dime_conc (codi_dein, pref_dime, codi_dime, pref_conc, codi_conc, orde_conc) values ('pre_ifrs_3_2012-03-29_role-817000(2013)','ifrs','DisclosureOfBusinessCombinationsTable','ifrs','DescriptionOfPrimaryReasonsForBusinessCombination','180')</v>
      </c>
    </row>
    <row r="3056" spans="1:9" x14ac:dyDescent="0.25">
      <c r="A3056" t="s">
        <v>528</v>
      </c>
      <c r="B3056" t="s">
        <v>2383</v>
      </c>
      <c r="C3056" t="str">
        <f t="shared" si="236"/>
        <v>ifrs</v>
      </c>
      <c r="D3056" t="str">
        <f t="shared" si="237"/>
        <v>DisclosureOfBusinessCombinationsTable</v>
      </c>
      <c r="E3056" t="s">
        <v>2389</v>
      </c>
      <c r="F3056" t="str">
        <f t="shared" si="238"/>
        <v>ifrs</v>
      </c>
      <c r="G3056" t="str">
        <f t="shared" si="235"/>
        <v>DescriptionOfHowAcquirerObtainedControlOfAcquiree</v>
      </c>
      <c r="H3056">
        <v>190</v>
      </c>
      <c r="I3056" t="str">
        <f t="shared" si="239"/>
        <v>insert into dbax_dime_conc (codi_dein, pref_dime, codi_dime, pref_conc, codi_conc, orde_conc) values ('pre_ifrs_3_2012-03-29_role-817000(2013)','ifrs','DisclosureOfBusinessCombinationsTable','ifrs','DescriptionOfHowAcquirerObtainedControlOfAcquiree','190')</v>
      </c>
    </row>
    <row r="3057" spans="1:9" x14ac:dyDescent="0.25">
      <c r="A3057" t="s">
        <v>528</v>
      </c>
      <c r="B3057" t="s">
        <v>2383</v>
      </c>
      <c r="C3057" t="str">
        <f t="shared" si="236"/>
        <v>ifrs</v>
      </c>
      <c r="D3057" t="str">
        <f t="shared" si="237"/>
        <v>DisclosureOfBusinessCombinationsTable</v>
      </c>
      <c r="E3057" t="s">
        <v>2390</v>
      </c>
      <c r="F3057" t="str">
        <f t="shared" si="238"/>
        <v>ifrs</v>
      </c>
      <c r="G3057" t="str">
        <f t="shared" si="235"/>
        <v>DescriptionOfFactorsThatMakeUpGoodwillRecognised</v>
      </c>
      <c r="H3057">
        <v>200</v>
      </c>
      <c r="I3057" t="str">
        <f t="shared" si="239"/>
        <v>insert into dbax_dime_conc (codi_dein, pref_dime, codi_dime, pref_conc, codi_conc, orde_conc) values ('pre_ifrs_3_2012-03-29_role-817000(2013)','ifrs','DisclosureOfBusinessCombinationsTable','ifrs','DescriptionOfFactorsThatMakeUpGoodwillRecognised','200')</v>
      </c>
    </row>
    <row r="3058" spans="1:9" x14ac:dyDescent="0.25">
      <c r="A3058" t="s">
        <v>528</v>
      </c>
      <c r="B3058" t="s">
        <v>2383</v>
      </c>
      <c r="C3058" t="str">
        <f t="shared" si="236"/>
        <v>ifrs</v>
      </c>
      <c r="D3058" t="str">
        <f t="shared" si="237"/>
        <v>DisclosureOfBusinessCombinationsTable</v>
      </c>
      <c r="E3058" t="s">
        <v>2391</v>
      </c>
      <c r="F3058" t="str">
        <f t="shared" si="238"/>
        <v>ifrs</v>
      </c>
      <c r="G3058" t="str">
        <f t="shared" si="235"/>
        <v>AcquisitiondateFairValueOfTotalConsiderationTransferredAbstract</v>
      </c>
      <c r="H3058">
        <v>210</v>
      </c>
      <c r="I3058" t="str">
        <f t="shared" si="239"/>
        <v>insert into dbax_dime_conc (codi_dein, pref_dime, codi_dime, pref_conc, codi_conc, orde_conc) values ('pre_ifrs_3_2012-03-29_role-817000(2013)','ifrs','DisclosureOfBusinessCombinationsTable','ifrs','AcquisitiondateFairValueOfTotalConsiderationTransferredAbstract','210')</v>
      </c>
    </row>
    <row r="3059" spans="1:9" x14ac:dyDescent="0.25">
      <c r="A3059" t="s">
        <v>528</v>
      </c>
      <c r="B3059" t="s">
        <v>2383</v>
      </c>
      <c r="C3059" t="str">
        <f t="shared" si="236"/>
        <v>ifrs</v>
      </c>
      <c r="D3059" t="str">
        <f t="shared" si="237"/>
        <v>DisclosureOfBusinessCombinationsTable</v>
      </c>
      <c r="E3059" t="s">
        <v>2392</v>
      </c>
      <c r="F3059" t="str">
        <f t="shared" si="238"/>
        <v>ifrs</v>
      </c>
      <c r="G3059" t="str">
        <f t="shared" si="235"/>
        <v>CashTransferred</v>
      </c>
      <c r="H3059">
        <v>220</v>
      </c>
      <c r="I3059" t="str">
        <f t="shared" si="239"/>
        <v>insert into dbax_dime_conc (codi_dein, pref_dime, codi_dime, pref_conc, codi_conc, orde_conc) values ('pre_ifrs_3_2012-03-29_role-817000(2013)','ifrs','DisclosureOfBusinessCombinationsTable','ifrs','CashTransferred','220')</v>
      </c>
    </row>
    <row r="3060" spans="1:9" x14ac:dyDescent="0.25">
      <c r="A3060" t="s">
        <v>528</v>
      </c>
      <c r="B3060" t="s">
        <v>2383</v>
      </c>
      <c r="C3060" t="str">
        <f t="shared" si="236"/>
        <v>ifrs</v>
      </c>
      <c r="D3060" t="str">
        <f t="shared" si="237"/>
        <v>DisclosureOfBusinessCombinationsTable</v>
      </c>
      <c r="E3060" t="s">
        <v>2393</v>
      </c>
      <c r="F3060" t="str">
        <f t="shared" si="238"/>
        <v>ifrs</v>
      </c>
      <c r="G3060" t="str">
        <f t="shared" si="235"/>
        <v>OtherTangibleOrIntangibleAssetsTransferred</v>
      </c>
      <c r="H3060">
        <v>230</v>
      </c>
      <c r="I3060" t="str">
        <f t="shared" si="239"/>
        <v>insert into dbax_dime_conc (codi_dein, pref_dime, codi_dime, pref_conc, codi_conc, orde_conc) values ('pre_ifrs_3_2012-03-29_role-817000(2013)','ifrs','DisclosureOfBusinessCombinationsTable','ifrs','OtherTangibleOrIntangibleAssetsTransferred','230')</v>
      </c>
    </row>
    <row r="3061" spans="1:9" x14ac:dyDescent="0.25">
      <c r="A3061" t="s">
        <v>528</v>
      </c>
      <c r="B3061" t="s">
        <v>2383</v>
      </c>
      <c r="C3061" t="str">
        <f t="shared" si="236"/>
        <v>ifrs</v>
      </c>
      <c r="D3061" t="str">
        <f t="shared" si="237"/>
        <v>DisclosureOfBusinessCombinationsTable</v>
      </c>
      <c r="E3061" t="s">
        <v>2394</v>
      </c>
      <c r="F3061" t="str">
        <f t="shared" si="238"/>
        <v>ifrs</v>
      </c>
      <c r="G3061" t="str">
        <f t="shared" si="235"/>
        <v>LiabilitiesIncurred</v>
      </c>
      <c r="H3061">
        <v>240</v>
      </c>
      <c r="I3061" t="str">
        <f t="shared" si="239"/>
        <v>insert into dbax_dime_conc (codi_dein, pref_dime, codi_dime, pref_conc, codi_conc, orde_conc) values ('pre_ifrs_3_2012-03-29_role-817000(2013)','ifrs','DisclosureOfBusinessCombinationsTable','ifrs','LiabilitiesIncurred','240')</v>
      </c>
    </row>
    <row r="3062" spans="1:9" x14ac:dyDescent="0.25">
      <c r="A3062" t="s">
        <v>528</v>
      </c>
      <c r="B3062" t="s">
        <v>2383</v>
      </c>
      <c r="C3062" t="str">
        <f t="shared" si="236"/>
        <v>ifrs</v>
      </c>
      <c r="D3062" t="str">
        <f t="shared" si="237"/>
        <v>DisclosureOfBusinessCombinationsTable</v>
      </c>
      <c r="E3062" t="s">
        <v>2395</v>
      </c>
      <c r="F3062" t="str">
        <f t="shared" si="238"/>
        <v>ifrs</v>
      </c>
      <c r="G3062" t="str">
        <f t="shared" si="235"/>
        <v>EquityInterestsOfAcquirer</v>
      </c>
      <c r="H3062">
        <v>250</v>
      </c>
      <c r="I3062" t="str">
        <f t="shared" si="239"/>
        <v>insert into dbax_dime_conc (codi_dein, pref_dime, codi_dime, pref_conc, codi_conc, orde_conc) values ('pre_ifrs_3_2012-03-29_role-817000(2013)','ifrs','DisclosureOfBusinessCombinationsTable','ifrs','EquityInterestsOfAcquirer','250')</v>
      </c>
    </row>
    <row r="3063" spans="1:9" x14ac:dyDescent="0.25">
      <c r="A3063" t="s">
        <v>528</v>
      </c>
      <c r="B3063" t="s">
        <v>2383</v>
      </c>
      <c r="C3063" t="str">
        <f t="shared" si="236"/>
        <v>ifrs</v>
      </c>
      <c r="D3063" t="str">
        <f t="shared" si="237"/>
        <v>DisclosureOfBusinessCombinationsTable</v>
      </c>
      <c r="E3063" t="s">
        <v>2396</v>
      </c>
      <c r="F3063" t="str">
        <f t="shared" si="238"/>
        <v>ifrs</v>
      </c>
      <c r="G3063" t="str">
        <f t="shared" si="235"/>
        <v>NumberOfInstrumentsOrInterestsIssuedOrIssuable</v>
      </c>
      <c r="H3063">
        <v>260</v>
      </c>
      <c r="I3063" t="str">
        <f t="shared" si="239"/>
        <v>insert into dbax_dime_conc (codi_dein, pref_dime, codi_dime, pref_conc, codi_conc, orde_conc) values ('pre_ifrs_3_2012-03-29_role-817000(2013)','ifrs','DisclosureOfBusinessCombinationsTable','ifrs','NumberOfInstrumentsOrInterestsIssuedOrIssuable','260')</v>
      </c>
    </row>
    <row r="3064" spans="1:9" x14ac:dyDescent="0.25">
      <c r="A3064" t="s">
        <v>528</v>
      </c>
      <c r="B3064" t="s">
        <v>2383</v>
      </c>
      <c r="C3064" t="str">
        <f t="shared" si="236"/>
        <v>ifrs</v>
      </c>
      <c r="D3064" t="str">
        <f t="shared" si="237"/>
        <v>DisclosureOfBusinessCombinationsTable</v>
      </c>
      <c r="E3064" t="s">
        <v>2397</v>
      </c>
      <c r="F3064" t="str">
        <f t="shared" si="238"/>
        <v>ifrs</v>
      </c>
      <c r="G3064" t="str">
        <f t="shared" si="235"/>
        <v>MethodOfDeterminingFairValueOfInstrumentsOrInterests</v>
      </c>
      <c r="H3064">
        <v>270</v>
      </c>
      <c r="I3064" t="str">
        <f t="shared" si="239"/>
        <v>insert into dbax_dime_conc (codi_dein, pref_dime, codi_dime, pref_conc, codi_conc, orde_conc) values ('pre_ifrs_3_2012-03-29_role-817000(2013)','ifrs','DisclosureOfBusinessCombinationsTable','ifrs','MethodOfDeterminingFairValueOfInstrumentsOrInterests','270')</v>
      </c>
    </row>
    <row r="3065" spans="1:9" x14ac:dyDescent="0.25">
      <c r="A3065" t="s">
        <v>528</v>
      </c>
      <c r="B3065" t="s">
        <v>2383</v>
      </c>
      <c r="C3065" t="str">
        <f t="shared" si="236"/>
        <v>ifrs</v>
      </c>
      <c r="D3065" t="str">
        <f t="shared" si="237"/>
        <v>DisclosureOfBusinessCombinationsTable</v>
      </c>
      <c r="E3065" t="s">
        <v>2398</v>
      </c>
      <c r="F3065" t="str">
        <f t="shared" si="238"/>
        <v>ifrs</v>
      </c>
      <c r="G3065" t="str">
        <f t="shared" si="235"/>
        <v>AcquisitiondateFairValueOfTotalConsiderationTransferred</v>
      </c>
      <c r="H3065">
        <v>280</v>
      </c>
      <c r="I3065" t="str">
        <f t="shared" si="239"/>
        <v>insert into dbax_dime_conc (codi_dein, pref_dime, codi_dime, pref_conc, codi_conc, orde_conc) values ('pre_ifrs_3_2012-03-29_role-817000(2013)','ifrs','DisclosureOfBusinessCombinationsTable','ifrs','AcquisitiondateFairValueOfTotalConsiderationTransferred','280')</v>
      </c>
    </row>
    <row r="3066" spans="1:9" x14ac:dyDescent="0.25">
      <c r="A3066" t="s">
        <v>528</v>
      </c>
      <c r="B3066" t="s">
        <v>2383</v>
      </c>
      <c r="C3066" t="str">
        <f t="shared" si="236"/>
        <v>ifrs</v>
      </c>
      <c r="D3066" t="str">
        <f t="shared" si="237"/>
        <v>DisclosureOfBusinessCombinationsTable</v>
      </c>
      <c r="E3066" t="s">
        <v>2399</v>
      </c>
      <c r="F3066" t="str">
        <f t="shared" si="238"/>
        <v>ifrs</v>
      </c>
      <c r="G3066" t="str">
        <f t="shared" si="235"/>
        <v>ContingentConsiderationArrangementsAndIndemnificationAssetsRecognisedAsOfAcquisitionDate</v>
      </c>
      <c r="H3066">
        <v>290</v>
      </c>
      <c r="I3066" t="str">
        <f t="shared" si="239"/>
        <v>insert into dbax_dime_conc (codi_dein, pref_dime, codi_dime, pref_conc, codi_conc, orde_conc) values ('pre_ifrs_3_2012-03-29_role-817000(2013)','ifrs','DisclosureOfBusinessCombinationsTable','ifrs','ContingentConsiderationArrangementsAndIndemnificationAssetsRecognisedAsOfAcquisitionDate','290')</v>
      </c>
    </row>
    <row r="3067" spans="1:9" x14ac:dyDescent="0.25">
      <c r="A3067" t="s">
        <v>528</v>
      </c>
      <c r="B3067" t="s">
        <v>2383</v>
      </c>
      <c r="C3067" t="str">
        <f t="shared" si="236"/>
        <v>ifrs</v>
      </c>
      <c r="D3067" t="str">
        <f t="shared" si="237"/>
        <v>DisclosureOfBusinessCombinationsTable</v>
      </c>
      <c r="E3067" t="s">
        <v>2400</v>
      </c>
      <c r="F3067" t="str">
        <f t="shared" si="238"/>
        <v>ifrs</v>
      </c>
      <c r="G3067" t="str">
        <f t="shared" si="235"/>
        <v>DescriptionOfArrangementForContingentConsiderationArrangementsAndIndemnificationAssets</v>
      </c>
      <c r="H3067">
        <v>300</v>
      </c>
      <c r="I3067" t="str">
        <f t="shared" si="239"/>
        <v>insert into dbax_dime_conc (codi_dein, pref_dime, codi_dime, pref_conc, codi_conc, orde_conc) values ('pre_ifrs_3_2012-03-29_role-817000(2013)','ifrs','DisclosureOfBusinessCombinationsTable','ifrs','DescriptionOfArrangementForContingentConsiderationArrangementsAndIndemnificationAssets','300')</v>
      </c>
    </row>
    <row r="3068" spans="1:9" x14ac:dyDescent="0.25">
      <c r="A3068" t="s">
        <v>528</v>
      </c>
      <c r="B3068" t="s">
        <v>2383</v>
      </c>
      <c r="C3068" t="str">
        <f t="shared" si="236"/>
        <v>ifrs</v>
      </c>
      <c r="D3068" t="str">
        <f t="shared" si="237"/>
        <v>DisclosureOfBusinessCombinationsTable</v>
      </c>
      <c r="E3068" t="s">
        <v>2401</v>
      </c>
      <c r="F3068" t="str">
        <f t="shared" si="238"/>
        <v>ifrs</v>
      </c>
      <c r="G3068" t="str">
        <f t="shared" si="235"/>
        <v>DescriptionOfBasisForDeterminingAmountOfPaymentForContingentConsiderationArrangementsAndIndemnificationAssets</v>
      </c>
      <c r="H3068">
        <v>310</v>
      </c>
      <c r="I3068" t="str">
        <f t="shared" si="239"/>
        <v>insert into dbax_dime_conc (codi_dein, pref_dime, codi_dime, pref_conc, codi_conc, orde_conc) values ('pre_ifrs_3_2012-03-29_role-817000(2013)','ifrs','DisclosureOfBusinessCombinationsTable','ifrs','DescriptionOfBasisForDeterminingAmountOfPaymentForContingentConsiderationArrangementsAndIndemnificationAssets','310')</v>
      </c>
    </row>
    <row r="3069" spans="1:9" x14ac:dyDescent="0.25">
      <c r="A3069" t="s">
        <v>528</v>
      </c>
      <c r="B3069" t="s">
        <v>2383</v>
      </c>
      <c r="C3069" t="str">
        <f t="shared" si="236"/>
        <v>ifrs</v>
      </c>
      <c r="D3069" t="str">
        <f t="shared" si="237"/>
        <v>DisclosureOfBusinessCombinationsTable</v>
      </c>
      <c r="E3069" t="s">
        <v>2402</v>
      </c>
      <c r="F3069" t="str">
        <f t="shared" si="238"/>
        <v>ifrs</v>
      </c>
      <c r="G3069" t="str">
        <f t="shared" si="235"/>
        <v>DescriptionOfEstimateOfRangeOfOutcomesFromContingentConsiderationArrangementsAndIndemnificationAssets</v>
      </c>
      <c r="H3069">
        <v>320</v>
      </c>
      <c r="I3069" t="str">
        <f t="shared" si="239"/>
        <v>insert into dbax_dime_conc (codi_dein, pref_dime, codi_dime, pref_conc, codi_conc, orde_conc) values ('pre_ifrs_3_2012-03-29_role-817000(2013)','ifrs','DisclosureOfBusinessCombinationsTable','ifrs','DescriptionOfEstimateOfRangeOfOutcomesFromContingentConsiderationArrangementsAndIndemnificationAssets','320')</v>
      </c>
    </row>
    <row r="3070" spans="1:9" x14ac:dyDescent="0.25">
      <c r="A3070" t="s">
        <v>528</v>
      </c>
      <c r="B3070" t="s">
        <v>2383</v>
      </c>
      <c r="C3070" t="str">
        <f t="shared" si="236"/>
        <v>ifrs</v>
      </c>
      <c r="D3070" t="str">
        <f t="shared" si="237"/>
        <v>DisclosureOfBusinessCombinationsTable</v>
      </c>
      <c r="E3070" t="s">
        <v>2403</v>
      </c>
      <c r="F3070" t="str">
        <f t="shared" si="238"/>
        <v>ifrs</v>
      </c>
      <c r="G3070" t="str">
        <f t="shared" si="235"/>
        <v>DescriptionOfExplanationOfFactAndReasonsWhyRangeOfOutcomesFromContingentConsiderationArrangementsAndIndemnificationAssetsCannotBeEstimated</v>
      </c>
      <c r="H3070">
        <v>330</v>
      </c>
      <c r="I3070" t="str">
        <f t="shared" si="239"/>
        <v>insert into dbax_dime_conc (codi_dein, pref_dime, codi_dime, pref_conc, codi_conc, orde_conc) values ('pre_ifrs_3_2012-03-29_role-817000(2013)','ifrs','DisclosureOfBusinessCombinationsTable','ifrs','DescriptionOfExplanationOfFactAndReasonsWhyRangeOfOutcomesFromContingentConsiderationArrangementsAndIndemnificationAssetsCannotBeEstimated','330')</v>
      </c>
    </row>
    <row r="3071" spans="1:9" x14ac:dyDescent="0.25">
      <c r="A3071" t="s">
        <v>528</v>
      </c>
      <c r="B3071" t="s">
        <v>2383</v>
      </c>
      <c r="C3071" t="str">
        <f t="shared" si="236"/>
        <v>ifrs</v>
      </c>
      <c r="D3071" t="str">
        <f t="shared" si="237"/>
        <v>DisclosureOfBusinessCombinationsTable</v>
      </c>
      <c r="E3071" t="s">
        <v>2404</v>
      </c>
      <c r="F3071" t="str">
        <f t="shared" si="238"/>
        <v>ifrs</v>
      </c>
      <c r="G3071" t="str">
        <f t="shared" si="235"/>
        <v>ExplanationOfFactThatMaximumAmountOfPaymentForContingentConsiderationArrangementsAndIndemnificationAssetsIsUnlimited</v>
      </c>
      <c r="H3071">
        <v>340</v>
      </c>
      <c r="I3071" t="str">
        <f t="shared" si="239"/>
        <v>insert into dbax_dime_conc (codi_dein, pref_dime, codi_dime, pref_conc, codi_conc, orde_conc) values ('pre_ifrs_3_2012-03-29_role-817000(2013)','ifrs','DisclosureOfBusinessCombinationsTable','ifrs','ExplanationOfFactThatMaximumAmountOfPaymentForContingentConsiderationArrangementsAndIndemnificationAssetsIsUnlimited','340')</v>
      </c>
    </row>
    <row r="3072" spans="1:9" x14ac:dyDescent="0.25">
      <c r="A3072" t="s">
        <v>528</v>
      </c>
      <c r="B3072" t="s">
        <v>2383</v>
      </c>
      <c r="C3072" t="str">
        <f t="shared" si="236"/>
        <v>ifrs</v>
      </c>
      <c r="D3072" t="str">
        <f t="shared" si="237"/>
        <v>DisclosureOfBusinessCombinationsTable</v>
      </c>
      <c r="E3072" t="s">
        <v>2405</v>
      </c>
      <c r="F3072" t="str">
        <f t="shared" si="238"/>
        <v>ifrs</v>
      </c>
      <c r="G3072" t="str">
        <f t="shared" si="235"/>
        <v>AmountsRecognisedAsOfAcquisitionDateForEachMajorClassOfAssetsAcquiredAndLiabilitiesAssumedAbstract</v>
      </c>
      <c r="H3072">
        <v>350</v>
      </c>
      <c r="I3072" t="str">
        <f t="shared" si="239"/>
        <v>insert into dbax_dime_conc (codi_dein, pref_dime, codi_dime, pref_conc, codi_conc, orde_conc) values ('pre_ifrs_3_2012-03-29_role-817000(2013)','ifrs','DisclosureOfBusinessCombinationsTable','ifrs','AmountsRecognisedAsOfAcquisitionDateForEachMajorClassOfAssetsAcquiredAndLiabilitiesAssumedAbstract','350')</v>
      </c>
    </row>
    <row r="3073" spans="1:9" x14ac:dyDescent="0.25">
      <c r="A3073" t="s">
        <v>528</v>
      </c>
      <c r="B3073" t="s">
        <v>2383</v>
      </c>
      <c r="C3073" t="str">
        <f t="shared" si="236"/>
        <v>ifrs</v>
      </c>
      <c r="D3073" t="str">
        <f t="shared" si="237"/>
        <v>DisclosureOfBusinessCombinationsTable</v>
      </c>
      <c r="E3073" t="s">
        <v>2406</v>
      </c>
      <c r="F3073" t="str">
        <f t="shared" si="238"/>
        <v>ifrs</v>
      </c>
      <c r="G3073" t="str">
        <f t="shared" ref="G3073:G3136" si="240">MID(E3073,FIND("_",E3073)+1,1000)</f>
        <v>FinancialAssetsRecognisedAsOfAcquisitionDate</v>
      </c>
      <c r="H3073">
        <v>360</v>
      </c>
      <c r="I3073" t="str">
        <f t="shared" si="239"/>
        <v>insert into dbax_dime_conc (codi_dein, pref_dime, codi_dime, pref_conc, codi_conc, orde_conc) values ('pre_ifrs_3_2012-03-29_role-817000(2013)','ifrs','DisclosureOfBusinessCombinationsTable','ifrs','FinancialAssetsRecognisedAsOfAcquisitionDate','360')</v>
      </c>
    </row>
    <row r="3074" spans="1:9" x14ac:dyDescent="0.25">
      <c r="A3074" t="s">
        <v>528</v>
      </c>
      <c r="B3074" t="s">
        <v>2383</v>
      </c>
      <c r="C3074" t="str">
        <f t="shared" ref="C3074:C3137" si="241">MID(B3074,1,FIND("_",B3074)-1)</f>
        <v>ifrs</v>
      </c>
      <c r="D3074" t="str">
        <f t="shared" ref="D3074:D3137" si="242">MID(B3074,FIND("_",B3074)+1,1000)</f>
        <v>DisclosureOfBusinessCombinationsTable</v>
      </c>
      <c r="E3074" t="s">
        <v>2407</v>
      </c>
      <c r="F3074" t="str">
        <f t="shared" ref="F3074:F3137" si="243">MID(E3074,1,FIND("_",E3074)-1)</f>
        <v>ifrs</v>
      </c>
      <c r="G3074" t="str">
        <f t="shared" si="240"/>
        <v>InventoryRecognisedAsOfAcquisitionDate</v>
      </c>
      <c r="H3074">
        <v>370</v>
      </c>
      <c r="I3074" t="str">
        <f t="shared" ref="I3074:I3137" si="244">CONCATENATE("insert into dbax_dime_conc (codi_dein, pref_dime, codi_dime, pref_conc, codi_conc, orde_conc) values ('",A3074,"','",C3074,"','",D3074,"','",F3074,"','",G3074,"','",H3074,"')")</f>
        <v>insert into dbax_dime_conc (codi_dein, pref_dime, codi_dime, pref_conc, codi_conc, orde_conc) values ('pre_ifrs_3_2012-03-29_role-817000(2013)','ifrs','DisclosureOfBusinessCombinationsTable','ifrs','InventoryRecognisedAsOfAcquisitionDate','370')</v>
      </c>
    </row>
    <row r="3075" spans="1:9" x14ac:dyDescent="0.25">
      <c r="A3075" t="s">
        <v>528</v>
      </c>
      <c r="B3075" t="s">
        <v>2383</v>
      </c>
      <c r="C3075" t="str">
        <f t="shared" si="241"/>
        <v>ifrs</v>
      </c>
      <c r="D3075" t="str">
        <f t="shared" si="242"/>
        <v>DisclosureOfBusinessCombinationsTable</v>
      </c>
      <c r="E3075" t="s">
        <v>2408</v>
      </c>
      <c r="F3075" t="str">
        <f t="shared" si="243"/>
        <v>ifrs</v>
      </c>
      <c r="G3075" t="str">
        <f t="shared" si="240"/>
        <v>PropertyPlantAndEquipmentRecognisedAsOfAcquisitionDate</v>
      </c>
      <c r="H3075">
        <v>380</v>
      </c>
      <c r="I3075" t="str">
        <f t="shared" si="244"/>
        <v>insert into dbax_dime_conc (codi_dein, pref_dime, codi_dime, pref_conc, codi_conc, orde_conc) values ('pre_ifrs_3_2012-03-29_role-817000(2013)','ifrs','DisclosureOfBusinessCombinationsTable','ifrs','PropertyPlantAndEquipmentRecognisedAsOfAcquisitionDate','380')</v>
      </c>
    </row>
    <row r="3076" spans="1:9" x14ac:dyDescent="0.25">
      <c r="A3076" t="s">
        <v>528</v>
      </c>
      <c r="B3076" t="s">
        <v>2383</v>
      </c>
      <c r="C3076" t="str">
        <f t="shared" si="241"/>
        <v>ifrs</v>
      </c>
      <c r="D3076" t="str">
        <f t="shared" si="242"/>
        <v>DisclosureOfBusinessCombinationsTable</v>
      </c>
      <c r="E3076" t="s">
        <v>2409</v>
      </c>
      <c r="F3076" t="str">
        <f t="shared" si="243"/>
        <v>ifrs</v>
      </c>
      <c r="G3076" t="str">
        <f t="shared" si="240"/>
        <v>IdentifiableIntangibleAssetsRecognisedAsOfAcquisitionDate</v>
      </c>
      <c r="H3076">
        <v>390</v>
      </c>
      <c r="I3076" t="str">
        <f t="shared" si="244"/>
        <v>insert into dbax_dime_conc (codi_dein, pref_dime, codi_dime, pref_conc, codi_conc, orde_conc) values ('pre_ifrs_3_2012-03-29_role-817000(2013)','ifrs','DisclosureOfBusinessCombinationsTable','ifrs','IdentifiableIntangibleAssetsRecognisedAsOfAcquisitionDate','390')</v>
      </c>
    </row>
    <row r="3077" spans="1:9" x14ac:dyDescent="0.25">
      <c r="A3077" t="s">
        <v>528</v>
      </c>
      <c r="B3077" t="s">
        <v>2383</v>
      </c>
      <c r="C3077" t="str">
        <f t="shared" si="241"/>
        <v>ifrs</v>
      </c>
      <c r="D3077" t="str">
        <f t="shared" si="242"/>
        <v>DisclosureOfBusinessCombinationsTable</v>
      </c>
      <c r="E3077" t="s">
        <v>2410</v>
      </c>
      <c r="F3077" t="str">
        <f t="shared" si="243"/>
        <v>ifrs</v>
      </c>
      <c r="G3077" t="str">
        <f t="shared" si="240"/>
        <v>FinancialLiabilitiesRecognisedAsOfAcquisitionDate</v>
      </c>
      <c r="H3077">
        <v>400</v>
      </c>
      <c r="I3077" t="str">
        <f t="shared" si="244"/>
        <v>insert into dbax_dime_conc (codi_dein, pref_dime, codi_dime, pref_conc, codi_conc, orde_conc) values ('pre_ifrs_3_2012-03-29_role-817000(2013)','ifrs','DisclosureOfBusinessCombinationsTable','ifrs','FinancialLiabilitiesRecognisedAsOfAcquisitionDate','400')</v>
      </c>
    </row>
    <row r="3078" spans="1:9" x14ac:dyDescent="0.25">
      <c r="A3078" t="s">
        <v>528</v>
      </c>
      <c r="B3078" t="s">
        <v>2383</v>
      </c>
      <c r="C3078" t="str">
        <f t="shared" si="241"/>
        <v>ifrs</v>
      </c>
      <c r="D3078" t="str">
        <f t="shared" si="242"/>
        <v>DisclosureOfBusinessCombinationsTable</v>
      </c>
      <c r="E3078" t="s">
        <v>2411</v>
      </c>
      <c r="F3078" t="str">
        <f t="shared" si="243"/>
        <v>ifrs</v>
      </c>
      <c r="G3078" t="str">
        <f t="shared" si="240"/>
        <v>ContingentLiabilitiesRecognisedAsOfAcquisitionDate</v>
      </c>
      <c r="H3078">
        <v>410</v>
      </c>
      <c r="I3078" t="str">
        <f t="shared" si="244"/>
        <v>insert into dbax_dime_conc (codi_dein, pref_dime, codi_dime, pref_conc, codi_conc, orde_conc) values ('pre_ifrs_3_2012-03-29_role-817000(2013)','ifrs','DisclosureOfBusinessCombinationsTable','ifrs','ContingentLiabilitiesRecognisedAsOfAcquisitionDate','410')</v>
      </c>
    </row>
    <row r="3079" spans="1:9" x14ac:dyDescent="0.25">
      <c r="A3079" t="s">
        <v>528</v>
      </c>
      <c r="B3079" t="s">
        <v>2383</v>
      </c>
      <c r="C3079" t="str">
        <f t="shared" si="241"/>
        <v>ifrs</v>
      </c>
      <c r="D3079" t="str">
        <f t="shared" si="242"/>
        <v>DisclosureOfBusinessCombinationsTable</v>
      </c>
      <c r="E3079" t="s">
        <v>2412</v>
      </c>
      <c r="F3079" t="str">
        <f t="shared" si="243"/>
        <v>ifrs</v>
      </c>
      <c r="G3079" t="str">
        <f t="shared" si="240"/>
        <v>IdentifiableAssetsAcquiredLiabilitiesAssumed</v>
      </c>
      <c r="H3079">
        <v>420</v>
      </c>
      <c r="I3079" t="str">
        <f t="shared" si="244"/>
        <v>insert into dbax_dime_conc (codi_dein, pref_dime, codi_dime, pref_conc, codi_conc, orde_conc) values ('pre_ifrs_3_2012-03-29_role-817000(2013)','ifrs','DisclosureOfBusinessCombinationsTable','ifrs','IdentifiableAssetsAcquiredLiabilitiesAssumed','420')</v>
      </c>
    </row>
    <row r="3080" spans="1:9" x14ac:dyDescent="0.25">
      <c r="A3080" t="s">
        <v>528</v>
      </c>
      <c r="B3080" t="s">
        <v>2383</v>
      </c>
      <c r="C3080" t="str">
        <f t="shared" si="241"/>
        <v>ifrs</v>
      </c>
      <c r="D3080" t="str">
        <f t="shared" si="242"/>
        <v>DisclosureOfBusinessCombinationsTable</v>
      </c>
      <c r="E3080" t="s">
        <v>2480</v>
      </c>
      <c r="F3080" t="str">
        <f t="shared" si="243"/>
        <v>ifrs</v>
      </c>
      <c r="G3080" t="str">
        <f t="shared" si="240"/>
        <v>AdditionalDisclosuresForAmountsRecognisedAsOfAcquisitionDateForEachMajorClassOfAssetsAcquiredAndLiabilitiesAssumedAbstract</v>
      </c>
      <c r="H3080">
        <v>430</v>
      </c>
      <c r="I3080" t="str">
        <f t="shared" si="244"/>
        <v>insert into dbax_dime_conc (codi_dein, pref_dime, codi_dime, pref_conc, codi_conc, orde_conc) values ('pre_ifrs_3_2012-03-29_role-817000(2013)','ifrs','DisclosureOfBusinessCombinationsTable','ifrs','AdditionalDisclosuresForAmountsRecognisedAsOfAcquisitionDateForEachMajorClassOfAssetsAcquiredAndLiabilitiesAssumedAbstract','430')</v>
      </c>
    </row>
    <row r="3081" spans="1:9" x14ac:dyDescent="0.25">
      <c r="A3081" t="s">
        <v>528</v>
      </c>
      <c r="B3081" t="s">
        <v>2383</v>
      </c>
      <c r="C3081" t="str">
        <f t="shared" si="241"/>
        <v>ifrs</v>
      </c>
      <c r="D3081" t="str">
        <f t="shared" si="242"/>
        <v>DisclosureOfBusinessCombinationsTable</v>
      </c>
      <c r="E3081" t="s">
        <v>2481</v>
      </c>
      <c r="F3081" t="str">
        <f t="shared" si="243"/>
        <v>ifrs</v>
      </c>
      <c r="G3081" t="str">
        <f t="shared" si="240"/>
        <v>NoncurrentAssetsRecognisedAsOfAcquisitionDate</v>
      </c>
      <c r="H3081">
        <v>440</v>
      </c>
      <c r="I3081" t="str">
        <f t="shared" si="244"/>
        <v>insert into dbax_dime_conc (codi_dein, pref_dime, codi_dime, pref_conc, codi_conc, orde_conc) values ('pre_ifrs_3_2012-03-29_role-817000(2013)','ifrs','DisclosureOfBusinessCombinationsTable','ifrs','NoncurrentAssetsRecognisedAsOfAcquisitionDate','440')</v>
      </c>
    </row>
    <row r="3082" spans="1:9" x14ac:dyDescent="0.25">
      <c r="A3082" t="s">
        <v>528</v>
      </c>
      <c r="B3082" t="s">
        <v>2383</v>
      </c>
      <c r="C3082" t="str">
        <f t="shared" si="241"/>
        <v>ifrs</v>
      </c>
      <c r="D3082" t="str">
        <f t="shared" si="242"/>
        <v>DisclosureOfBusinessCombinationsTable</v>
      </c>
      <c r="E3082" t="s">
        <v>2482</v>
      </c>
      <c r="F3082" t="str">
        <f t="shared" si="243"/>
        <v>ifrs</v>
      </c>
      <c r="G3082" t="str">
        <f t="shared" si="240"/>
        <v>CurrentAssetsRecognisedAsOfAcquisitionDate</v>
      </c>
      <c r="H3082">
        <v>450</v>
      </c>
      <c r="I3082" t="str">
        <f t="shared" si="244"/>
        <v>insert into dbax_dime_conc (codi_dein, pref_dime, codi_dime, pref_conc, codi_conc, orde_conc) values ('pre_ifrs_3_2012-03-29_role-817000(2013)','ifrs','DisclosureOfBusinessCombinationsTable','ifrs','CurrentAssetsRecognisedAsOfAcquisitionDate','450')</v>
      </c>
    </row>
    <row r="3083" spans="1:9" x14ac:dyDescent="0.25">
      <c r="A3083" t="s">
        <v>528</v>
      </c>
      <c r="B3083" t="s">
        <v>2383</v>
      </c>
      <c r="C3083" t="str">
        <f t="shared" si="241"/>
        <v>ifrs</v>
      </c>
      <c r="D3083" t="str">
        <f t="shared" si="242"/>
        <v>DisclosureOfBusinessCombinationsTable</v>
      </c>
      <c r="E3083" t="s">
        <v>2483</v>
      </c>
      <c r="F3083" t="str">
        <f t="shared" si="243"/>
        <v>ifrs</v>
      </c>
      <c r="G3083" t="str">
        <f t="shared" si="240"/>
        <v>NoncurrentLiabilitiesRecognisedAsOfAcquisitionDate</v>
      </c>
      <c r="H3083">
        <v>460</v>
      </c>
      <c r="I3083" t="str">
        <f t="shared" si="244"/>
        <v>insert into dbax_dime_conc (codi_dein, pref_dime, codi_dime, pref_conc, codi_conc, orde_conc) values ('pre_ifrs_3_2012-03-29_role-817000(2013)','ifrs','DisclosureOfBusinessCombinationsTable','ifrs','NoncurrentLiabilitiesRecognisedAsOfAcquisitionDate','460')</v>
      </c>
    </row>
    <row r="3084" spans="1:9" x14ac:dyDescent="0.25">
      <c r="A3084" t="s">
        <v>528</v>
      </c>
      <c r="B3084" t="s">
        <v>2383</v>
      </c>
      <c r="C3084" t="str">
        <f t="shared" si="241"/>
        <v>ifrs</v>
      </c>
      <c r="D3084" t="str">
        <f t="shared" si="242"/>
        <v>DisclosureOfBusinessCombinationsTable</v>
      </c>
      <c r="E3084" t="s">
        <v>2484</v>
      </c>
      <c r="F3084" t="str">
        <f t="shared" si="243"/>
        <v>ifrs</v>
      </c>
      <c r="G3084" t="str">
        <f t="shared" si="240"/>
        <v>CurrentLiabilitiesRecognisedAsOfAcquisitionDate</v>
      </c>
      <c r="H3084">
        <v>470</v>
      </c>
      <c r="I3084" t="str">
        <f t="shared" si="244"/>
        <v>insert into dbax_dime_conc (codi_dein, pref_dime, codi_dime, pref_conc, codi_conc, orde_conc) values ('pre_ifrs_3_2012-03-29_role-817000(2013)','ifrs','DisclosureOfBusinessCombinationsTable','ifrs','CurrentLiabilitiesRecognisedAsOfAcquisitionDate','470')</v>
      </c>
    </row>
    <row r="3085" spans="1:9" x14ac:dyDescent="0.25">
      <c r="A3085" t="s">
        <v>528</v>
      </c>
      <c r="B3085" t="s">
        <v>2383</v>
      </c>
      <c r="C3085" t="str">
        <f t="shared" si="241"/>
        <v>ifrs</v>
      </c>
      <c r="D3085" t="str">
        <f t="shared" si="242"/>
        <v>DisclosureOfBusinessCombinationsTable</v>
      </c>
      <c r="E3085" t="s">
        <v>2485</v>
      </c>
      <c r="F3085" t="str">
        <f t="shared" si="243"/>
        <v>ifrs</v>
      </c>
      <c r="G3085" t="str">
        <f t="shared" si="240"/>
        <v>TradeAndOtherPayablesRecognisedAsOfAcquisitionDate</v>
      </c>
      <c r="H3085">
        <v>480</v>
      </c>
      <c r="I3085" t="str">
        <f t="shared" si="244"/>
        <v>insert into dbax_dime_conc (codi_dein, pref_dime, codi_dime, pref_conc, codi_conc, orde_conc) values ('pre_ifrs_3_2012-03-29_role-817000(2013)','ifrs','DisclosureOfBusinessCombinationsTable','ifrs','TradeAndOtherPayablesRecognisedAsOfAcquisitionDate','480')</v>
      </c>
    </row>
    <row r="3086" spans="1:9" x14ac:dyDescent="0.25">
      <c r="A3086" t="s">
        <v>528</v>
      </c>
      <c r="B3086" t="s">
        <v>2383</v>
      </c>
      <c r="C3086" t="str">
        <f t="shared" si="241"/>
        <v>ifrs</v>
      </c>
      <c r="D3086" t="str">
        <f t="shared" si="242"/>
        <v>DisclosureOfBusinessCombinationsTable</v>
      </c>
      <c r="E3086" t="s">
        <v>2486</v>
      </c>
      <c r="F3086" t="str">
        <f t="shared" si="243"/>
        <v>ifrs</v>
      </c>
      <c r="G3086" t="str">
        <f t="shared" si="240"/>
        <v>DeferredTaxAssetsRecognisedAsOfAcquisitionDate</v>
      </c>
      <c r="H3086">
        <v>490</v>
      </c>
      <c r="I3086" t="str">
        <f t="shared" si="244"/>
        <v>insert into dbax_dime_conc (codi_dein, pref_dime, codi_dime, pref_conc, codi_conc, orde_conc) values ('pre_ifrs_3_2012-03-29_role-817000(2013)','ifrs','DisclosureOfBusinessCombinationsTable','ifrs','DeferredTaxAssetsRecognisedAsOfAcquisitionDate','490')</v>
      </c>
    </row>
    <row r="3087" spans="1:9" x14ac:dyDescent="0.25">
      <c r="A3087" t="s">
        <v>528</v>
      </c>
      <c r="B3087" t="s">
        <v>2383</v>
      </c>
      <c r="C3087" t="str">
        <f t="shared" si="241"/>
        <v>ifrs</v>
      </c>
      <c r="D3087" t="str">
        <f t="shared" si="242"/>
        <v>DisclosureOfBusinessCombinationsTable</v>
      </c>
      <c r="E3087" t="s">
        <v>2487</v>
      </c>
      <c r="F3087" t="str">
        <f t="shared" si="243"/>
        <v>ifrs</v>
      </c>
      <c r="G3087" t="str">
        <f t="shared" si="240"/>
        <v>DeferredTaxLiabilitiesRecognisedAsOfAcquisitionDate</v>
      </c>
      <c r="H3087">
        <v>500</v>
      </c>
      <c r="I3087" t="str">
        <f t="shared" si="244"/>
        <v>insert into dbax_dime_conc (codi_dein, pref_dime, codi_dime, pref_conc, codi_conc, orde_conc) values ('pre_ifrs_3_2012-03-29_role-817000(2013)','ifrs','DisclosureOfBusinessCombinationsTable','ifrs','DeferredTaxLiabilitiesRecognisedAsOfAcquisitionDate','500')</v>
      </c>
    </row>
    <row r="3088" spans="1:9" x14ac:dyDescent="0.25">
      <c r="A3088" t="s">
        <v>528</v>
      </c>
      <c r="B3088" t="s">
        <v>2383</v>
      </c>
      <c r="C3088" t="str">
        <f t="shared" si="241"/>
        <v>ifrs</v>
      </c>
      <c r="D3088" t="str">
        <f t="shared" si="242"/>
        <v>DisclosureOfBusinessCombinationsTable</v>
      </c>
      <c r="E3088" t="s">
        <v>2488</v>
      </c>
      <c r="F3088" t="str">
        <f t="shared" si="243"/>
        <v>ifrs</v>
      </c>
      <c r="G3088" t="str">
        <f t="shared" si="240"/>
        <v>BorrowingsRecognisedAsOfAcquisitionDate</v>
      </c>
      <c r="H3088">
        <v>510</v>
      </c>
      <c r="I3088" t="str">
        <f t="shared" si="244"/>
        <v>insert into dbax_dime_conc (codi_dein, pref_dime, codi_dime, pref_conc, codi_conc, orde_conc) values ('pre_ifrs_3_2012-03-29_role-817000(2013)','ifrs','DisclosureOfBusinessCombinationsTable','ifrs','BorrowingsRecognisedAsOfAcquisitionDate','510')</v>
      </c>
    </row>
    <row r="3089" spans="1:9" x14ac:dyDescent="0.25">
      <c r="A3089" t="s">
        <v>528</v>
      </c>
      <c r="B3089" t="s">
        <v>2383</v>
      </c>
      <c r="C3089" t="str">
        <f t="shared" si="241"/>
        <v>ifrs</v>
      </c>
      <c r="D3089" t="str">
        <f t="shared" si="242"/>
        <v>DisclosureOfBusinessCombinationsTable</v>
      </c>
      <c r="E3089" t="s">
        <v>2413</v>
      </c>
      <c r="F3089" t="str">
        <f t="shared" si="243"/>
        <v>ifrs</v>
      </c>
      <c r="G3089" t="str">
        <f t="shared" si="240"/>
        <v>GoodwillExpectedDeductibleForTaxPurposes</v>
      </c>
      <c r="H3089">
        <v>520</v>
      </c>
      <c r="I3089" t="str">
        <f t="shared" si="244"/>
        <v>insert into dbax_dime_conc (codi_dein, pref_dime, codi_dime, pref_conc, codi_conc, orde_conc) values ('pre_ifrs_3_2012-03-29_role-817000(2013)','ifrs','DisclosureOfBusinessCombinationsTable','ifrs','GoodwillExpectedDeductibleForTaxPurposes','520')</v>
      </c>
    </row>
    <row r="3090" spans="1:9" x14ac:dyDescent="0.25">
      <c r="A3090" t="s">
        <v>528</v>
      </c>
      <c r="B3090" t="s">
        <v>2383</v>
      </c>
      <c r="C3090" t="str">
        <f t="shared" si="241"/>
        <v>ifrs</v>
      </c>
      <c r="D3090" t="str">
        <f t="shared" si="242"/>
        <v>DisclosureOfBusinessCombinationsTable</v>
      </c>
      <c r="E3090" t="s">
        <v>2414</v>
      </c>
      <c r="F3090" t="str">
        <f t="shared" si="243"/>
        <v>ifrs</v>
      </c>
      <c r="G3090" t="str">
        <f t="shared" si="240"/>
        <v>GainRecognisedInBargainPurchaseTransaction</v>
      </c>
      <c r="H3090">
        <v>530</v>
      </c>
      <c r="I3090" t="str">
        <f t="shared" si="244"/>
        <v>insert into dbax_dime_conc (codi_dein, pref_dime, codi_dime, pref_conc, codi_conc, orde_conc) values ('pre_ifrs_3_2012-03-29_role-817000(2013)','ifrs','DisclosureOfBusinessCombinationsTable','ifrs','GainRecognisedInBargainPurchaseTransaction','530')</v>
      </c>
    </row>
    <row r="3091" spans="1:9" x14ac:dyDescent="0.25">
      <c r="A3091" t="s">
        <v>528</v>
      </c>
      <c r="B3091" t="s">
        <v>2383</v>
      </c>
      <c r="C3091" t="str">
        <f t="shared" si="241"/>
        <v>ifrs</v>
      </c>
      <c r="D3091" t="str">
        <f t="shared" si="242"/>
        <v>DisclosureOfBusinessCombinationsTable</v>
      </c>
      <c r="E3091" t="s">
        <v>2415</v>
      </c>
      <c r="F3091" t="str">
        <f t="shared" si="243"/>
        <v>ifrs</v>
      </c>
      <c r="G3091" t="str">
        <f t="shared" si="240"/>
        <v>ExplanationOfAmountOfAnyGainRecognisedAndLineItemInStatementOfComprehensiveIncomeInWhichGainIsRecognisedInBargainPurchase</v>
      </c>
      <c r="H3091">
        <v>540</v>
      </c>
      <c r="I3091" t="str">
        <f t="shared" si="244"/>
        <v>insert into dbax_dime_conc (codi_dein, pref_dime, codi_dime, pref_conc, codi_conc, orde_conc) values ('pre_ifrs_3_2012-03-29_role-817000(2013)','ifrs','DisclosureOfBusinessCombinationsTable','ifrs','ExplanationOfAmountOfAnyGainRecognisedAndLineItemInStatementOfComprehensiveIncomeInWhichGainIsRecognisedInBargainPurchase','540')</v>
      </c>
    </row>
    <row r="3092" spans="1:9" x14ac:dyDescent="0.25">
      <c r="A3092" t="s">
        <v>528</v>
      </c>
      <c r="B3092" t="s">
        <v>2383</v>
      </c>
      <c r="C3092" t="str">
        <f t="shared" si="241"/>
        <v>ifrs</v>
      </c>
      <c r="D3092" t="str">
        <f t="shared" si="242"/>
        <v>DisclosureOfBusinessCombinationsTable</v>
      </c>
      <c r="E3092" t="s">
        <v>2416</v>
      </c>
      <c r="F3092" t="str">
        <f t="shared" si="243"/>
        <v>ifrs</v>
      </c>
      <c r="G3092" t="str">
        <f t="shared" si="240"/>
        <v>DescriptionOfReasonsWhyTransactionResultedInGainInBargainPurchase</v>
      </c>
      <c r="H3092">
        <v>550</v>
      </c>
      <c r="I3092" t="str">
        <f t="shared" si="244"/>
        <v>insert into dbax_dime_conc (codi_dein, pref_dime, codi_dime, pref_conc, codi_conc, orde_conc) values ('pre_ifrs_3_2012-03-29_role-817000(2013)','ifrs','DisclosureOfBusinessCombinationsTable','ifrs','DescriptionOfReasonsWhyTransactionResultedInGainInBargainPurchase','550')</v>
      </c>
    </row>
    <row r="3093" spans="1:9" x14ac:dyDescent="0.25">
      <c r="A3093" t="s">
        <v>528</v>
      </c>
      <c r="B3093" t="s">
        <v>2383</v>
      </c>
      <c r="C3093" t="str">
        <f t="shared" si="241"/>
        <v>ifrs</v>
      </c>
      <c r="D3093" t="str">
        <f t="shared" si="242"/>
        <v>DisclosureOfBusinessCombinationsTable</v>
      </c>
      <c r="E3093" t="s">
        <v>2417</v>
      </c>
      <c r="F3093" t="str">
        <f t="shared" si="243"/>
        <v>ifrs</v>
      </c>
      <c r="G3093" t="str">
        <f t="shared" si="240"/>
        <v>NoncontrollingInterestInAcquireeRecognisedAtAcquisitionDate</v>
      </c>
      <c r="H3093">
        <v>560</v>
      </c>
      <c r="I3093" t="str">
        <f t="shared" si="244"/>
        <v>insert into dbax_dime_conc (codi_dein, pref_dime, codi_dime, pref_conc, codi_conc, orde_conc) values ('pre_ifrs_3_2012-03-29_role-817000(2013)','ifrs','DisclosureOfBusinessCombinationsTable','ifrs','NoncontrollingInterestInAcquireeRecognisedAtAcquisitionDate','560')</v>
      </c>
    </row>
    <row r="3094" spans="1:9" x14ac:dyDescent="0.25">
      <c r="A3094" t="s">
        <v>528</v>
      </c>
      <c r="B3094" t="s">
        <v>2383</v>
      </c>
      <c r="C3094" t="str">
        <f t="shared" si="241"/>
        <v>ifrs</v>
      </c>
      <c r="D3094" t="str">
        <f t="shared" si="242"/>
        <v>DisclosureOfBusinessCombinationsTable</v>
      </c>
      <c r="E3094" t="s">
        <v>2418</v>
      </c>
      <c r="F3094" t="str">
        <f t="shared" si="243"/>
        <v>ifrs</v>
      </c>
      <c r="G3094" t="str">
        <f t="shared" si="240"/>
        <v>DescriptionOfMeasurementBasisForNoncontrollingInterestInAcquireeRecognisedAtAcquisitionDate</v>
      </c>
      <c r="H3094">
        <v>570</v>
      </c>
      <c r="I3094" t="str">
        <f t="shared" si="244"/>
        <v>insert into dbax_dime_conc (codi_dein, pref_dime, codi_dime, pref_conc, codi_conc, orde_conc) values ('pre_ifrs_3_2012-03-29_role-817000(2013)','ifrs','DisclosureOfBusinessCombinationsTable','ifrs','DescriptionOfMeasurementBasisForNoncontrollingInterestInAcquireeRecognisedAtAcquisitionDate','570')</v>
      </c>
    </row>
    <row r="3095" spans="1:9" x14ac:dyDescent="0.25">
      <c r="A3095" t="s">
        <v>528</v>
      </c>
      <c r="B3095" t="s">
        <v>2383</v>
      </c>
      <c r="C3095" t="str">
        <f t="shared" si="241"/>
        <v>ifrs</v>
      </c>
      <c r="D3095" t="str">
        <f t="shared" si="242"/>
        <v>DisclosureOfBusinessCombinationsTable</v>
      </c>
      <c r="E3095" t="s">
        <v>2419</v>
      </c>
      <c r="F3095" t="str">
        <f t="shared" si="243"/>
        <v>ifrs</v>
      </c>
      <c r="G3095" t="str">
        <f t="shared" si="240"/>
        <v>DescriptionOfValuationTechniquesAndKeyModelInputsUsedForDeterminingNoncontrollingInterestInAnAcquireeMeasuredAtFairValue</v>
      </c>
      <c r="H3095">
        <v>580</v>
      </c>
      <c r="I3095" t="str">
        <f t="shared" si="244"/>
        <v>insert into dbax_dime_conc (codi_dein, pref_dime, codi_dime, pref_conc, codi_conc, orde_conc) values ('pre_ifrs_3_2012-03-29_role-817000(2013)','ifrs','DisclosureOfBusinessCombinationsTable','ifrs','DescriptionOfValuationTechniquesAndKeyModelInputsUsedForDeterminingNoncontrollingInterestInAnAcquireeMeasuredAtFairValue','580')</v>
      </c>
    </row>
    <row r="3096" spans="1:9" x14ac:dyDescent="0.25">
      <c r="A3096" t="s">
        <v>528</v>
      </c>
      <c r="B3096" t="s">
        <v>2383</v>
      </c>
      <c r="C3096" t="str">
        <f t="shared" si="241"/>
        <v>ifrs</v>
      </c>
      <c r="D3096" t="str">
        <f t="shared" si="242"/>
        <v>DisclosureOfBusinessCombinationsTable</v>
      </c>
      <c r="E3096" t="s">
        <v>2420</v>
      </c>
      <c r="F3096" t="str">
        <f t="shared" si="243"/>
        <v>ifrs</v>
      </c>
      <c r="G3096" t="str">
        <f t="shared" si="240"/>
        <v>AcquisitiondateFairValueOfEquityInterestInAcquireeHeldByAcquirerImmediatelyBeforeAcquisitionDate</v>
      </c>
      <c r="H3096">
        <v>590</v>
      </c>
      <c r="I3096" t="str">
        <f t="shared" si="244"/>
        <v>insert into dbax_dime_conc (codi_dein, pref_dime, codi_dime, pref_conc, codi_conc, orde_conc) values ('pre_ifrs_3_2012-03-29_role-817000(2013)','ifrs','DisclosureOfBusinessCombinationsTable','ifrs','AcquisitiondateFairValueOfEquityInterestInAcquireeHeldByAcquirerImmediatelyBeforeAcquisitionDate','590')</v>
      </c>
    </row>
    <row r="3097" spans="1:9" x14ac:dyDescent="0.25">
      <c r="A3097" t="s">
        <v>528</v>
      </c>
      <c r="B3097" t="s">
        <v>2383</v>
      </c>
      <c r="C3097" t="str">
        <f t="shared" si="241"/>
        <v>ifrs</v>
      </c>
      <c r="D3097" t="str">
        <f t="shared" si="242"/>
        <v>DisclosureOfBusinessCombinationsTable</v>
      </c>
      <c r="E3097" t="s">
        <v>2421</v>
      </c>
      <c r="F3097" t="str">
        <f t="shared" si="243"/>
        <v>ifrs</v>
      </c>
      <c r="G3097" t="str">
        <f t="shared" si="240"/>
        <v>GainLossRecognisedAsResultOfRemeasuringToFairValueEquityInterestInAcquireeHeldByAcquirerBeforeBusinessCombination</v>
      </c>
      <c r="H3097">
        <v>600</v>
      </c>
      <c r="I3097" t="str">
        <f t="shared" si="244"/>
        <v>insert into dbax_dime_conc (codi_dein, pref_dime, codi_dime, pref_conc, codi_conc, orde_conc) values ('pre_ifrs_3_2012-03-29_role-817000(2013)','ifrs','DisclosureOfBusinessCombinationsTable','ifrs','GainLossRecognisedAsResultOfRemeasuringToFairValueEquityInterestInAcquireeHeldByAcquirerBeforeBusinessCombination','600')</v>
      </c>
    </row>
    <row r="3098" spans="1:9" x14ac:dyDescent="0.25">
      <c r="A3098" t="s">
        <v>528</v>
      </c>
      <c r="B3098" t="s">
        <v>2383</v>
      </c>
      <c r="C3098" t="str">
        <f t="shared" si="241"/>
        <v>ifrs</v>
      </c>
      <c r="D3098" t="str">
        <f t="shared" si="242"/>
        <v>DisclosureOfBusinessCombinationsTable</v>
      </c>
      <c r="E3098" t="s">
        <v>2422</v>
      </c>
      <c r="F3098" t="str">
        <f t="shared" si="243"/>
        <v>ifrs</v>
      </c>
      <c r="G3098" t="str">
        <f t="shared" si="240"/>
        <v>DescriptionOfLineItemInStatementOfComprehensiveIncomeInWhichGainOrLossAsResultOfRemeasuringToFairValueEquityInterestIsRecognised</v>
      </c>
      <c r="H3098">
        <v>610</v>
      </c>
      <c r="I3098" t="str">
        <f t="shared" si="244"/>
        <v>insert into dbax_dime_conc (codi_dein, pref_dime, codi_dime, pref_conc, codi_conc, orde_conc) values ('pre_ifrs_3_2012-03-29_role-817000(2013)','ifrs','DisclosureOfBusinessCombinationsTable','ifrs','DescriptionOfLineItemInStatementOfComprehensiveIncomeInWhichGainOrLossAsResultOfRemeasuringToFairValueEquityInterestIsRecognised','610')</v>
      </c>
    </row>
    <row r="3099" spans="1:9" x14ac:dyDescent="0.25">
      <c r="A3099" t="s">
        <v>528</v>
      </c>
      <c r="B3099" t="s">
        <v>2383</v>
      </c>
      <c r="C3099" t="str">
        <f t="shared" si="241"/>
        <v>ifrs</v>
      </c>
      <c r="D3099" t="str">
        <f t="shared" si="242"/>
        <v>DisclosureOfBusinessCombinationsTable</v>
      </c>
      <c r="E3099" t="s">
        <v>2423</v>
      </c>
      <c r="F3099" t="str">
        <f t="shared" si="243"/>
        <v>ifrs</v>
      </c>
      <c r="G3099" t="str">
        <f t="shared" si="240"/>
        <v>RevenueOfAcquiree</v>
      </c>
      <c r="H3099">
        <v>620</v>
      </c>
      <c r="I3099" t="str">
        <f t="shared" si="244"/>
        <v>insert into dbax_dime_conc (codi_dein, pref_dime, codi_dime, pref_conc, codi_conc, orde_conc) values ('pre_ifrs_3_2012-03-29_role-817000(2013)','ifrs','DisclosureOfBusinessCombinationsTable','ifrs','RevenueOfAcquiree','620')</v>
      </c>
    </row>
    <row r="3100" spans="1:9" x14ac:dyDescent="0.25">
      <c r="A3100" t="s">
        <v>528</v>
      </c>
      <c r="B3100" t="s">
        <v>2383</v>
      </c>
      <c r="C3100" t="str">
        <f t="shared" si="241"/>
        <v>ifrs</v>
      </c>
      <c r="D3100" t="str">
        <f t="shared" si="242"/>
        <v>DisclosureOfBusinessCombinationsTable</v>
      </c>
      <c r="E3100" t="s">
        <v>2424</v>
      </c>
      <c r="F3100" t="str">
        <f t="shared" si="243"/>
        <v>ifrs</v>
      </c>
      <c r="G3100" t="str">
        <f t="shared" si="240"/>
        <v>ProfitLossOfAcquiree</v>
      </c>
      <c r="H3100">
        <v>630</v>
      </c>
      <c r="I3100" t="str">
        <f t="shared" si="244"/>
        <v>insert into dbax_dime_conc (codi_dein, pref_dime, codi_dime, pref_conc, codi_conc, orde_conc) values ('pre_ifrs_3_2012-03-29_role-817000(2013)','ifrs','DisclosureOfBusinessCombinationsTable','ifrs','ProfitLossOfAcquiree','630')</v>
      </c>
    </row>
    <row r="3101" spans="1:9" x14ac:dyDescent="0.25">
      <c r="A3101" t="s">
        <v>528</v>
      </c>
      <c r="B3101" t="s">
        <v>2383</v>
      </c>
      <c r="C3101" t="str">
        <f t="shared" si="241"/>
        <v>ifrs</v>
      </c>
      <c r="D3101" t="str">
        <f t="shared" si="242"/>
        <v>DisclosureOfBusinessCombinationsTable</v>
      </c>
      <c r="E3101" t="s">
        <v>2425</v>
      </c>
      <c r="F3101" t="str">
        <f t="shared" si="243"/>
        <v>ifrs</v>
      </c>
      <c r="G3101" t="str">
        <f t="shared" si="240"/>
        <v>RevenueOfCombinedEntity</v>
      </c>
      <c r="H3101">
        <v>640</v>
      </c>
      <c r="I3101" t="str">
        <f t="shared" si="244"/>
        <v>insert into dbax_dime_conc (codi_dein, pref_dime, codi_dime, pref_conc, codi_conc, orde_conc) values ('pre_ifrs_3_2012-03-29_role-817000(2013)','ifrs','DisclosureOfBusinessCombinationsTable','ifrs','RevenueOfCombinedEntity','640')</v>
      </c>
    </row>
    <row r="3102" spans="1:9" x14ac:dyDescent="0.25">
      <c r="A3102" t="s">
        <v>528</v>
      </c>
      <c r="B3102" t="s">
        <v>2383</v>
      </c>
      <c r="C3102" t="str">
        <f t="shared" si="241"/>
        <v>ifrs</v>
      </c>
      <c r="D3102" t="str">
        <f t="shared" si="242"/>
        <v>DisclosureOfBusinessCombinationsTable</v>
      </c>
      <c r="E3102" t="s">
        <v>2426</v>
      </c>
      <c r="F3102" t="str">
        <f t="shared" si="243"/>
        <v>ifrs</v>
      </c>
      <c r="G3102" t="str">
        <f t="shared" si="240"/>
        <v>ProfitLossOfCombinedEntity</v>
      </c>
      <c r="H3102">
        <v>650</v>
      </c>
      <c r="I3102" t="str">
        <f t="shared" si="244"/>
        <v>insert into dbax_dime_conc (codi_dein, pref_dime, codi_dime, pref_conc, codi_conc, orde_conc) values ('pre_ifrs_3_2012-03-29_role-817000(2013)','ifrs','DisclosureOfBusinessCombinationsTable','ifrs','ProfitLossOfCombinedEntity','650')</v>
      </c>
    </row>
    <row r="3103" spans="1:9" x14ac:dyDescent="0.25">
      <c r="A3103" t="s">
        <v>528</v>
      </c>
      <c r="B3103" t="s">
        <v>2383</v>
      </c>
      <c r="C3103" t="str">
        <f t="shared" si="241"/>
        <v>ifrs</v>
      </c>
      <c r="D3103" t="str">
        <f t="shared" si="242"/>
        <v>DisclosureOfBusinessCombinationsTable</v>
      </c>
      <c r="E3103" t="s">
        <v>2427</v>
      </c>
      <c r="F3103" t="str">
        <f t="shared" si="243"/>
        <v>ifrs</v>
      </c>
      <c r="G3103" t="str">
        <f t="shared" si="240"/>
        <v>DisclosureOfFactAndExplanationWhyDisclosureOfInformationForEachBusinessCombinationIsImpracticable</v>
      </c>
      <c r="H3103">
        <v>660</v>
      </c>
      <c r="I3103" t="str">
        <f t="shared" si="244"/>
        <v>insert into dbax_dime_conc (codi_dein, pref_dime, codi_dime, pref_conc, codi_conc, orde_conc) values ('pre_ifrs_3_2012-03-29_role-817000(2013)','ifrs','DisclosureOfBusinessCombinationsTable','ifrs','DisclosureOfFactAndExplanationWhyDisclosureOfInformationForEachBusinessCombinationIsImpracticable','660')</v>
      </c>
    </row>
    <row r="3104" spans="1:9" x14ac:dyDescent="0.25">
      <c r="A3104" t="s">
        <v>528</v>
      </c>
      <c r="B3104" t="s">
        <v>2383</v>
      </c>
      <c r="C3104" t="str">
        <f t="shared" si="241"/>
        <v>ifrs</v>
      </c>
      <c r="D3104" t="str">
        <f t="shared" si="242"/>
        <v>DisclosureOfBusinessCombinationsTable</v>
      </c>
      <c r="E3104" t="s">
        <v>2428</v>
      </c>
      <c r="F3104" t="str">
        <f t="shared" si="243"/>
        <v>ifrs</v>
      </c>
      <c r="G3104" t="str">
        <f t="shared" si="240"/>
        <v>DescriptionOfReasonsWhyInitialAccountingForBusinessCombinationIsIncomplete</v>
      </c>
      <c r="H3104">
        <v>670</v>
      </c>
      <c r="I3104" t="str">
        <f t="shared" si="244"/>
        <v>insert into dbax_dime_conc (codi_dein, pref_dime, codi_dime, pref_conc, codi_conc, orde_conc) values ('pre_ifrs_3_2012-03-29_role-817000(2013)','ifrs','DisclosureOfBusinessCombinationsTable','ifrs','DescriptionOfReasonsWhyInitialAccountingForBusinessCombinationIsIncomplete','670')</v>
      </c>
    </row>
    <row r="3105" spans="1:9" x14ac:dyDescent="0.25">
      <c r="A3105" t="s">
        <v>528</v>
      </c>
      <c r="B3105" t="s">
        <v>2383</v>
      </c>
      <c r="C3105" t="str">
        <f t="shared" si="241"/>
        <v>ifrs</v>
      </c>
      <c r="D3105" t="str">
        <f t="shared" si="242"/>
        <v>DisclosureOfBusinessCombinationsTable</v>
      </c>
      <c r="E3105" t="s">
        <v>2429</v>
      </c>
      <c r="F3105" t="str">
        <f t="shared" si="243"/>
        <v>ifrs</v>
      </c>
      <c r="G3105" t="str">
        <f t="shared" si="240"/>
        <v>DescriptionOfAmountsOfAssetsLiabilitiesEquityInterestsOrItemsOfConsiderationForWhichInitialAccountingIsIncomplete</v>
      </c>
      <c r="H3105">
        <v>680</v>
      </c>
      <c r="I3105" t="str">
        <f t="shared" si="244"/>
        <v>insert into dbax_dime_conc (codi_dein, pref_dime, codi_dime, pref_conc, codi_conc, orde_conc) values ('pre_ifrs_3_2012-03-29_role-817000(2013)','ifrs','DisclosureOfBusinessCombinationsTable','ifrs','DescriptionOfAmountsOfAssetsLiabilitiesEquityInterestsOrItemsOfConsiderationForWhichInitialAccountingIsIncomplete','680')</v>
      </c>
    </row>
    <row r="3106" spans="1:9" x14ac:dyDescent="0.25">
      <c r="A3106" t="s">
        <v>528</v>
      </c>
      <c r="B3106" t="s">
        <v>2383</v>
      </c>
      <c r="C3106" t="str">
        <f t="shared" si="241"/>
        <v>ifrs</v>
      </c>
      <c r="D3106" t="str">
        <f t="shared" si="242"/>
        <v>DisclosureOfBusinessCombinationsTable</v>
      </c>
      <c r="E3106" t="s">
        <v>2430</v>
      </c>
      <c r="F3106" t="str">
        <f t="shared" si="243"/>
        <v>ifrs</v>
      </c>
      <c r="G3106" t="str">
        <f t="shared" si="240"/>
        <v>DescriptionOfNatureAndAmountOfAnyMeasurementPeriodAdjustmentsRecognisedForParticularAssetsLiabilitiesNoncontrollingInterestsOrItemsOfConsideration</v>
      </c>
      <c r="H3106">
        <v>690</v>
      </c>
      <c r="I3106" t="str">
        <f t="shared" si="244"/>
        <v>insert into dbax_dime_conc (codi_dein, pref_dime, codi_dime, pref_conc, codi_conc, orde_conc) values ('pre_ifrs_3_2012-03-29_role-817000(2013)','ifrs','DisclosureOfBusinessCombinationsTable','ifrs','DescriptionOfNatureAndAmountOfAnyMeasurementPeriodAdjustmentsRecognisedForParticularAssetsLiabilitiesNoncontrollingInterestsOrItemsOfConsideration','690')</v>
      </c>
    </row>
    <row r="3107" spans="1:9" x14ac:dyDescent="0.25">
      <c r="A3107" t="s">
        <v>528</v>
      </c>
      <c r="B3107" t="s">
        <v>2383</v>
      </c>
      <c r="C3107" t="str">
        <f t="shared" si="241"/>
        <v>ifrs</v>
      </c>
      <c r="D3107" t="str">
        <f t="shared" si="242"/>
        <v>DisclosureOfBusinessCombinationsTable</v>
      </c>
      <c r="E3107" t="s">
        <v>2431</v>
      </c>
      <c r="F3107" t="str">
        <f t="shared" si="243"/>
        <v>ifrs</v>
      </c>
      <c r="G3107" t="str">
        <f t="shared" si="240"/>
        <v>MeasurementPeriodAdjustmentsRecognisedForParticularAssetsLiabilitiesNoncontrollingInterestsOrItemsOfConsideration</v>
      </c>
      <c r="H3107">
        <v>700</v>
      </c>
      <c r="I3107" t="str">
        <f t="shared" si="244"/>
        <v>insert into dbax_dime_conc (codi_dein, pref_dime, codi_dime, pref_conc, codi_conc, orde_conc) values ('pre_ifrs_3_2012-03-29_role-817000(2013)','ifrs','DisclosureOfBusinessCombinationsTable','ifrs','MeasurementPeriodAdjustmentsRecognisedForParticularAssetsLiabilitiesNoncontrollingInterestsOrItemsOfConsideration','700')</v>
      </c>
    </row>
    <row r="3108" spans="1:9" x14ac:dyDescent="0.25">
      <c r="A3108" t="s">
        <v>528</v>
      </c>
      <c r="B3108" t="s">
        <v>2383</v>
      </c>
      <c r="C3108" t="str">
        <f t="shared" si="241"/>
        <v>ifrs</v>
      </c>
      <c r="D3108" t="str">
        <f t="shared" si="242"/>
        <v>DisclosureOfBusinessCombinationsTable</v>
      </c>
      <c r="E3108" t="s">
        <v>2432</v>
      </c>
      <c r="F3108" t="str">
        <f t="shared" si="243"/>
        <v>ifrs</v>
      </c>
      <c r="G3108" t="str">
        <f t="shared" si="240"/>
        <v>ExplanationOfAnyChangesInRecognisedAmountsOfContingentConsideration</v>
      </c>
      <c r="H3108">
        <v>710</v>
      </c>
      <c r="I3108" t="str">
        <f t="shared" si="244"/>
        <v>insert into dbax_dime_conc (codi_dein, pref_dime, codi_dime, pref_conc, codi_conc, orde_conc) values ('pre_ifrs_3_2012-03-29_role-817000(2013)','ifrs','DisclosureOfBusinessCombinationsTable','ifrs','ExplanationOfAnyChangesInRecognisedAmountsOfContingentConsideration','710')</v>
      </c>
    </row>
    <row r="3109" spans="1:9" x14ac:dyDescent="0.25">
      <c r="A3109" t="s">
        <v>528</v>
      </c>
      <c r="B3109" t="s">
        <v>2383</v>
      </c>
      <c r="C3109" t="str">
        <f t="shared" si="241"/>
        <v>ifrs</v>
      </c>
      <c r="D3109" t="str">
        <f t="shared" si="242"/>
        <v>DisclosureOfBusinessCombinationsTable</v>
      </c>
      <c r="E3109" t="s">
        <v>2433</v>
      </c>
      <c r="F3109" t="str">
        <f t="shared" si="243"/>
        <v>ifrs</v>
      </c>
      <c r="G3109" t="str">
        <f t="shared" si="240"/>
        <v>ExplanationOfAnyChangesInRangeOfOutcomesUndiscountedAndReasonsForThoseChangesForContingentConsideration</v>
      </c>
      <c r="H3109">
        <v>720</v>
      </c>
      <c r="I3109" t="str">
        <f t="shared" si="244"/>
        <v>insert into dbax_dime_conc (codi_dein, pref_dime, codi_dime, pref_conc, codi_conc, orde_conc) values ('pre_ifrs_3_2012-03-29_role-817000(2013)','ifrs','DisclosureOfBusinessCombinationsTable','ifrs','ExplanationOfAnyChangesInRangeOfOutcomesUndiscountedAndReasonsForThoseChangesForContingentConsideration','720')</v>
      </c>
    </row>
    <row r="3110" spans="1:9" x14ac:dyDescent="0.25">
      <c r="A3110" t="s">
        <v>528</v>
      </c>
      <c r="B3110" t="s">
        <v>2383</v>
      </c>
      <c r="C3110" t="str">
        <f t="shared" si="241"/>
        <v>ifrs</v>
      </c>
      <c r="D3110" t="str">
        <f t="shared" si="242"/>
        <v>DisclosureOfBusinessCombinationsTable</v>
      </c>
      <c r="E3110" t="s">
        <v>2434</v>
      </c>
      <c r="F3110" t="str">
        <f t="shared" si="243"/>
        <v>ifrs</v>
      </c>
      <c r="G3110" t="str">
        <f t="shared" si="240"/>
        <v>DescriptionOfValuationTechniquesAndKeyModelInputsUsedToMeasureContingentConsideration</v>
      </c>
      <c r="H3110">
        <v>730</v>
      </c>
      <c r="I3110" t="str">
        <f t="shared" si="244"/>
        <v>insert into dbax_dime_conc (codi_dein, pref_dime, codi_dime, pref_conc, codi_conc, orde_conc) values ('pre_ifrs_3_2012-03-29_role-817000(2013)','ifrs','DisclosureOfBusinessCombinationsTable','ifrs','DescriptionOfValuationTechniquesAndKeyModelInputsUsedToMeasureContingentConsideration','730')</v>
      </c>
    </row>
    <row r="3111" spans="1:9" x14ac:dyDescent="0.25">
      <c r="A3111" t="s">
        <v>528</v>
      </c>
      <c r="B3111" t="s">
        <v>2383</v>
      </c>
      <c r="C3111" t="str">
        <f t="shared" si="241"/>
        <v>ifrs</v>
      </c>
      <c r="D3111" t="str">
        <f t="shared" si="242"/>
        <v>DisclosureOfBusinessCombinationsTable</v>
      </c>
      <c r="E3111" t="s">
        <v>2435</v>
      </c>
      <c r="F3111" t="str">
        <f t="shared" si="243"/>
        <v>ifrs</v>
      </c>
      <c r="G3111" t="str">
        <f t="shared" si="240"/>
        <v>GainLossThatRelatesToIdentifiableAssetsAcquiredOrLiabilitiesAssumedInBusinessCombination</v>
      </c>
      <c r="H3111">
        <v>740</v>
      </c>
      <c r="I3111" t="str">
        <f t="shared" si="244"/>
        <v>insert into dbax_dime_conc (codi_dein, pref_dime, codi_dime, pref_conc, codi_conc, orde_conc) values ('pre_ifrs_3_2012-03-29_role-817000(2013)','ifrs','DisclosureOfBusinessCombinationsTable','ifrs','GainLossThatRelatesToIdentifiableAssetsAcquiredOrLiabilitiesAssumedInBusinessCombination','740')</v>
      </c>
    </row>
    <row r="3112" spans="1:9" x14ac:dyDescent="0.25">
      <c r="A3112" t="s">
        <v>528</v>
      </c>
      <c r="B3112" t="s">
        <v>2383</v>
      </c>
      <c r="C3112" t="str">
        <f t="shared" si="241"/>
        <v>ifrs</v>
      </c>
      <c r="D3112" t="str">
        <f t="shared" si="242"/>
        <v>DisclosureOfBusinessCombinationsTable</v>
      </c>
      <c r="E3112" t="s">
        <v>2436</v>
      </c>
      <c r="F3112" t="str">
        <f t="shared" si="243"/>
        <v>ifrs</v>
      </c>
      <c r="G3112" t="str">
        <f t="shared" si="240"/>
        <v>ExplanationOfGainOrLossThatRelatesToIdentifiableAssetsAcquiredOrLiabilitiesAssumedInBusinessCombination</v>
      </c>
      <c r="H3112">
        <v>750</v>
      </c>
      <c r="I3112" t="str">
        <f t="shared" si="244"/>
        <v>insert into dbax_dime_conc (codi_dein, pref_dime, codi_dime, pref_conc, codi_conc, orde_conc) values ('pre_ifrs_3_2012-03-29_role-817000(2013)','ifrs','DisclosureOfBusinessCombinationsTable','ifrs','ExplanationOfGainOrLossThatRelatesToIdentifiableAssetsAcquiredOrLiabilitiesAssumedInBusinessCombination','750')</v>
      </c>
    </row>
    <row r="3113" spans="1:9" x14ac:dyDescent="0.25">
      <c r="A3113" t="s">
        <v>528</v>
      </c>
      <c r="B3113" t="s">
        <v>2437</v>
      </c>
      <c r="C3113" t="str">
        <f t="shared" si="241"/>
        <v>ifrs</v>
      </c>
      <c r="D3113" t="str">
        <f t="shared" si="242"/>
        <v>DisclosureOfContingentLiabilitiesInBusinessCombinationTable</v>
      </c>
      <c r="E3113" t="s">
        <v>2438</v>
      </c>
      <c r="F3113" t="str">
        <f t="shared" si="243"/>
        <v>ifrs</v>
      </c>
      <c r="G3113" t="str">
        <f t="shared" si="240"/>
        <v>DescriptionOfNatureOfObligationContingentLiabilitiesInBusinessCombination</v>
      </c>
      <c r="H3113">
        <v>1350</v>
      </c>
      <c r="I3113" t="str">
        <f t="shared" si="244"/>
        <v>insert into dbax_dime_conc (codi_dein, pref_dime, codi_dime, pref_conc, codi_conc, orde_conc) values ('pre_ifrs_3_2012-03-29_role-817000(2013)','ifrs','DisclosureOfContingentLiabilitiesInBusinessCombinationTable','ifrs','DescriptionOfNatureOfObligationContingentLiabilitiesInBusinessCombination','1350')</v>
      </c>
    </row>
    <row r="3114" spans="1:9" x14ac:dyDescent="0.25">
      <c r="A3114" t="s">
        <v>528</v>
      </c>
      <c r="B3114" t="s">
        <v>2437</v>
      </c>
      <c r="C3114" t="str">
        <f t="shared" si="241"/>
        <v>ifrs</v>
      </c>
      <c r="D3114" t="str">
        <f t="shared" si="242"/>
        <v>DisclosureOfContingentLiabilitiesInBusinessCombinationTable</v>
      </c>
      <c r="E3114" t="s">
        <v>2439</v>
      </c>
      <c r="F3114" t="str">
        <f t="shared" si="243"/>
        <v>ifrs</v>
      </c>
      <c r="G3114" t="str">
        <f t="shared" si="240"/>
        <v>DescriptionOfExpectedTimingOfOutflowsContingentLiabilitiesInBusinessCombination</v>
      </c>
      <c r="H3114">
        <v>1360</v>
      </c>
      <c r="I3114" t="str">
        <f t="shared" si="244"/>
        <v>insert into dbax_dime_conc (codi_dein, pref_dime, codi_dime, pref_conc, codi_conc, orde_conc) values ('pre_ifrs_3_2012-03-29_role-817000(2013)','ifrs','DisclosureOfContingentLiabilitiesInBusinessCombinationTable','ifrs','DescriptionOfExpectedTimingOfOutflowsContingentLiabilitiesInBusinessCombination','1360')</v>
      </c>
    </row>
    <row r="3115" spans="1:9" x14ac:dyDescent="0.25">
      <c r="A3115" t="s">
        <v>528</v>
      </c>
      <c r="B3115" t="s">
        <v>2437</v>
      </c>
      <c r="C3115" t="str">
        <f t="shared" si="241"/>
        <v>ifrs</v>
      </c>
      <c r="D3115" t="str">
        <f t="shared" si="242"/>
        <v>DisclosureOfContingentLiabilitiesInBusinessCombinationTable</v>
      </c>
      <c r="E3115" t="s">
        <v>2440</v>
      </c>
      <c r="F3115" t="str">
        <f t="shared" si="243"/>
        <v>ifrs</v>
      </c>
      <c r="G3115" t="str">
        <f t="shared" si="240"/>
        <v>IndicationOfUncertaintiesOfAmountOrTimingOfOutflowsContingentLiabilitiesInBusinessCombination</v>
      </c>
      <c r="H3115">
        <v>1370</v>
      </c>
      <c r="I3115" t="str">
        <f t="shared" si="244"/>
        <v>insert into dbax_dime_conc (codi_dein, pref_dime, codi_dime, pref_conc, codi_conc, orde_conc) values ('pre_ifrs_3_2012-03-29_role-817000(2013)','ifrs','DisclosureOfContingentLiabilitiesInBusinessCombinationTable','ifrs','IndicationOfUncertaintiesOfAmountOrTimingOfOutflowsContingentLiabilitiesInBusinessCombination','1370')</v>
      </c>
    </row>
    <row r="3116" spans="1:9" x14ac:dyDescent="0.25">
      <c r="A3116" t="s">
        <v>528</v>
      </c>
      <c r="B3116" t="s">
        <v>2437</v>
      </c>
      <c r="C3116" t="str">
        <f t="shared" si="241"/>
        <v>ifrs</v>
      </c>
      <c r="D3116" t="str">
        <f t="shared" si="242"/>
        <v>DisclosureOfContingentLiabilitiesInBusinessCombinationTable</v>
      </c>
      <c r="E3116" t="s">
        <v>2441</v>
      </c>
      <c r="F3116" t="str">
        <f t="shared" si="243"/>
        <v>ifrs</v>
      </c>
      <c r="G3116" t="str">
        <f t="shared" si="240"/>
        <v>DescriptionOfMajorAssumptionsMadeConcerningFutureEventsContingentLiabilitiesInBusinessCombination</v>
      </c>
      <c r="H3116">
        <v>1380</v>
      </c>
      <c r="I3116" t="str">
        <f t="shared" si="244"/>
        <v>insert into dbax_dime_conc (codi_dein, pref_dime, codi_dime, pref_conc, codi_conc, orde_conc) values ('pre_ifrs_3_2012-03-29_role-817000(2013)','ifrs','DisclosureOfContingentLiabilitiesInBusinessCombinationTable','ifrs','DescriptionOfMajorAssumptionsMadeConcerningFutureEventsContingentLiabilitiesInBusinessCombination','1380')</v>
      </c>
    </row>
    <row r="3117" spans="1:9" x14ac:dyDescent="0.25">
      <c r="A3117" t="s">
        <v>528</v>
      </c>
      <c r="B3117" t="s">
        <v>2437</v>
      </c>
      <c r="C3117" t="str">
        <f t="shared" si="241"/>
        <v>ifrs</v>
      </c>
      <c r="D3117" t="str">
        <f t="shared" si="242"/>
        <v>DisclosureOfContingentLiabilitiesInBusinessCombinationTable</v>
      </c>
      <c r="E3117" t="s">
        <v>2442</v>
      </c>
      <c r="F3117" t="str">
        <f t="shared" si="243"/>
        <v>ifrs</v>
      </c>
      <c r="G3117" t="str">
        <f t="shared" si="240"/>
        <v>ExpectedReimbursementContingentLiabilitiesInBusinessCombination</v>
      </c>
      <c r="H3117">
        <v>1390</v>
      </c>
      <c r="I3117" t="str">
        <f t="shared" si="244"/>
        <v>insert into dbax_dime_conc (codi_dein, pref_dime, codi_dime, pref_conc, codi_conc, orde_conc) values ('pre_ifrs_3_2012-03-29_role-817000(2013)','ifrs','DisclosureOfContingentLiabilitiesInBusinessCombinationTable','ifrs','ExpectedReimbursementContingentLiabilitiesInBusinessCombination','1390')</v>
      </c>
    </row>
    <row r="3118" spans="1:9" x14ac:dyDescent="0.25">
      <c r="A3118" t="s">
        <v>528</v>
      </c>
      <c r="B3118" t="s">
        <v>2437</v>
      </c>
      <c r="C3118" t="str">
        <f t="shared" si="241"/>
        <v>ifrs</v>
      </c>
      <c r="D3118" t="str">
        <f t="shared" si="242"/>
        <v>DisclosureOfContingentLiabilitiesInBusinessCombinationTable</v>
      </c>
      <c r="E3118" t="s">
        <v>2443</v>
      </c>
      <c r="F3118" t="str">
        <f t="shared" si="243"/>
        <v>ifrs</v>
      </c>
      <c r="G3118" t="str">
        <f t="shared" si="240"/>
        <v>AssetRecognisedForExpectedReimbursementContingentLiabilitiesInBusinessCombination</v>
      </c>
      <c r="H3118">
        <v>1400</v>
      </c>
      <c r="I3118" t="str">
        <f t="shared" si="244"/>
        <v>insert into dbax_dime_conc (codi_dein, pref_dime, codi_dime, pref_conc, codi_conc, orde_conc) values ('pre_ifrs_3_2012-03-29_role-817000(2013)','ifrs','DisclosureOfContingentLiabilitiesInBusinessCombinationTable','ifrs','AssetRecognisedForExpectedReimbursementContingentLiabilitiesInBusinessCombination','1400')</v>
      </c>
    </row>
    <row r="3119" spans="1:9" x14ac:dyDescent="0.25">
      <c r="A3119" t="s">
        <v>528</v>
      </c>
      <c r="B3119" t="s">
        <v>2437</v>
      </c>
      <c r="C3119" t="str">
        <f t="shared" si="241"/>
        <v>ifrs</v>
      </c>
      <c r="D3119" t="str">
        <f t="shared" si="242"/>
        <v>DisclosureOfContingentLiabilitiesInBusinessCombinationTable</v>
      </c>
      <c r="E3119" t="s">
        <v>2444</v>
      </c>
      <c r="F3119" t="str">
        <f t="shared" si="243"/>
        <v>ifrs</v>
      </c>
      <c r="G3119" t="str">
        <f t="shared" si="240"/>
        <v>ExplanationOfEstimatedFinancialEffectContingentLiabilitiesInBusinessCombination</v>
      </c>
      <c r="H3119">
        <v>1410</v>
      </c>
      <c r="I3119" t="str">
        <f t="shared" si="244"/>
        <v>insert into dbax_dime_conc (codi_dein, pref_dime, codi_dime, pref_conc, codi_conc, orde_conc) values ('pre_ifrs_3_2012-03-29_role-817000(2013)','ifrs','DisclosureOfContingentLiabilitiesInBusinessCombinationTable','ifrs','ExplanationOfEstimatedFinancialEffectContingentLiabilitiesInBusinessCombination','1410')</v>
      </c>
    </row>
    <row r="3120" spans="1:9" x14ac:dyDescent="0.25">
      <c r="A3120" t="s">
        <v>528</v>
      </c>
      <c r="B3120" t="s">
        <v>2437</v>
      </c>
      <c r="C3120" t="str">
        <f t="shared" si="241"/>
        <v>ifrs</v>
      </c>
      <c r="D3120" t="str">
        <f t="shared" si="242"/>
        <v>DisclosureOfContingentLiabilitiesInBusinessCombinationTable</v>
      </c>
      <c r="E3120" t="s">
        <v>2489</v>
      </c>
      <c r="F3120" t="str">
        <f t="shared" si="243"/>
        <v>ifrs</v>
      </c>
      <c r="G3120" t="str">
        <f t="shared" si="240"/>
        <v>EstimatedFinancialEffectContingentLiabilitiesInBusinessCombination</v>
      </c>
      <c r="H3120">
        <v>1420</v>
      </c>
      <c r="I3120" t="str">
        <f t="shared" si="244"/>
        <v>insert into dbax_dime_conc (codi_dein, pref_dime, codi_dime, pref_conc, codi_conc, orde_conc) values ('pre_ifrs_3_2012-03-29_role-817000(2013)','ifrs','DisclosureOfContingentLiabilitiesInBusinessCombinationTable','ifrs','EstimatedFinancialEffectContingentLiabilitiesInBusinessCombination','1420')</v>
      </c>
    </row>
    <row r="3121" spans="1:9" x14ac:dyDescent="0.25">
      <c r="A3121" t="s">
        <v>528</v>
      </c>
      <c r="B3121" t="s">
        <v>2437</v>
      </c>
      <c r="C3121" t="str">
        <f t="shared" si="241"/>
        <v>ifrs</v>
      </c>
      <c r="D3121" t="str">
        <f t="shared" si="242"/>
        <v>DisclosureOfContingentLiabilitiesInBusinessCombinationTable</v>
      </c>
      <c r="E3121" t="s">
        <v>2445</v>
      </c>
      <c r="F3121" t="str">
        <f t="shared" si="243"/>
        <v>ifrs</v>
      </c>
      <c r="G3121" t="str">
        <f t="shared" si="240"/>
        <v>ExplanationOfPossibilityOfReimbursementContingentLiabilitiesInBusinessCombination</v>
      </c>
      <c r="H3121">
        <v>1430</v>
      </c>
      <c r="I3121" t="str">
        <f t="shared" si="244"/>
        <v>insert into dbax_dime_conc (codi_dein, pref_dime, codi_dime, pref_conc, codi_conc, orde_conc) values ('pre_ifrs_3_2012-03-29_role-817000(2013)','ifrs','DisclosureOfContingentLiabilitiesInBusinessCombinationTable','ifrs','ExplanationOfPossibilityOfReimbursementContingentLiabilitiesInBusinessCombination','1430')</v>
      </c>
    </row>
    <row r="3122" spans="1:9" x14ac:dyDescent="0.25">
      <c r="A3122" t="s">
        <v>528</v>
      </c>
      <c r="B3122" t="s">
        <v>2437</v>
      </c>
      <c r="C3122" t="str">
        <f t="shared" si="241"/>
        <v>ifrs</v>
      </c>
      <c r="D3122" t="str">
        <f t="shared" si="242"/>
        <v>DisclosureOfContingentLiabilitiesInBusinessCombinationTable</v>
      </c>
      <c r="E3122" t="s">
        <v>2446</v>
      </c>
      <c r="F3122" t="str">
        <f t="shared" si="243"/>
        <v>ifrs</v>
      </c>
      <c r="G3122" t="str">
        <f t="shared" si="240"/>
        <v>DescriptionOfReasonsWhyLiabilityCannotBeMeasuredReliably</v>
      </c>
      <c r="H3122">
        <v>1440</v>
      </c>
      <c r="I3122" t="str">
        <f t="shared" si="244"/>
        <v>insert into dbax_dime_conc (codi_dein, pref_dime, codi_dime, pref_conc, codi_conc, orde_conc) values ('pre_ifrs_3_2012-03-29_role-817000(2013)','ifrs','DisclosureOfContingentLiabilitiesInBusinessCombinationTable','ifrs','DescriptionOfReasonsWhyLiabilityCannotBeMeasuredReliably','1440')</v>
      </c>
    </row>
    <row r="3123" spans="1:9" x14ac:dyDescent="0.25">
      <c r="A3123" t="s">
        <v>528</v>
      </c>
      <c r="B3123" t="s">
        <v>2437</v>
      </c>
      <c r="C3123" t="str">
        <f t="shared" si="241"/>
        <v>ifrs</v>
      </c>
      <c r="D3123" t="str">
        <f t="shared" si="242"/>
        <v>DisclosureOfContingentLiabilitiesInBusinessCombinationTable</v>
      </c>
      <c r="E3123" t="s">
        <v>2447</v>
      </c>
      <c r="F3123" t="str">
        <f t="shared" si="243"/>
        <v>ifrs</v>
      </c>
      <c r="G3123" t="str">
        <f t="shared" si="240"/>
        <v>ReconciliationOfChangesInContingentLiabilitiesRecognisedInBusinessCombinationAbstract</v>
      </c>
      <c r="H3123">
        <v>1450</v>
      </c>
      <c r="I3123" t="str">
        <f t="shared" si="244"/>
        <v>insert into dbax_dime_conc (codi_dein, pref_dime, codi_dime, pref_conc, codi_conc, orde_conc) values ('pre_ifrs_3_2012-03-29_role-817000(2013)','ifrs','DisclosureOfContingentLiabilitiesInBusinessCombinationTable','ifrs','ReconciliationOfChangesInContingentLiabilitiesRecognisedInBusinessCombinationAbstract','1450')</v>
      </c>
    </row>
    <row r="3124" spans="1:9" x14ac:dyDescent="0.25">
      <c r="A3124" t="s">
        <v>528</v>
      </c>
      <c r="B3124" t="s">
        <v>2437</v>
      </c>
      <c r="C3124" t="str">
        <f t="shared" si="241"/>
        <v>ifrs</v>
      </c>
      <c r="D3124" t="str">
        <f t="shared" si="242"/>
        <v>DisclosureOfContingentLiabilitiesInBusinessCombinationTable</v>
      </c>
      <c r="E3124" t="s">
        <v>2448</v>
      </c>
      <c r="F3124" t="str">
        <f t="shared" si="243"/>
        <v>ifrs</v>
      </c>
      <c r="G3124" t="str">
        <f t="shared" si="240"/>
        <v>ContingentLiabilitiesRecognisedInBusinessCombination</v>
      </c>
      <c r="H3124">
        <v>1460</v>
      </c>
      <c r="I3124" t="str">
        <f t="shared" si="244"/>
        <v>insert into dbax_dime_conc (codi_dein, pref_dime, codi_dime, pref_conc, codi_conc, orde_conc) values ('pre_ifrs_3_2012-03-29_role-817000(2013)','ifrs','DisclosureOfContingentLiabilitiesInBusinessCombinationTable','ifrs','ContingentLiabilitiesRecognisedInBusinessCombination','1460')</v>
      </c>
    </row>
    <row r="3125" spans="1:9" x14ac:dyDescent="0.25">
      <c r="A3125" t="s">
        <v>528</v>
      </c>
      <c r="B3125" t="s">
        <v>2437</v>
      </c>
      <c r="C3125" t="str">
        <f t="shared" si="241"/>
        <v>ifrs</v>
      </c>
      <c r="D3125" t="str">
        <f t="shared" si="242"/>
        <v>DisclosureOfContingentLiabilitiesInBusinessCombinationTable</v>
      </c>
      <c r="E3125" t="s">
        <v>2449</v>
      </c>
      <c r="F3125" t="str">
        <f t="shared" si="243"/>
        <v>ifrs</v>
      </c>
      <c r="G3125" t="str">
        <f t="shared" si="240"/>
        <v>ChangesInContingentLiabilitiesRecognisedInBusinessCombinationAbstract</v>
      </c>
      <c r="H3125">
        <v>1470</v>
      </c>
      <c r="I3125" t="str">
        <f t="shared" si="244"/>
        <v>insert into dbax_dime_conc (codi_dein, pref_dime, codi_dime, pref_conc, codi_conc, orde_conc) values ('pre_ifrs_3_2012-03-29_role-817000(2013)','ifrs','DisclosureOfContingentLiabilitiesInBusinessCombinationTable','ifrs','ChangesInContingentLiabilitiesRecognisedInBusinessCombinationAbstract','1470')</v>
      </c>
    </row>
    <row r="3126" spans="1:9" x14ac:dyDescent="0.25">
      <c r="A3126" t="s">
        <v>528</v>
      </c>
      <c r="B3126" t="s">
        <v>2437</v>
      </c>
      <c r="C3126" t="str">
        <f t="shared" si="241"/>
        <v>ifrs</v>
      </c>
      <c r="D3126" t="str">
        <f t="shared" si="242"/>
        <v>DisclosureOfContingentLiabilitiesInBusinessCombinationTable</v>
      </c>
      <c r="E3126" t="s">
        <v>2490</v>
      </c>
      <c r="F3126" t="str">
        <f t="shared" si="243"/>
        <v>ifrs</v>
      </c>
      <c r="G3126" t="str">
        <f t="shared" si="240"/>
        <v>AdditionalLiabilitiesContingentLiabilitiesRecognisedInBusinessCombinationAbstract</v>
      </c>
      <c r="H3126">
        <v>1480</v>
      </c>
      <c r="I3126" t="str">
        <f t="shared" si="244"/>
        <v>insert into dbax_dime_conc (codi_dein, pref_dime, codi_dime, pref_conc, codi_conc, orde_conc) values ('pre_ifrs_3_2012-03-29_role-817000(2013)','ifrs','DisclosureOfContingentLiabilitiesInBusinessCombinationTable','ifrs','AdditionalLiabilitiesContingentLiabilitiesRecognisedInBusinessCombinationAbstract','1480')</v>
      </c>
    </row>
    <row r="3127" spans="1:9" x14ac:dyDescent="0.25">
      <c r="A3127" t="s">
        <v>528</v>
      </c>
      <c r="B3127" t="s">
        <v>2437</v>
      </c>
      <c r="C3127" t="str">
        <f t="shared" si="241"/>
        <v>ifrs</v>
      </c>
      <c r="D3127" t="str">
        <f t="shared" si="242"/>
        <v>DisclosureOfContingentLiabilitiesInBusinessCombinationTable</v>
      </c>
      <c r="E3127" t="s">
        <v>2491</v>
      </c>
      <c r="F3127" t="str">
        <f t="shared" si="243"/>
        <v>ifrs</v>
      </c>
      <c r="G3127" t="str">
        <f t="shared" si="240"/>
        <v>NewLiabilitiesContingentLiabilitiesRecognisedInBusinessCombination</v>
      </c>
      <c r="H3127">
        <v>1490</v>
      </c>
      <c r="I3127" t="str">
        <f t="shared" si="244"/>
        <v>insert into dbax_dime_conc (codi_dein, pref_dime, codi_dime, pref_conc, codi_conc, orde_conc) values ('pre_ifrs_3_2012-03-29_role-817000(2013)','ifrs','DisclosureOfContingentLiabilitiesInBusinessCombinationTable','ifrs','NewLiabilitiesContingentLiabilitiesRecognisedInBusinessCombination','1490')</v>
      </c>
    </row>
    <row r="3128" spans="1:9" x14ac:dyDescent="0.25">
      <c r="A3128" t="s">
        <v>528</v>
      </c>
      <c r="B3128" t="s">
        <v>2437</v>
      </c>
      <c r="C3128" t="str">
        <f t="shared" si="241"/>
        <v>ifrs</v>
      </c>
      <c r="D3128" t="str">
        <f t="shared" si="242"/>
        <v>DisclosureOfContingentLiabilitiesInBusinessCombinationTable</v>
      </c>
      <c r="E3128" t="s">
        <v>2451</v>
      </c>
      <c r="F3128" t="str">
        <f t="shared" si="243"/>
        <v>ifrs</v>
      </c>
      <c r="G3128" t="str">
        <f t="shared" si="240"/>
        <v>IncreaseDecreaseInExistingLiabilitiesContingentLiabilitiesRecognisedInBusinessCombination</v>
      </c>
      <c r="H3128">
        <v>1500</v>
      </c>
      <c r="I3128" t="str">
        <f t="shared" si="244"/>
        <v>insert into dbax_dime_conc (codi_dein, pref_dime, codi_dime, pref_conc, codi_conc, orde_conc) values ('pre_ifrs_3_2012-03-29_role-817000(2013)','ifrs','DisclosureOfContingentLiabilitiesInBusinessCombinationTable','ifrs','IncreaseDecreaseInExistingLiabilitiesContingentLiabilitiesRecognisedInBusinessCombination','1500')</v>
      </c>
    </row>
    <row r="3129" spans="1:9" x14ac:dyDescent="0.25">
      <c r="A3129" t="s">
        <v>528</v>
      </c>
      <c r="B3129" t="s">
        <v>2437</v>
      </c>
      <c r="C3129" t="str">
        <f t="shared" si="241"/>
        <v>ifrs</v>
      </c>
      <c r="D3129" t="str">
        <f t="shared" si="242"/>
        <v>DisclosureOfContingentLiabilitiesInBusinessCombinationTable</v>
      </c>
      <c r="E3129" t="s">
        <v>2450</v>
      </c>
      <c r="F3129" t="str">
        <f t="shared" si="243"/>
        <v>ifrs</v>
      </c>
      <c r="G3129" t="str">
        <f t="shared" si="240"/>
        <v>AdditionalLiabilitiesContingentLiabilitiesRecognisedInBusinessCombination</v>
      </c>
      <c r="H3129">
        <v>1510</v>
      </c>
      <c r="I3129" t="str">
        <f t="shared" si="244"/>
        <v>insert into dbax_dime_conc (codi_dein, pref_dime, codi_dime, pref_conc, codi_conc, orde_conc) values ('pre_ifrs_3_2012-03-29_role-817000(2013)','ifrs','DisclosureOfContingentLiabilitiesInBusinessCombinationTable','ifrs','AdditionalLiabilitiesContingentLiabilitiesRecognisedInBusinessCombination','1510')</v>
      </c>
    </row>
    <row r="3130" spans="1:9" x14ac:dyDescent="0.25">
      <c r="A3130" t="s">
        <v>528</v>
      </c>
      <c r="B3130" t="s">
        <v>2437</v>
      </c>
      <c r="C3130" t="str">
        <f t="shared" si="241"/>
        <v>ifrs</v>
      </c>
      <c r="D3130" t="str">
        <f t="shared" si="242"/>
        <v>DisclosureOfContingentLiabilitiesInBusinessCombinationTable</v>
      </c>
      <c r="E3130" t="s">
        <v>2452</v>
      </c>
      <c r="F3130" t="str">
        <f t="shared" si="243"/>
        <v>ifrs</v>
      </c>
      <c r="G3130" t="str">
        <f t="shared" si="240"/>
        <v>SettledLiabilitiesContingentLiabilitiesRecognisedInBusinessCombination</v>
      </c>
      <c r="H3130">
        <v>1520</v>
      </c>
      <c r="I3130" t="str">
        <f t="shared" si="244"/>
        <v>insert into dbax_dime_conc (codi_dein, pref_dime, codi_dime, pref_conc, codi_conc, orde_conc) values ('pre_ifrs_3_2012-03-29_role-817000(2013)','ifrs','DisclosureOfContingentLiabilitiesInBusinessCombinationTable','ifrs','SettledLiabilitiesContingentLiabilitiesRecognisedInBusinessCombination','1520')</v>
      </c>
    </row>
    <row r="3131" spans="1:9" x14ac:dyDescent="0.25">
      <c r="A3131" t="s">
        <v>528</v>
      </c>
      <c r="B3131" t="s">
        <v>2437</v>
      </c>
      <c r="C3131" t="str">
        <f t="shared" si="241"/>
        <v>ifrs</v>
      </c>
      <c r="D3131" t="str">
        <f t="shared" si="242"/>
        <v>DisclosureOfContingentLiabilitiesInBusinessCombinationTable</v>
      </c>
      <c r="E3131" t="s">
        <v>2453</v>
      </c>
      <c r="F3131" t="str">
        <f t="shared" si="243"/>
        <v>ifrs</v>
      </c>
      <c r="G3131" t="str">
        <f t="shared" si="240"/>
        <v>ReversedUnsettledLiabilitiesContingentLiabilitiesRecognisedInBusinessCombination</v>
      </c>
      <c r="H3131">
        <v>1530</v>
      </c>
      <c r="I3131" t="str">
        <f t="shared" si="244"/>
        <v>insert into dbax_dime_conc (codi_dein, pref_dime, codi_dime, pref_conc, codi_conc, orde_conc) values ('pre_ifrs_3_2012-03-29_role-817000(2013)','ifrs','DisclosureOfContingentLiabilitiesInBusinessCombinationTable','ifrs','ReversedUnsettledLiabilitiesContingentLiabilitiesRecognisedInBusinessCombination','1530')</v>
      </c>
    </row>
    <row r="3132" spans="1:9" x14ac:dyDescent="0.25">
      <c r="A3132" t="s">
        <v>528</v>
      </c>
      <c r="B3132" t="s">
        <v>2437</v>
      </c>
      <c r="C3132" t="str">
        <f t="shared" si="241"/>
        <v>ifrs</v>
      </c>
      <c r="D3132" t="str">
        <f t="shared" si="242"/>
        <v>DisclosureOfContingentLiabilitiesInBusinessCombinationTable</v>
      </c>
      <c r="E3132" t="s">
        <v>2454</v>
      </c>
      <c r="F3132" t="str">
        <f t="shared" si="243"/>
        <v>ifrs</v>
      </c>
      <c r="G3132" t="str">
        <f t="shared" si="240"/>
        <v>IncreaseThroughAdjustmentsArisingFromPassageOfTimeContingentLiabilitiesRecognisedInBusinessCombination</v>
      </c>
      <c r="H3132">
        <v>1540</v>
      </c>
      <c r="I3132" t="str">
        <f t="shared" si="244"/>
        <v>insert into dbax_dime_conc (codi_dein, pref_dime, codi_dime, pref_conc, codi_conc, orde_conc) values ('pre_ifrs_3_2012-03-29_role-817000(2013)','ifrs','DisclosureOfContingentLiabilitiesInBusinessCombinationTable','ifrs','IncreaseThroughAdjustmentsArisingFromPassageOfTimeContingentLiabilitiesRecognisedInBusinessCombination','1540')</v>
      </c>
    </row>
    <row r="3133" spans="1:9" x14ac:dyDescent="0.25">
      <c r="A3133" t="s">
        <v>528</v>
      </c>
      <c r="B3133" t="s">
        <v>2437</v>
      </c>
      <c r="C3133" t="str">
        <f t="shared" si="241"/>
        <v>ifrs</v>
      </c>
      <c r="D3133" t="str">
        <f t="shared" si="242"/>
        <v>DisclosureOfContingentLiabilitiesInBusinessCombinationTable</v>
      </c>
      <c r="E3133" t="s">
        <v>2455</v>
      </c>
      <c r="F3133" t="str">
        <f t="shared" si="243"/>
        <v>ifrs</v>
      </c>
      <c r="G3133" t="str">
        <f t="shared" si="240"/>
        <v>IncreaseDecreaseThroughChangeInDiscountRateContingentLiabilitiesRecognisedInBusinessCombination</v>
      </c>
      <c r="H3133">
        <v>1550</v>
      </c>
      <c r="I3133" t="str">
        <f t="shared" si="244"/>
        <v>insert into dbax_dime_conc (codi_dein, pref_dime, codi_dime, pref_conc, codi_conc, orde_conc) values ('pre_ifrs_3_2012-03-29_role-817000(2013)','ifrs','DisclosureOfContingentLiabilitiesInBusinessCombinationTable','ifrs','IncreaseDecreaseThroughChangeInDiscountRateContingentLiabilitiesRecognisedInBusinessCombination','1550')</v>
      </c>
    </row>
    <row r="3134" spans="1:9" x14ac:dyDescent="0.25">
      <c r="A3134" t="s">
        <v>528</v>
      </c>
      <c r="B3134" t="s">
        <v>2437</v>
      </c>
      <c r="C3134" t="str">
        <f t="shared" si="241"/>
        <v>ifrs</v>
      </c>
      <c r="D3134" t="str">
        <f t="shared" si="242"/>
        <v>DisclosureOfContingentLiabilitiesInBusinessCombinationTable</v>
      </c>
      <c r="E3134" t="s">
        <v>2456</v>
      </c>
      <c r="F3134" t="str">
        <f t="shared" si="243"/>
        <v>ifrs</v>
      </c>
      <c r="G3134" t="str">
        <f t="shared" si="240"/>
        <v>IncreaseDecreaseInContingentLiabilitiesRecognisedInBusinessCombination</v>
      </c>
      <c r="H3134">
        <v>1560</v>
      </c>
      <c r="I3134" t="str">
        <f t="shared" si="244"/>
        <v>insert into dbax_dime_conc (codi_dein, pref_dime, codi_dime, pref_conc, codi_conc, orde_conc) values ('pre_ifrs_3_2012-03-29_role-817000(2013)','ifrs','DisclosureOfContingentLiabilitiesInBusinessCombinationTable','ifrs','IncreaseDecreaseInContingentLiabilitiesRecognisedInBusinessCombination','1560')</v>
      </c>
    </row>
    <row r="3135" spans="1:9" x14ac:dyDescent="0.25">
      <c r="A3135" t="s">
        <v>528</v>
      </c>
      <c r="B3135" t="s">
        <v>2437</v>
      </c>
      <c r="C3135" t="str">
        <f t="shared" si="241"/>
        <v>ifrs</v>
      </c>
      <c r="D3135" t="str">
        <f t="shared" si="242"/>
        <v>DisclosureOfContingentLiabilitiesInBusinessCombinationTable</v>
      </c>
      <c r="E3135" t="s">
        <v>2448</v>
      </c>
      <c r="F3135" t="str">
        <f t="shared" si="243"/>
        <v>ifrs</v>
      </c>
      <c r="G3135" t="str">
        <f t="shared" si="240"/>
        <v>ContingentLiabilitiesRecognisedInBusinessCombination</v>
      </c>
      <c r="H3135">
        <v>1570</v>
      </c>
      <c r="I3135" t="str">
        <f t="shared" si="244"/>
        <v>insert into dbax_dime_conc (codi_dein, pref_dime, codi_dime, pref_conc, codi_conc, orde_conc) values ('pre_ifrs_3_2012-03-29_role-817000(2013)','ifrs','DisclosureOfContingentLiabilitiesInBusinessCombinationTable','ifrs','ContingentLiabilitiesRecognisedInBusinessCombination','1570')</v>
      </c>
    </row>
    <row r="3136" spans="1:9" x14ac:dyDescent="0.25">
      <c r="A3136" t="s">
        <v>528</v>
      </c>
      <c r="B3136" t="s">
        <v>2457</v>
      </c>
      <c r="C3136" t="str">
        <f t="shared" si="241"/>
        <v>ifrs</v>
      </c>
      <c r="D3136" t="str">
        <f t="shared" si="242"/>
        <v>DisclosureOfReconciliationOfChangesInGoodwillTable</v>
      </c>
      <c r="E3136" t="s">
        <v>2458</v>
      </c>
      <c r="F3136" t="str">
        <f t="shared" si="243"/>
        <v>ifrs</v>
      </c>
      <c r="G3136" t="str">
        <f t="shared" si="240"/>
        <v>ReconciliationOfChangesInGoodwillAbstract</v>
      </c>
      <c r="H3136">
        <v>830</v>
      </c>
      <c r="I3136" t="str">
        <f t="shared" si="244"/>
        <v>insert into dbax_dime_conc (codi_dein, pref_dime, codi_dime, pref_conc, codi_conc, orde_conc) values ('pre_ifrs_3_2012-03-29_role-817000(2013)','ifrs','DisclosureOfReconciliationOfChangesInGoodwillTable','ifrs','ReconciliationOfChangesInGoodwillAbstract','830')</v>
      </c>
    </row>
    <row r="3137" spans="1:9" x14ac:dyDescent="0.25">
      <c r="A3137" t="s">
        <v>528</v>
      </c>
      <c r="B3137" t="s">
        <v>2457</v>
      </c>
      <c r="C3137" t="str">
        <f t="shared" si="241"/>
        <v>ifrs</v>
      </c>
      <c r="D3137" t="str">
        <f t="shared" si="242"/>
        <v>DisclosureOfReconciliationOfChangesInGoodwillTable</v>
      </c>
      <c r="E3137" t="s">
        <v>2459</v>
      </c>
      <c r="F3137" t="str">
        <f t="shared" si="243"/>
        <v>ifrs</v>
      </c>
      <c r="G3137" t="str">
        <f t="shared" ref="G3137:G3190" si="245">MID(E3137,FIND("_",E3137)+1,1000)</f>
        <v>Goodwill</v>
      </c>
      <c r="H3137">
        <v>840</v>
      </c>
      <c r="I3137" t="str">
        <f t="shared" si="244"/>
        <v>insert into dbax_dime_conc (codi_dein, pref_dime, codi_dime, pref_conc, codi_conc, orde_conc) values ('pre_ifrs_3_2012-03-29_role-817000(2013)','ifrs','DisclosureOfReconciliationOfChangesInGoodwillTable','ifrs','Goodwill','840')</v>
      </c>
    </row>
    <row r="3138" spans="1:9" x14ac:dyDescent="0.25">
      <c r="A3138" t="s">
        <v>528</v>
      </c>
      <c r="B3138" t="s">
        <v>2457</v>
      </c>
      <c r="C3138" t="str">
        <f t="shared" ref="C3138:C3201" si="246">MID(B3138,1,FIND("_",B3138)-1)</f>
        <v>ifrs</v>
      </c>
      <c r="D3138" t="str">
        <f t="shared" ref="D3138:D3201" si="247">MID(B3138,FIND("_",B3138)+1,1000)</f>
        <v>DisclosureOfReconciliationOfChangesInGoodwillTable</v>
      </c>
      <c r="E3138" t="s">
        <v>2460</v>
      </c>
      <c r="F3138" t="str">
        <f t="shared" ref="F3138:F3201" si="248">MID(E3138,1,FIND("_",E3138)-1)</f>
        <v>ifrs</v>
      </c>
      <c r="G3138" t="str">
        <f t="shared" si="245"/>
        <v>ChangesInGoodwillAbstract</v>
      </c>
      <c r="H3138">
        <v>850</v>
      </c>
      <c r="I3138" t="str">
        <f t="shared" ref="I3138:I3201" si="249">CONCATENATE("insert into dbax_dime_conc (codi_dein, pref_dime, codi_dime, pref_conc, codi_conc, orde_conc) values ('",A3138,"','",C3138,"','",D3138,"','",F3138,"','",G3138,"','",H3138,"')")</f>
        <v>insert into dbax_dime_conc (codi_dein, pref_dime, codi_dime, pref_conc, codi_conc, orde_conc) values ('pre_ifrs_3_2012-03-29_role-817000(2013)','ifrs','DisclosureOfReconciliationOfChangesInGoodwillTable','ifrs','ChangesInGoodwillAbstract','850')</v>
      </c>
    </row>
    <row r="3139" spans="1:9" x14ac:dyDescent="0.25">
      <c r="A3139" t="s">
        <v>528</v>
      </c>
      <c r="B3139" t="s">
        <v>2457</v>
      </c>
      <c r="C3139" t="str">
        <f t="shared" si="246"/>
        <v>ifrs</v>
      </c>
      <c r="D3139" t="str">
        <f t="shared" si="247"/>
        <v>DisclosureOfReconciliationOfChangesInGoodwillTable</v>
      </c>
      <c r="E3139" t="s">
        <v>2461</v>
      </c>
      <c r="F3139" t="str">
        <f t="shared" si="248"/>
        <v>ifrs</v>
      </c>
      <c r="G3139" t="str">
        <f t="shared" si="245"/>
        <v>AdditionalRecognitionGoodwill</v>
      </c>
      <c r="H3139">
        <v>860</v>
      </c>
      <c r="I3139" t="str">
        <f t="shared" si="249"/>
        <v>insert into dbax_dime_conc (codi_dein, pref_dime, codi_dime, pref_conc, codi_conc, orde_conc) values ('pre_ifrs_3_2012-03-29_role-817000(2013)','ifrs','DisclosureOfReconciliationOfChangesInGoodwillTable','ifrs','AdditionalRecognitionGoodwill','860')</v>
      </c>
    </row>
    <row r="3140" spans="1:9" x14ac:dyDescent="0.25">
      <c r="A3140" t="s">
        <v>528</v>
      </c>
      <c r="B3140" t="s">
        <v>2457</v>
      </c>
      <c r="C3140" t="str">
        <f t="shared" si="246"/>
        <v>ifrs</v>
      </c>
      <c r="D3140" t="str">
        <f t="shared" si="247"/>
        <v>DisclosureOfReconciliationOfChangesInGoodwillTable</v>
      </c>
      <c r="E3140" t="s">
        <v>2462</v>
      </c>
      <c r="F3140" t="str">
        <f t="shared" si="248"/>
        <v>ifrs</v>
      </c>
      <c r="G3140" t="str">
        <f t="shared" si="245"/>
        <v>SubsequentRecognitionOfDeferredTaxAssetsGoodwill</v>
      </c>
      <c r="H3140">
        <v>870</v>
      </c>
      <c r="I3140" t="str">
        <f t="shared" si="249"/>
        <v>insert into dbax_dime_conc (codi_dein, pref_dime, codi_dime, pref_conc, codi_conc, orde_conc) values ('pre_ifrs_3_2012-03-29_role-817000(2013)','ifrs','DisclosureOfReconciliationOfChangesInGoodwillTable','ifrs','SubsequentRecognitionOfDeferredTaxAssetsGoodwill','870')</v>
      </c>
    </row>
    <row r="3141" spans="1:9" x14ac:dyDescent="0.25">
      <c r="A3141" t="s">
        <v>528</v>
      </c>
      <c r="B3141" t="s">
        <v>2457</v>
      </c>
      <c r="C3141" t="str">
        <f t="shared" si="246"/>
        <v>ifrs</v>
      </c>
      <c r="D3141" t="str">
        <f t="shared" si="247"/>
        <v>DisclosureOfReconciliationOfChangesInGoodwillTable</v>
      </c>
      <c r="E3141" t="s">
        <v>2463</v>
      </c>
      <c r="F3141" t="str">
        <f t="shared" si="248"/>
        <v>ifrs</v>
      </c>
      <c r="G3141" t="str">
        <f t="shared" si="245"/>
        <v>DecreaseThroughClassifiedAsHeldForSaleGoodwill</v>
      </c>
      <c r="H3141">
        <v>880</v>
      </c>
      <c r="I3141" t="str">
        <f t="shared" si="249"/>
        <v>insert into dbax_dime_conc (codi_dein, pref_dime, codi_dime, pref_conc, codi_conc, orde_conc) values ('pre_ifrs_3_2012-03-29_role-817000(2013)','ifrs','DisclosureOfReconciliationOfChangesInGoodwillTable','ifrs','DecreaseThroughClassifiedAsHeldForSaleGoodwill','880')</v>
      </c>
    </row>
    <row r="3142" spans="1:9" x14ac:dyDescent="0.25">
      <c r="A3142" t="s">
        <v>528</v>
      </c>
      <c r="B3142" t="s">
        <v>2457</v>
      </c>
      <c r="C3142" t="str">
        <f t="shared" si="246"/>
        <v>ifrs</v>
      </c>
      <c r="D3142" t="str">
        <f t="shared" si="247"/>
        <v>DisclosureOfReconciliationOfChangesInGoodwillTable</v>
      </c>
      <c r="E3142" t="s">
        <v>2464</v>
      </c>
      <c r="F3142" t="str">
        <f t="shared" si="248"/>
        <v>ifrs</v>
      </c>
      <c r="G3142" t="str">
        <f t="shared" si="245"/>
        <v>GoodwillDerecognisedWithoutHavingPreviouslyBeenIncludedInDisposalGroupClassifiedAsHeldForSale</v>
      </c>
      <c r="H3142">
        <v>890</v>
      </c>
      <c r="I3142" t="str">
        <f t="shared" si="249"/>
        <v>insert into dbax_dime_conc (codi_dein, pref_dime, codi_dime, pref_conc, codi_conc, orde_conc) values ('pre_ifrs_3_2012-03-29_role-817000(2013)','ifrs','DisclosureOfReconciliationOfChangesInGoodwillTable','ifrs','GoodwillDerecognisedWithoutHavingPreviouslyBeenIncludedInDisposalGroupClassifiedAsHeldForSale','890')</v>
      </c>
    </row>
    <row r="3143" spans="1:9" x14ac:dyDescent="0.25">
      <c r="A3143" t="s">
        <v>528</v>
      </c>
      <c r="B3143" t="s">
        <v>2457</v>
      </c>
      <c r="C3143" t="str">
        <f t="shared" si="246"/>
        <v>ifrs</v>
      </c>
      <c r="D3143" t="str">
        <f t="shared" si="247"/>
        <v>DisclosureOfReconciliationOfChangesInGoodwillTable</v>
      </c>
      <c r="E3143" t="s">
        <v>2465</v>
      </c>
      <c r="F3143" t="str">
        <f t="shared" si="248"/>
        <v>ifrs</v>
      </c>
      <c r="G3143" t="str">
        <f t="shared" si="245"/>
        <v>ImpairmentLossRecognisedInProfitOrLossGoodwill</v>
      </c>
      <c r="H3143">
        <v>900</v>
      </c>
      <c r="I3143" t="str">
        <f t="shared" si="249"/>
        <v>insert into dbax_dime_conc (codi_dein, pref_dime, codi_dime, pref_conc, codi_conc, orde_conc) values ('pre_ifrs_3_2012-03-29_role-817000(2013)','ifrs','DisclosureOfReconciliationOfChangesInGoodwillTable','ifrs','ImpairmentLossRecognisedInProfitOrLossGoodwill','900')</v>
      </c>
    </row>
    <row r="3144" spans="1:9" x14ac:dyDescent="0.25">
      <c r="A3144" t="s">
        <v>528</v>
      </c>
      <c r="B3144" t="s">
        <v>2457</v>
      </c>
      <c r="C3144" t="str">
        <f t="shared" si="246"/>
        <v>ifrs</v>
      </c>
      <c r="D3144" t="str">
        <f t="shared" si="247"/>
        <v>DisclosureOfReconciliationOfChangesInGoodwillTable</v>
      </c>
      <c r="E3144" t="s">
        <v>2466</v>
      </c>
      <c r="F3144" t="str">
        <f t="shared" si="248"/>
        <v>ifrs</v>
      </c>
      <c r="G3144" t="str">
        <f t="shared" si="245"/>
        <v>IncreaseDecreaseThroughNetExchangeDifferencesGoodwill</v>
      </c>
      <c r="H3144">
        <v>910</v>
      </c>
      <c r="I3144" t="str">
        <f t="shared" si="249"/>
        <v>insert into dbax_dime_conc (codi_dein, pref_dime, codi_dime, pref_conc, codi_conc, orde_conc) values ('pre_ifrs_3_2012-03-29_role-817000(2013)','ifrs','DisclosureOfReconciliationOfChangesInGoodwillTable','ifrs','IncreaseDecreaseThroughNetExchangeDifferencesGoodwill','910')</v>
      </c>
    </row>
    <row r="3145" spans="1:9" x14ac:dyDescent="0.25">
      <c r="A3145" t="s">
        <v>528</v>
      </c>
      <c r="B3145" t="s">
        <v>2457</v>
      </c>
      <c r="C3145" t="str">
        <f t="shared" si="246"/>
        <v>ifrs</v>
      </c>
      <c r="D3145" t="str">
        <f t="shared" si="247"/>
        <v>DisclosureOfReconciliationOfChangesInGoodwillTable</v>
      </c>
      <c r="E3145" t="s">
        <v>2467</v>
      </c>
      <c r="F3145" t="str">
        <f t="shared" si="248"/>
        <v>ifrs</v>
      </c>
      <c r="G3145" t="str">
        <f t="shared" si="245"/>
        <v>IncreaseDecreaseThroughTransfersAndOtherChangesGoodwill</v>
      </c>
      <c r="H3145">
        <v>920</v>
      </c>
      <c r="I3145" t="str">
        <f t="shared" si="249"/>
        <v>insert into dbax_dime_conc (codi_dein, pref_dime, codi_dime, pref_conc, codi_conc, orde_conc) values ('pre_ifrs_3_2012-03-29_role-817000(2013)','ifrs','DisclosureOfReconciliationOfChangesInGoodwillTable','ifrs','IncreaseDecreaseThroughTransfersAndOtherChangesGoodwill','920')</v>
      </c>
    </row>
    <row r="3146" spans="1:9" x14ac:dyDescent="0.25">
      <c r="A3146" t="s">
        <v>528</v>
      </c>
      <c r="B3146" t="s">
        <v>2457</v>
      </c>
      <c r="C3146" t="str">
        <f t="shared" si="246"/>
        <v>ifrs</v>
      </c>
      <c r="D3146" t="str">
        <f t="shared" si="247"/>
        <v>DisclosureOfReconciliationOfChangesInGoodwillTable</v>
      </c>
      <c r="E3146" t="s">
        <v>2468</v>
      </c>
      <c r="F3146" t="str">
        <f t="shared" si="248"/>
        <v>ifrs</v>
      </c>
      <c r="G3146" t="str">
        <f t="shared" si="245"/>
        <v>ChangesInGoodwill</v>
      </c>
      <c r="H3146">
        <v>930</v>
      </c>
      <c r="I3146" t="str">
        <f t="shared" si="249"/>
        <v>insert into dbax_dime_conc (codi_dein, pref_dime, codi_dime, pref_conc, codi_conc, orde_conc) values ('pre_ifrs_3_2012-03-29_role-817000(2013)','ifrs','DisclosureOfReconciliationOfChangesInGoodwillTable','ifrs','ChangesInGoodwill','930')</v>
      </c>
    </row>
    <row r="3147" spans="1:9" x14ac:dyDescent="0.25">
      <c r="A3147" t="s">
        <v>528</v>
      </c>
      <c r="B3147" t="s">
        <v>2457</v>
      </c>
      <c r="C3147" t="str">
        <f t="shared" si="246"/>
        <v>ifrs</v>
      </c>
      <c r="D3147" t="str">
        <f t="shared" si="247"/>
        <v>DisclosureOfReconciliationOfChangesInGoodwillTable</v>
      </c>
      <c r="E3147" t="s">
        <v>2459</v>
      </c>
      <c r="F3147" t="str">
        <f t="shared" si="248"/>
        <v>ifrs</v>
      </c>
      <c r="G3147" t="str">
        <f t="shared" si="245"/>
        <v>Goodwill</v>
      </c>
      <c r="H3147">
        <v>940</v>
      </c>
      <c r="I3147" t="str">
        <f t="shared" si="249"/>
        <v>insert into dbax_dime_conc (codi_dein, pref_dime, codi_dime, pref_conc, codi_conc, orde_conc) values ('pre_ifrs_3_2012-03-29_role-817000(2013)','ifrs','DisclosureOfReconciliationOfChangesInGoodwillTable','ifrs','Goodwill','940')</v>
      </c>
    </row>
    <row r="3148" spans="1:9" x14ac:dyDescent="0.25">
      <c r="A3148" t="s">
        <v>528</v>
      </c>
      <c r="B3148" t="s">
        <v>2469</v>
      </c>
      <c r="C3148" t="str">
        <f t="shared" si="246"/>
        <v>ifrs</v>
      </c>
      <c r="D3148" t="str">
        <f t="shared" si="247"/>
        <v>DisclosureOfTransactionsRecognisedSeparatelyFromAcquisitionOfAssetsAndAssumptionOfLiabilitiesInBusinessCombinationTable</v>
      </c>
      <c r="E3148" t="s">
        <v>2470</v>
      </c>
      <c r="F3148" t="str">
        <f t="shared" si="248"/>
        <v>ifrs</v>
      </c>
      <c r="G3148" t="str">
        <f t="shared" si="245"/>
        <v>ExplanationOfTransactionsRecognisedSeparatelyFromAcquisitionOfAssetsAndAssumptionOfLiabilitiesInBusinessCombination</v>
      </c>
      <c r="H3148">
        <v>1000</v>
      </c>
      <c r="I3148" t="str">
        <f t="shared" si="249"/>
        <v>insert into dbax_dime_conc (codi_dein, pref_dime, codi_dime, pref_conc, codi_conc, orde_conc) values ('pre_ifrs_3_2012-03-29_role-817000(2013)','ifrs','DisclosureOfTransactionsRecognisedSeparatelyFromAcquisitionOfAssetsAndAssumptionOfLiabilitiesInBusinessCombinationTable','ifrs','ExplanationOfTransactionsRecognisedSeparatelyFromAcquisitionOfAssetsAndAssumptionOfLiabilitiesInBusinessCombination','1000')</v>
      </c>
    </row>
    <row r="3149" spans="1:9" x14ac:dyDescent="0.25">
      <c r="A3149" t="s">
        <v>528</v>
      </c>
      <c r="B3149" t="s">
        <v>2469</v>
      </c>
      <c r="C3149" t="str">
        <f t="shared" si="246"/>
        <v>ifrs</v>
      </c>
      <c r="D3149" t="str">
        <f t="shared" si="247"/>
        <v>DisclosureOfTransactionsRecognisedSeparatelyFromAcquisitionOfAssetsAndAssumptionOfLiabilitiesInBusinessCombinationTable</v>
      </c>
      <c r="E3149" t="s">
        <v>2471</v>
      </c>
      <c r="F3149" t="str">
        <f t="shared" si="248"/>
        <v>ifrs</v>
      </c>
      <c r="G3149" t="str">
        <f t="shared" si="245"/>
        <v>DescriptionOfAccountingForTransactionRecognisedSeparatelyFromAcquisitionOfAssetsAndAssumptionOfLiabilitiesInBusinessCombination</v>
      </c>
      <c r="H3149">
        <v>1010</v>
      </c>
      <c r="I3149" t="str">
        <f t="shared" si="249"/>
        <v>insert into dbax_dime_conc (codi_dein, pref_dime, codi_dime, pref_conc, codi_conc, orde_conc) values ('pre_ifrs_3_2012-03-29_role-817000(2013)','ifrs','DisclosureOfTransactionsRecognisedSeparatelyFromAcquisitionOfAssetsAndAssumptionOfLiabilitiesInBusinessCombinationTable','ifrs','DescriptionOfAccountingForTransactionRecognisedSeparatelyFromAcquisitionOfAssetsAndAssumptionOfLiabilitiesInBusinessCombination','1010')</v>
      </c>
    </row>
    <row r="3150" spans="1:9" x14ac:dyDescent="0.25">
      <c r="A3150" t="s">
        <v>528</v>
      </c>
      <c r="B3150" t="s">
        <v>2469</v>
      </c>
      <c r="C3150" t="str">
        <f t="shared" si="246"/>
        <v>ifrs</v>
      </c>
      <c r="D3150" t="str">
        <f t="shared" si="247"/>
        <v>DisclosureOfTransactionsRecognisedSeparatelyFromAcquisitionOfAssetsAndAssumptionOfLiabilitiesInBusinessCombinationTable</v>
      </c>
      <c r="E3150" t="s">
        <v>2472</v>
      </c>
      <c r="F3150" t="str">
        <f t="shared" si="248"/>
        <v>ifrs</v>
      </c>
      <c r="G3150" t="str">
        <f t="shared" si="245"/>
        <v>AmountsRecognisedForTransactionRecognisedSeparatelyFromAcquisitionOfAssetsAndAssumptionOfLiabilitiesInBusinessCombination</v>
      </c>
      <c r="H3150">
        <v>1020</v>
      </c>
      <c r="I3150" t="str">
        <f t="shared" si="249"/>
        <v>insert into dbax_dime_conc (codi_dein, pref_dime, codi_dime, pref_conc, codi_conc, orde_conc) values ('pre_ifrs_3_2012-03-29_role-817000(2013)','ifrs','DisclosureOfTransactionsRecognisedSeparatelyFromAcquisitionOfAssetsAndAssumptionOfLiabilitiesInBusinessCombinationTable','ifrs','AmountsRecognisedForTransactionRecognisedSeparatelyFromAcquisitionOfAssetsAndAssumptionOfLiabilitiesInBusinessCombination','1020')</v>
      </c>
    </row>
    <row r="3151" spans="1:9" x14ac:dyDescent="0.25">
      <c r="A3151" t="s">
        <v>528</v>
      </c>
      <c r="B3151" t="s">
        <v>2469</v>
      </c>
      <c r="C3151" t="str">
        <f t="shared" si="246"/>
        <v>ifrs</v>
      </c>
      <c r="D3151" t="str">
        <f t="shared" si="247"/>
        <v>DisclosureOfTransactionsRecognisedSeparatelyFromAcquisitionOfAssetsAndAssumptionOfLiabilitiesInBusinessCombinationTable</v>
      </c>
      <c r="E3151" t="s">
        <v>2473</v>
      </c>
      <c r="F3151" t="str">
        <f t="shared" si="248"/>
        <v>ifrs</v>
      </c>
      <c r="G3151" t="str">
        <f t="shared" si="245"/>
        <v>AcquisitionrelatedCostsForTransactionRecognisedSeparatelyFromAcquisitionOfAssetsAndAssumptionOfLiabilitiesInBusinessCombination</v>
      </c>
      <c r="H3151">
        <v>1030</v>
      </c>
      <c r="I3151" t="str">
        <f t="shared" si="249"/>
        <v>insert into dbax_dime_conc (codi_dein, pref_dime, codi_dime, pref_conc, codi_conc, orde_conc) values ('pre_ifrs_3_2012-03-29_role-817000(2013)','ifrs','DisclosureOfTransactionsRecognisedSeparatelyFromAcquisitionOfAssetsAndAssumptionOfLiabilitiesInBusinessCombinationTable','ifrs','AcquisitionrelatedCostsForTransactionRecognisedSeparatelyFromAcquisitionOfAssetsAndAssumptionOfLiabilitiesInBusinessCombination','1030')</v>
      </c>
    </row>
    <row r="3152" spans="1:9" x14ac:dyDescent="0.25">
      <c r="A3152" t="s">
        <v>528</v>
      </c>
      <c r="B3152" t="s">
        <v>2469</v>
      </c>
      <c r="C3152" t="str">
        <f t="shared" si="246"/>
        <v>ifrs</v>
      </c>
      <c r="D3152" t="str">
        <f t="shared" si="247"/>
        <v>DisclosureOfTransactionsRecognisedSeparatelyFromAcquisitionOfAssetsAndAssumptionOfLiabilitiesInBusinessCombinationTable</v>
      </c>
      <c r="E3152" t="s">
        <v>2474</v>
      </c>
      <c r="F3152" t="str">
        <f t="shared" si="248"/>
        <v>ifrs</v>
      </c>
      <c r="G3152" t="str">
        <f t="shared" si="245"/>
        <v>AcquisitionrelatedCostsRecognisedAsExpenseForTransactionRecognisedSeparatelyFromAcquisitionOfAssetsAndAssumptionOfLiabilitiesInBusinessCombination</v>
      </c>
      <c r="H3152">
        <v>1040</v>
      </c>
      <c r="I3152" t="str">
        <f t="shared" si="249"/>
        <v>insert into dbax_dime_conc (codi_dein, pref_dime, codi_dime, pref_conc, codi_conc, orde_conc) values ('pre_ifrs_3_2012-03-29_role-817000(2013)','ifrs','DisclosureOfTransactionsRecognisedSeparatelyFromAcquisitionOfAssetsAndAssumptionOfLiabilitiesInBusinessCombinationTable','ifrs','AcquisitionrelatedCostsRecognisedAsExpenseForTransactionRecognisedSeparatelyFromAcquisitionOfAssetsAndAssumptionOfLiabilitiesInBusinessCombination','1040')</v>
      </c>
    </row>
    <row r="3153" spans="1:9" x14ac:dyDescent="0.25">
      <c r="A3153" t="s">
        <v>528</v>
      </c>
      <c r="B3153" t="s">
        <v>2469</v>
      </c>
      <c r="C3153" t="str">
        <f t="shared" si="246"/>
        <v>ifrs</v>
      </c>
      <c r="D3153" t="str">
        <f t="shared" si="247"/>
        <v>DisclosureOfTransactionsRecognisedSeparatelyFromAcquisitionOfAssetsAndAssumptionOfLiabilitiesInBusinessCombinationTable</v>
      </c>
      <c r="E3153" t="s">
        <v>2475</v>
      </c>
      <c r="F3153" t="str">
        <f t="shared" si="248"/>
        <v>ifrs</v>
      </c>
      <c r="G3153" t="str">
        <f t="shared" si="245"/>
        <v>IssueCostsNotRecognisedAsExpenseForTransactionRecognisedSeparatelyFromAcquisitionOfAssetsAndAssumptionOfLiabilitiesInBusinessCombination</v>
      </c>
      <c r="H3153">
        <v>1050</v>
      </c>
      <c r="I3153" t="str">
        <f t="shared" si="249"/>
        <v>insert into dbax_dime_conc (codi_dein, pref_dime, codi_dime, pref_conc, codi_conc, orde_conc) values ('pre_ifrs_3_2012-03-29_role-817000(2013)','ifrs','DisclosureOfTransactionsRecognisedSeparatelyFromAcquisitionOfAssetsAndAssumptionOfLiabilitiesInBusinessCombinationTable','ifrs','IssueCostsNotRecognisedAsExpenseForTransactionRecognisedSeparatelyFromAcquisitionOfAssetsAndAssumptionOfLiabilitiesInBusinessCombination','1050')</v>
      </c>
    </row>
    <row r="3154" spans="1:9" x14ac:dyDescent="0.25">
      <c r="A3154" t="s">
        <v>528</v>
      </c>
      <c r="B3154" t="s">
        <v>2469</v>
      </c>
      <c r="C3154" t="str">
        <f t="shared" si="246"/>
        <v>ifrs</v>
      </c>
      <c r="D3154" t="str">
        <f t="shared" si="247"/>
        <v>DisclosureOfTransactionsRecognisedSeparatelyFromAcquisitionOfAssetsAndAssumptionOfLiabilitiesInBusinessCombinationTable</v>
      </c>
      <c r="E3154" t="s">
        <v>2476</v>
      </c>
      <c r="F3154" t="str">
        <f t="shared" si="248"/>
        <v>ifrs</v>
      </c>
      <c r="G3154" t="str">
        <f t="shared" si="245"/>
        <v>DescriptionOfLineItemsInFinancialStatementsForAmountsRecognisedForTransactionRecognisedSeparatelyFromAcquisitionOfAssetsAndAssumptionOfLiabilitiesInBusinessCombination</v>
      </c>
      <c r="H3154">
        <v>1060</v>
      </c>
      <c r="I3154" t="str">
        <f t="shared" si="249"/>
        <v>insert into dbax_dime_conc (codi_dein, pref_dime, codi_dime, pref_conc, codi_conc, orde_conc) values ('pre_ifrs_3_2012-03-29_role-817000(2013)','ifrs','DisclosureOfTransactionsRecognisedSeparatelyFromAcquisitionOfAssetsAndAssumptionOfLiabilitiesInBusinessCombinationTable','ifrs','DescriptionOfLineItemsInFinancialStatementsForAmountsRecognisedForTransactionRecognisedSeparatelyFromAcquisitionOfAssetsAndAssumptionOfLiabilitiesInBusinessCombination','1060')</v>
      </c>
    </row>
    <row r="3155" spans="1:9" x14ac:dyDescent="0.25">
      <c r="A3155" t="s">
        <v>528</v>
      </c>
      <c r="B3155" t="s">
        <v>2469</v>
      </c>
      <c r="C3155" t="str">
        <f t="shared" si="246"/>
        <v>ifrs</v>
      </c>
      <c r="D3155" t="str">
        <f t="shared" si="247"/>
        <v>DisclosureOfTransactionsRecognisedSeparatelyFromAcquisitionOfAssetsAndAssumptionOfLiabilitiesInBusinessCombinationTable</v>
      </c>
      <c r="E3155" t="s">
        <v>2477</v>
      </c>
      <c r="F3155" t="str">
        <f t="shared" si="248"/>
        <v>ifrs</v>
      </c>
      <c r="G3155" t="str">
        <f t="shared" si="245"/>
        <v>DescriptionOfLineItemsForAcquisitionRelatedCostsRecognisedAsExpenseForTransactionRecognisedSeparatelyFromAcquisitionOfAssetsAndAssumptionOfLiabilitiesInBusinessCombination</v>
      </c>
      <c r="H3155">
        <v>1070</v>
      </c>
      <c r="I3155" t="str">
        <f t="shared" si="249"/>
        <v>insert into dbax_dime_conc (codi_dein, pref_dime, codi_dime, pref_conc, codi_conc, orde_conc) values ('pre_ifrs_3_2012-03-29_role-817000(2013)','ifrs','DisclosureOfTransactionsRecognisedSeparatelyFromAcquisitionOfAssetsAndAssumptionOfLiabilitiesInBusinessCombinationTable','ifrs','DescriptionOfLineItemsForAcquisitionRelatedCostsRecognisedAsExpenseForTransactionRecognisedSeparatelyFromAcquisitionOfAssetsAndAssumptionOfLiabilitiesInBusinessCombination','1070')</v>
      </c>
    </row>
    <row r="3156" spans="1:9" x14ac:dyDescent="0.25">
      <c r="A3156" t="s">
        <v>528</v>
      </c>
      <c r="B3156" t="s">
        <v>2469</v>
      </c>
      <c r="C3156" t="str">
        <f t="shared" si="246"/>
        <v>ifrs</v>
      </c>
      <c r="D3156" t="str">
        <f t="shared" si="247"/>
        <v>DisclosureOfTransactionsRecognisedSeparatelyFromAcquisitionOfAssetsAndAssumptionOfLiabilitiesInBusinessCombinationTable</v>
      </c>
      <c r="E3156" t="s">
        <v>2478</v>
      </c>
      <c r="F3156" t="str">
        <f t="shared" si="248"/>
        <v>ifrs</v>
      </c>
      <c r="G3156" t="str">
        <f t="shared" si="245"/>
        <v>MethodUsedToDetermineSettlementAmountForPreexistingRelationshipForTransactionRecognisedSeparatelyFromAcquisitionOfAssetsAndAssumptionOfLiabilitiesInBusinessCombination</v>
      </c>
      <c r="H3156">
        <v>1080</v>
      </c>
      <c r="I3156" t="str">
        <f t="shared" si="249"/>
        <v>insert into dbax_dime_conc (codi_dein, pref_dime, codi_dime, pref_conc, codi_conc, orde_conc) values ('pre_ifrs_3_2012-03-29_role-817000(2013)','ifrs','DisclosureOfTransactionsRecognisedSeparatelyFromAcquisitionOfAssetsAndAssumptionOfLiabilitiesInBusinessCombinationTable','ifrs','MethodUsedToDetermineSettlementAmountForPreexistingRelationshipForTransactionRecognisedSeparatelyFromAcquisitionOfAssetsAndAssumptionOfLiabilitiesInBusinessCombination','1080')</v>
      </c>
    </row>
    <row r="3157" spans="1:9" x14ac:dyDescent="0.25">
      <c r="A3157" t="s">
        <v>528</v>
      </c>
      <c r="B3157" t="s">
        <v>2469</v>
      </c>
      <c r="C3157" t="str">
        <f t="shared" si="246"/>
        <v>ifrs</v>
      </c>
      <c r="D3157" t="str">
        <f t="shared" si="247"/>
        <v>DisclosureOfTransactionsRecognisedSeparatelyFromAcquisitionOfAssetsAndAssumptionOfLiabilitiesInBusinessCombinationTable</v>
      </c>
      <c r="E3157" t="s">
        <v>2479</v>
      </c>
      <c r="F3157" t="str">
        <f t="shared" si="248"/>
        <v>ifrs</v>
      </c>
      <c r="G3157" t="str">
        <f t="shared" si="245"/>
        <v>DescriptionOfHowIssueCostsNotRecognisedAsExpenseWereRecognisedForTransactionRecognisedSeparatelyFromAcquisitionOfAssetsAndAssumptionOfLiabilitiesInBusinessCombination</v>
      </c>
      <c r="H3157">
        <v>1090</v>
      </c>
      <c r="I3157" t="str">
        <f t="shared" si="249"/>
        <v>insert into dbax_dime_conc (codi_dein, pref_dime, codi_dime, pref_conc, codi_conc, orde_conc) values ('pre_ifrs_3_2012-03-29_role-817000(2013)','ifrs','DisclosureOfTransactionsRecognisedSeparatelyFromAcquisitionOfAssetsAndAssumptionOfLiabilitiesInBusinessCombinationTable','ifrs','DescriptionOfHowIssueCostsNotRecognisedAsExpenseWereRecognisedForTransactionRecognisedSeparatelyFromAcquisitionOfAssetsAndAssumptionOfLiabilitiesInBusinessCombination','1090')</v>
      </c>
    </row>
    <row r="3158" spans="1:9" x14ac:dyDescent="0.25">
      <c r="A3158" t="s">
        <v>529</v>
      </c>
      <c r="B3158" t="s">
        <v>877</v>
      </c>
      <c r="C3158" t="str">
        <f t="shared" si="246"/>
        <v>ifrs</v>
      </c>
      <c r="D3158" t="str">
        <f t="shared" si="247"/>
        <v>DisclosureOfGeographicalAreasTable</v>
      </c>
      <c r="E3158" t="s">
        <v>878</v>
      </c>
      <c r="F3158" t="str">
        <f t="shared" si="248"/>
        <v>ifrs</v>
      </c>
      <c r="G3158" t="str">
        <f t="shared" si="245"/>
        <v>Revenue</v>
      </c>
      <c r="H3158">
        <v>67</v>
      </c>
      <c r="I3158" t="str">
        <f t="shared" si="249"/>
        <v>insert into dbax_dime_conc (codi_dein, pref_dime, codi_dime, pref_conc, codi_conc, orde_conc) values ('pre_ifrs_8_2011-03-25_role-871100','ifrs','DisclosureOfGeographicalAreasTable','ifrs','Revenue','67')</v>
      </c>
    </row>
    <row r="3159" spans="1:9" x14ac:dyDescent="0.25">
      <c r="A3159" t="s">
        <v>529</v>
      </c>
      <c r="B3159" t="s">
        <v>877</v>
      </c>
      <c r="C3159" t="str">
        <f t="shared" si="246"/>
        <v>ifrs</v>
      </c>
      <c r="D3159" t="str">
        <f t="shared" si="247"/>
        <v>DisclosureOfGeographicalAreasTable</v>
      </c>
      <c r="E3159" t="s">
        <v>879</v>
      </c>
      <c r="F3159" t="str">
        <f t="shared" si="248"/>
        <v>ifrs</v>
      </c>
      <c r="G3159" t="str">
        <f t="shared" si="245"/>
        <v>NoncurrentAssetsOtherThanFinancialInstrumentsDeferredTaxAssetsPostemploymentBenefitAssetsAndRightsArisingUnderInsuranceContracts</v>
      </c>
      <c r="H3159">
        <v>68</v>
      </c>
      <c r="I3159" t="str">
        <f t="shared" si="249"/>
        <v>insert into dbax_dime_conc (codi_dein, pref_dime, codi_dime, pref_conc, codi_conc, orde_conc) values ('pre_ifrs_8_2011-03-25_role-871100','ifrs','DisclosureOfGeographicalAreasTable','ifrs','NoncurrentAssetsOtherThanFinancialInstrumentsDeferredTaxAssetsPostemploymentBenefitAssetsAndRightsArisingUnderInsuranceContracts','68')</v>
      </c>
    </row>
    <row r="3160" spans="1:9" x14ac:dyDescent="0.25">
      <c r="A3160" t="s">
        <v>529</v>
      </c>
      <c r="B3160" t="s">
        <v>880</v>
      </c>
      <c r="C3160" t="str">
        <f t="shared" si="246"/>
        <v>ifrs</v>
      </c>
      <c r="D3160" t="str">
        <f t="shared" si="247"/>
        <v>DisclosureOfMajorCustomersTable</v>
      </c>
      <c r="E3160" t="s">
        <v>878</v>
      </c>
      <c r="F3160" t="str">
        <f t="shared" si="248"/>
        <v>ifrs</v>
      </c>
      <c r="G3160" t="str">
        <f t="shared" si="245"/>
        <v>Revenue</v>
      </c>
      <c r="H3160">
        <v>76</v>
      </c>
      <c r="I3160" t="str">
        <f t="shared" si="249"/>
        <v>insert into dbax_dime_conc (codi_dein, pref_dime, codi_dime, pref_conc, codi_conc, orde_conc) values ('pre_ifrs_8_2011-03-25_role-871100','ifrs','DisclosureOfMajorCustomersTable','ifrs','Revenue','76')</v>
      </c>
    </row>
    <row r="3161" spans="1:9" x14ac:dyDescent="0.25">
      <c r="A3161" t="s">
        <v>529</v>
      </c>
      <c r="B3161" t="s">
        <v>881</v>
      </c>
      <c r="C3161" t="str">
        <f t="shared" si="246"/>
        <v>ifrs</v>
      </c>
      <c r="D3161" t="str">
        <f t="shared" si="247"/>
        <v>DisclosureOfOperatingSegmentsTable</v>
      </c>
      <c r="E3161" t="s">
        <v>878</v>
      </c>
      <c r="F3161" t="str">
        <f t="shared" si="248"/>
        <v>ifrs</v>
      </c>
      <c r="G3161" t="str">
        <f t="shared" si="245"/>
        <v>Revenue</v>
      </c>
      <c r="H3161">
        <v>23</v>
      </c>
      <c r="I3161" t="str">
        <f t="shared" si="249"/>
        <v>insert into dbax_dime_conc (codi_dein, pref_dime, codi_dime, pref_conc, codi_conc, orde_conc) values ('pre_ifrs_8_2011-03-25_role-871100','ifrs','DisclosureOfOperatingSegmentsTable','ifrs','Revenue','23')</v>
      </c>
    </row>
    <row r="3162" spans="1:9" x14ac:dyDescent="0.25">
      <c r="A3162" t="s">
        <v>529</v>
      </c>
      <c r="B3162" t="s">
        <v>881</v>
      </c>
      <c r="C3162" t="str">
        <f t="shared" si="246"/>
        <v>ifrs</v>
      </c>
      <c r="D3162" t="str">
        <f t="shared" si="247"/>
        <v>DisclosureOfOperatingSegmentsTable</v>
      </c>
      <c r="E3162" t="s">
        <v>882</v>
      </c>
      <c r="F3162" t="str">
        <f t="shared" si="248"/>
        <v>ifrs</v>
      </c>
      <c r="G3162" t="str">
        <f t="shared" si="245"/>
        <v>RevenuesFromTransactionsWithOtherOperatingSegmentsOfSameEntity</v>
      </c>
      <c r="H3162">
        <v>24</v>
      </c>
      <c r="I3162" t="str">
        <f t="shared" si="249"/>
        <v>insert into dbax_dime_conc (codi_dein, pref_dime, codi_dime, pref_conc, codi_conc, orde_conc) values ('pre_ifrs_8_2011-03-25_role-871100','ifrs','DisclosureOfOperatingSegmentsTable','ifrs','RevenuesFromTransactionsWithOtherOperatingSegmentsOfSameEntity','24')</v>
      </c>
    </row>
    <row r="3163" spans="1:9" x14ac:dyDescent="0.25">
      <c r="A3163" t="s">
        <v>529</v>
      </c>
      <c r="B3163" t="s">
        <v>881</v>
      </c>
      <c r="C3163" t="str">
        <f t="shared" si="246"/>
        <v>ifrs</v>
      </c>
      <c r="D3163" t="str">
        <f t="shared" si="247"/>
        <v>DisclosureOfOperatingSegmentsTable</v>
      </c>
      <c r="E3163" t="s">
        <v>883</v>
      </c>
      <c r="F3163" t="str">
        <f t="shared" si="248"/>
        <v>ifrs</v>
      </c>
      <c r="G3163" t="str">
        <f t="shared" si="245"/>
        <v>RevenuesFromExternalCustomersAndTransactionsWithOtherOperatingSegmentsOfSameEntity</v>
      </c>
      <c r="H3163">
        <v>25</v>
      </c>
      <c r="I3163" t="str">
        <f t="shared" si="249"/>
        <v>insert into dbax_dime_conc (codi_dein, pref_dime, codi_dime, pref_conc, codi_conc, orde_conc) values ('pre_ifrs_8_2011-03-25_role-871100','ifrs','DisclosureOfOperatingSegmentsTable','ifrs','RevenuesFromExternalCustomersAndTransactionsWithOtherOperatingSegmentsOfSameEntity','25')</v>
      </c>
    </row>
    <row r="3164" spans="1:9" x14ac:dyDescent="0.25">
      <c r="A3164" t="s">
        <v>529</v>
      </c>
      <c r="B3164" t="s">
        <v>881</v>
      </c>
      <c r="C3164" t="str">
        <f t="shared" si="246"/>
        <v>ifrs</v>
      </c>
      <c r="D3164" t="str">
        <f t="shared" si="247"/>
        <v>DisclosureOfOperatingSegmentsTable</v>
      </c>
      <c r="E3164" t="s">
        <v>884</v>
      </c>
      <c r="F3164" t="str">
        <f t="shared" si="248"/>
        <v>ifrs</v>
      </c>
      <c r="G3164" t="str">
        <f t="shared" si="245"/>
        <v>RevenueFromInterest</v>
      </c>
      <c r="H3164">
        <v>26</v>
      </c>
      <c r="I3164" t="str">
        <f t="shared" si="249"/>
        <v>insert into dbax_dime_conc (codi_dein, pref_dime, codi_dime, pref_conc, codi_conc, orde_conc) values ('pre_ifrs_8_2011-03-25_role-871100','ifrs','DisclosureOfOperatingSegmentsTable','ifrs','RevenueFromInterest','26')</v>
      </c>
    </row>
    <row r="3165" spans="1:9" x14ac:dyDescent="0.25">
      <c r="A3165" t="s">
        <v>529</v>
      </c>
      <c r="B3165" t="s">
        <v>881</v>
      </c>
      <c r="C3165" t="str">
        <f t="shared" si="246"/>
        <v>ifrs</v>
      </c>
      <c r="D3165" t="str">
        <f t="shared" si="247"/>
        <v>DisclosureOfOperatingSegmentsTable</v>
      </c>
      <c r="E3165" t="s">
        <v>885</v>
      </c>
      <c r="F3165" t="str">
        <f t="shared" si="248"/>
        <v>ifrs</v>
      </c>
      <c r="G3165" t="str">
        <f t="shared" si="245"/>
        <v>InterestExpense</v>
      </c>
      <c r="H3165">
        <v>27</v>
      </c>
      <c r="I3165" t="str">
        <f t="shared" si="249"/>
        <v>insert into dbax_dime_conc (codi_dein, pref_dime, codi_dime, pref_conc, codi_conc, orde_conc) values ('pre_ifrs_8_2011-03-25_role-871100','ifrs','DisclosureOfOperatingSegmentsTable','ifrs','InterestExpense','27')</v>
      </c>
    </row>
    <row r="3166" spans="1:9" x14ac:dyDescent="0.25">
      <c r="A3166" t="s">
        <v>529</v>
      </c>
      <c r="B3166" t="s">
        <v>881</v>
      </c>
      <c r="C3166" t="str">
        <f t="shared" si="246"/>
        <v>ifrs</v>
      </c>
      <c r="D3166" t="str">
        <f t="shared" si="247"/>
        <v>DisclosureOfOperatingSegmentsTable</v>
      </c>
      <c r="E3166" t="s">
        <v>886</v>
      </c>
      <c r="F3166" t="str">
        <f t="shared" si="248"/>
        <v>ifrs</v>
      </c>
      <c r="G3166" t="str">
        <f t="shared" si="245"/>
        <v>InterestRevenueExpense</v>
      </c>
      <c r="H3166">
        <v>28</v>
      </c>
      <c r="I3166" t="str">
        <f t="shared" si="249"/>
        <v>insert into dbax_dime_conc (codi_dein, pref_dime, codi_dime, pref_conc, codi_conc, orde_conc) values ('pre_ifrs_8_2011-03-25_role-871100','ifrs','DisclosureOfOperatingSegmentsTable','ifrs','InterestRevenueExpense','28')</v>
      </c>
    </row>
    <row r="3167" spans="1:9" x14ac:dyDescent="0.25">
      <c r="A3167" t="s">
        <v>529</v>
      </c>
      <c r="B3167" t="s">
        <v>881</v>
      </c>
      <c r="C3167" t="str">
        <f t="shared" si="246"/>
        <v>ifrs</v>
      </c>
      <c r="D3167" t="str">
        <f t="shared" si="247"/>
        <v>DisclosureOfOperatingSegmentsTable</v>
      </c>
      <c r="E3167" t="s">
        <v>887</v>
      </c>
      <c r="F3167" t="str">
        <f t="shared" si="248"/>
        <v>ifrs</v>
      </c>
      <c r="G3167" t="str">
        <f t="shared" si="245"/>
        <v>DepreciationAndAmortisationExpense</v>
      </c>
      <c r="H3167">
        <v>29</v>
      </c>
      <c r="I3167" t="str">
        <f t="shared" si="249"/>
        <v>insert into dbax_dime_conc (codi_dein, pref_dime, codi_dime, pref_conc, codi_conc, orde_conc) values ('pre_ifrs_8_2011-03-25_role-871100','ifrs','DisclosureOfOperatingSegmentsTable','ifrs','DepreciationAndAmortisationExpense','29')</v>
      </c>
    </row>
    <row r="3168" spans="1:9" x14ac:dyDescent="0.25">
      <c r="A3168" t="s">
        <v>529</v>
      </c>
      <c r="B3168" t="s">
        <v>881</v>
      </c>
      <c r="C3168" t="str">
        <f t="shared" si="246"/>
        <v>ifrs</v>
      </c>
      <c r="D3168" t="str">
        <f t="shared" si="247"/>
        <v>DisclosureOfOperatingSegmentsTable</v>
      </c>
      <c r="E3168" t="s">
        <v>2492</v>
      </c>
      <c r="F3168" t="str">
        <f t="shared" si="248"/>
        <v>ifrs</v>
      </c>
      <c r="G3168" t="str">
        <f t="shared" si="245"/>
        <v>OtherMaterialItemsOfIncomeExpense</v>
      </c>
      <c r="H3168">
        <v>30</v>
      </c>
      <c r="I3168" t="str">
        <f t="shared" si="249"/>
        <v>insert into dbax_dime_conc (codi_dein, pref_dime, codi_dime, pref_conc, codi_conc, orde_conc) values ('pre_ifrs_8_2011-03-25_role-871100','ifrs','DisclosureOfOperatingSegmentsTable','ifrs','OtherMaterialItemsOfIncomeExpense','30')</v>
      </c>
    </row>
    <row r="3169" spans="1:9" x14ac:dyDescent="0.25">
      <c r="A3169" t="s">
        <v>529</v>
      </c>
      <c r="B3169" t="s">
        <v>881</v>
      </c>
      <c r="C3169" t="str">
        <f t="shared" si="246"/>
        <v>ifrs</v>
      </c>
      <c r="D3169" t="str">
        <f t="shared" si="247"/>
        <v>DisclosureOfOperatingSegmentsTable</v>
      </c>
      <c r="E3169" t="s">
        <v>2493</v>
      </c>
      <c r="F3169" t="str">
        <f t="shared" si="248"/>
        <v>ifrs</v>
      </c>
      <c r="G3169" t="str">
        <f t="shared" si="245"/>
        <v>EntitysInterestInProfitOrLossOfAssociatesAndJointVenturersAccountedForByEquityMethod</v>
      </c>
      <c r="H3169">
        <v>31</v>
      </c>
      <c r="I3169" t="str">
        <f t="shared" si="249"/>
        <v>insert into dbax_dime_conc (codi_dein, pref_dime, codi_dime, pref_conc, codi_conc, orde_conc) values ('pre_ifrs_8_2011-03-25_role-871100','ifrs','DisclosureOfOperatingSegmentsTable','ifrs','EntitysInterestInProfitOrLossOfAssociatesAndJointVenturersAccountedForByEquityMethod','31')</v>
      </c>
    </row>
    <row r="3170" spans="1:9" x14ac:dyDescent="0.25">
      <c r="A3170" t="s">
        <v>529</v>
      </c>
      <c r="B3170" t="s">
        <v>881</v>
      </c>
      <c r="C3170" t="str">
        <f t="shared" si="246"/>
        <v>ifrs</v>
      </c>
      <c r="D3170" t="str">
        <f t="shared" si="247"/>
        <v>DisclosureOfOperatingSegmentsTable</v>
      </c>
      <c r="E3170" t="s">
        <v>889</v>
      </c>
      <c r="F3170" t="str">
        <f t="shared" si="248"/>
        <v>ifrs</v>
      </c>
      <c r="G3170" t="str">
        <f t="shared" si="245"/>
        <v>IncomeTaxExpenseContinuingOperations</v>
      </c>
      <c r="H3170">
        <v>32</v>
      </c>
      <c r="I3170" t="str">
        <f t="shared" si="249"/>
        <v>insert into dbax_dime_conc (codi_dein, pref_dime, codi_dime, pref_conc, codi_conc, orde_conc) values ('pre_ifrs_8_2011-03-25_role-871100','ifrs','DisclosureOfOperatingSegmentsTable','ifrs','IncomeTaxExpenseContinuingOperations','32')</v>
      </c>
    </row>
    <row r="3171" spans="1:9" x14ac:dyDescent="0.25">
      <c r="A3171" t="s">
        <v>529</v>
      </c>
      <c r="B3171" t="s">
        <v>881</v>
      </c>
      <c r="C3171" t="str">
        <f t="shared" si="246"/>
        <v>ifrs</v>
      </c>
      <c r="D3171" t="str">
        <f t="shared" si="247"/>
        <v>DisclosureOfOperatingSegmentsTable</v>
      </c>
      <c r="E3171" t="s">
        <v>890</v>
      </c>
      <c r="F3171" t="str">
        <f t="shared" si="248"/>
        <v>ifrs</v>
      </c>
      <c r="G3171" t="str">
        <f t="shared" si="245"/>
        <v>OtherMaterialNoncashItems</v>
      </c>
      <c r="H3171">
        <v>33</v>
      </c>
      <c r="I3171" t="str">
        <f t="shared" si="249"/>
        <v>insert into dbax_dime_conc (codi_dein, pref_dime, codi_dime, pref_conc, codi_conc, orde_conc) values ('pre_ifrs_8_2011-03-25_role-871100','ifrs','DisclosureOfOperatingSegmentsTable','ifrs','OtherMaterialNoncashItems','33')</v>
      </c>
    </row>
    <row r="3172" spans="1:9" x14ac:dyDescent="0.25">
      <c r="A3172" t="s">
        <v>529</v>
      </c>
      <c r="B3172" t="s">
        <v>881</v>
      </c>
      <c r="C3172" t="str">
        <f t="shared" si="246"/>
        <v>ifrs</v>
      </c>
      <c r="D3172" t="str">
        <f t="shared" si="247"/>
        <v>DisclosureOfOperatingSegmentsTable</v>
      </c>
      <c r="E3172" t="s">
        <v>891</v>
      </c>
      <c r="F3172" t="str">
        <f t="shared" si="248"/>
        <v>ifrs</v>
      </c>
      <c r="G3172" t="str">
        <f t="shared" si="245"/>
        <v>ProfitLossBeforeTax</v>
      </c>
      <c r="H3172">
        <v>34</v>
      </c>
      <c r="I3172" t="str">
        <f t="shared" si="249"/>
        <v>insert into dbax_dime_conc (codi_dein, pref_dime, codi_dime, pref_conc, codi_conc, orde_conc) values ('pre_ifrs_8_2011-03-25_role-871100','ifrs','DisclosureOfOperatingSegmentsTable','ifrs','ProfitLossBeforeTax','34')</v>
      </c>
    </row>
    <row r="3173" spans="1:9" x14ac:dyDescent="0.25">
      <c r="A3173" t="s">
        <v>529</v>
      </c>
      <c r="B3173" t="s">
        <v>881</v>
      </c>
      <c r="C3173" t="str">
        <f t="shared" si="246"/>
        <v>ifrs</v>
      </c>
      <c r="D3173" t="str">
        <f t="shared" si="247"/>
        <v>DisclosureOfOperatingSegmentsTable</v>
      </c>
      <c r="E3173" t="s">
        <v>892</v>
      </c>
      <c r="F3173" t="str">
        <f t="shared" si="248"/>
        <v>ifrs</v>
      </c>
      <c r="G3173" t="str">
        <f t="shared" si="245"/>
        <v>ProfitLossFromContinuingOperations</v>
      </c>
      <c r="H3173">
        <v>35</v>
      </c>
      <c r="I3173" t="str">
        <f t="shared" si="249"/>
        <v>insert into dbax_dime_conc (codi_dein, pref_dime, codi_dime, pref_conc, codi_conc, orde_conc) values ('pre_ifrs_8_2011-03-25_role-871100','ifrs','DisclosureOfOperatingSegmentsTable','ifrs','ProfitLossFromContinuingOperations','35')</v>
      </c>
    </row>
    <row r="3174" spans="1:9" x14ac:dyDescent="0.25">
      <c r="A3174" t="s">
        <v>529</v>
      </c>
      <c r="B3174" t="s">
        <v>881</v>
      </c>
      <c r="C3174" t="str">
        <f t="shared" si="246"/>
        <v>ifrs</v>
      </c>
      <c r="D3174" t="str">
        <f t="shared" si="247"/>
        <v>DisclosureOfOperatingSegmentsTable</v>
      </c>
      <c r="E3174" t="s">
        <v>893</v>
      </c>
      <c r="F3174" t="str">
        <f t="shared" si="248"/>
        <v>ifrs</v>
      </c>
      <c r="G3174" t="str">
        <f t="shared" si="245"/>
        <v>ProfitLossFromDiscontinuedOperations</v>
      </c>
      <c r="H3174">
        <v>36</v>
      </c>
      <c r="I3174" t="str">
        <f t="shared" si="249"/>
        <v>insert into dbax_dime_conc (codi_dein, pref_dime, codi_dime, pref_conc, codi_conc, orde_conc) values ('pre_ifrs_8_2011-03-25_role-871100','ifrs','DisclosureOfOperatingSegmentsTable','ifrs','ProfitLossFromDiscontinuedOperations','36')</v>
      </c>
    </row>
    <row r="3175" spans="1:9" x14ac:dyDescent="0.25">
      <c r="A3175" t="s">
        <v>529</v>
      </c>
      <c r="B3175" t="s">
        <v>881</v>
      </c>
      <c r="C3175" t="str">
        <f t="shared" si="246"/>
        <v>ifrs</v>
      </c>
      <c r="D3175" t="str">
        <f t="shared" si="247"/>
        <v>DisclosureOfOperatingSegmentsTable</v>
      </c>
      <c r="E3175" t="s">
        <v>541</v>
      </c>
      <c r="F3175" t="str">
        <f t="shared" si="248"/>
        <v>ifrs</v>
      </c>
      <c r="G3175" t="str">
        <f t="shared" si="245"/>
        <v>ProfitLoss</v>
      </c>
      <c r="H3175">
        <v>37</v>
      </c>
      <c r="I3175" t="str">
        <f t="shared" si="249"/>
        <v>insert into dbax_dime_conc (codi_dein, pref_dime, codi_dime, pref_conc, codi_conc, orde_conc) values ('pre_ifrs_8_2011-03-25_role-871100','ifrs','DisclosureOfOperatingSegmentsTable','ifrs','ProfitLoss','37')</v>
      </c>
    </row>
    <row r="3176" spans="1:9" x14ac:dyDescent="0.25">
      <c r="A3176" t="s">
        <v>529</v>
      </c>
      <c r="B3176" t="s">
        <v>881</v>
      </c>
      <c r="C3176" t="str">
        <f t="shared" si="246"/>
        <v>ifrs</v>
      </c>
      <c r="D3176" t="str">
        <f t="shared" si="247"/>
        <v>DisclosureOfOperatingSegmentsTable</v>
      </c>
      <c r="E3176" t="s">
        <v>894</v>
      </c>
      <c r="F3176" t="str">
        <f t="shared" si="248"/>
        <v>ifrs</v>
      </c>
      <c r="G3176" t="str">
        <f t="shared" si="245"/>
        <v>Assets</v>
      </c>
      <c r="H3176">
        <v>38</v>
      </c>
      <c r="I3176" t="str">
        <f t="shared" si="249"/>
        <v>insert into dbax_dime_conc (codi_dein, pref_dime, codi_dime, pref_conc, codi_conc, orde_conc) values ('pre_ifrs_8_2011-03-25_role-871100','ifrs','DisclosureOfOperatingSegmentsTable','ifrs','Assets','38')</v>
      </c>
    </row>
    <row r="3177" spans="1:9" x14ac:dyDescent="0.25">
      <c r="A3177" t="s">
        <v>529</v>
      </c>
      <c r="B3177" t="s">
        <v>881</v>
      </c>
      <c r="C3177" t="str">
        <f t="shared" si="246"/>
        <v>ifrs</v>
      </c>
      <c r="D3177" t="str">
        <f t="shared" si="247"/>
        <v>DisclosureOfOperatingSegmentsTable</v>
      </c>
      <c r="E3177" t="s">
        <v>895</v>
      </c>
      <c r="F3177" t="str">
        <f t="shared" si="248"/>
        <v>ifrs</v>
      </c>
      <c r="G3177" t="str">
        <f t="shared" si="245"/>
        <v>InvestmentAccountedForUsingEquityMethod</v>
      </c>
      <c r="H3177">
        <v>39</v>
      </c>
      <c r="I3177" t="str">
        <f t="shared" si="249"/>
        <v>insert into dbax_dime_conc (codi_dein, pref_dime, codi_dime, pref_conc, codi_conc, orde_conc) values ('pre_ifrs_8_2011-03-25_role-871100','ifrs','DisclosureOfOperatingSegmentsTable','ifrs','InvestmentAccountedForUsingEquityMethod','39')</v>
      </c>
    </row>
    <row r="3178" spans="1:9" x14ac:dyDescent="0.25">
      <c r="A3178" t="s">
        <v>529</v>
      </c>
      <c r="B3178" t="s">
        <v>881</v>
      </c>
      <c r="C3178" t="str">
        <f t="shared" si="246"/>
        <v>ifrs</v>
      </c>
      <c r="D3178" t="str">
        <f t="shared" si="247"/>
        <v>DisclosureOfOperatingSegmentsTable</v>
      </c>
      <c r="E3178" t="s">
        <v>896</v>
      </c>
      <c r="F3178" t="str">
        <f t="shared" si="248"/>
        <v>ifrs</v>
      </c>
      <c r="G3178" t="str">
        <f t="shared" si="245"/>
        <v>AdditionsToNoncurrentAssets</v>
      </c>
      <c r="H3178">
        <v>40</v>
      </c>
      <c r="I3178" t="str">
        <f t="shared" si="249"/>
        <v>insert into dbax_dime_conc (codi_dein, pref_dime, codi_dime, pref_conc, codi_conc, orde_conc) values ('pre_ifrs_8_2011-03-25_role-871100','ifrs','DisclosureOfOperatingSegmentsTable','ifrs','AdditionsToNoncurrentAssets','40')</v>
      </c>
    </row>
    <row r="3179" spans="1:9" x14ac:dyDescent="0.25">
      <c r="A3179" t="s">
        <v>529</v>
      </c>
      <c r="B3179" t="s">
        <v>881</v>
      </c>
      <c r="C3179" t="str">
        <f t="shared" si="246"/>
        <v>ifrs</v>
      </c>
      <c r="D3179" t="str">
        <f t="shared" si="247"/>
        <v>DisclosureOfOperatingSegmentsTable</v>
      </c>
      <c r="E3179" t="s">
        <v>897</v>
      </c>
      <c r="F3179" t="str">
        <f t="shared" si="248"/>
        <v>ifrs</v>
      </c>
      <c r="G3179" t="str">
        <f t="shared" si="245"/>
        <v>Liabilities</v>
      </c>
      <c r="H3179">
        <v>41</v>
      </c>
      <c r="I3179" t="str">
        <f t="shared" si="249"/>
        <v>insert into dbax_dime_conc (codi_dein, pref_dime, codi_dime, pref_conc, codi_conc, orde_conc) values ('pre_ifrs_8_2011-03-25_role-871100','ifrs','DisclosureOfOperatingSegmentsTable','ifrs','Liabilities','41')</v>
      </c>
    </row>
    <row r="3180" spans="1:9" x14ac:dyDescent="0.25">
      <c r="A3180" t="s">
        <v>529</v>
      </c>
      <c r="B3180" t="s">
        <v>881</v>
      </c>
      <c r="C3180" t="str">
        <f t="shared" si="246"/>
        <v>ifrs</v>
      </c>
      <c r="D3180" t="str">
        <f t="shared" si="247"/>
        <v>DisclosureOfOperatingSegmentsTable</v>
      </c>
      <c r="E3180" t="s">
        <v>535</v>
      </c>
      <c r="F3180" t="str">
        <f t="shared" si="248"/>
        <v>ifrs</v>
      </c>
      <c r="G3180" t="str">
        <f t="shared" si="245"/>
        <v>Equity</v>
      </c>
      <c r="H3180">
        <v>42</v>
      </c>
      <c r="I3180" t="str">
        <f t="shared" si="249"/>
        <v>insert into dbax_dime_conc (codi_dein, pref_dime, codi_dime, pref_conc, codi_conc, orde_conc) values ('pre_ifrs_8_2011-03-25_role-871100','ifrs','DisclosureOfOperatingSegmentsTable','ifrs','Equity','42')</v>
      </c>
    </row>
    <row r="3181" spans="1:9" x14ac:dyDescent="0.25">
      <c r="A3181" t="s">
        <v>529</v>
      </c>
      <c r="B3181" t="s">
        <v>881</v>
      </c>
      <c r="C3181" t="str">
        <f t="shared" si="246"/>
        <v>ifrs</v>
      </c>
      <c r="D3181" t="str">
        <f t="shared" si="247"/>
        <v>DisclosureOfOperatingSegmentsTable</v>
      </c>
      <c r="E3181" t="s">
        <v>898</v>
      </c>
      <c r="F3181" t="str">
        <f t="shared" si="248"/>
        <v>ifrs</v>
      </c>
      <c r="G3181" t="str">
        <f t="shared" si="245"/>
        <v>EquityAndLiabilities</v>
      </c>
      <c r="H3181">
        <v>43</v>
      </c>
      <c r="I3181" t="str">
        <f t="shared" si="249"/>
        <v>insert into dbax_dime_conc (codi_dein, pref_dime, codi_dime, pref_conc, codi_conc, orde_conc) values ('pre_ifrs_8_2011-03-25_role-871100','ifrs','DisclosureOfOperatingSegmentsTable','ifrs','EquityAndLiabilities','43')</v>
      </c>
    </row>
    <row r="3182" spans="1:9" x14ac:dyDescent="0.25">
      <c r="A3182" t="s">
        <v>529</v>
      </c>
      <c r="B3182" t="s">
        <v>881</v>
      </c>
      <c r="C3182" t="str">
        <f t="shared" si="246"/>
        <v>ifrs</v>
      </c>
      <c r="D3182" t="str">
        <f t="shared" si="247"/>
        <v>DisclosureOfOperatingSegmentsTable</v>
      </c>
      <c r="E3182" t="s">
        <v>899</v>
      </c>
      <c r="F3182" t="str">
        <f t="shared" si="248"/>
        <v>ifrs</v>
      </c>
      <c r="G3182" t="str">
        <f t="shared" si="245"/>
        <v>ImpairmentLossRecognisedInProfitOrLoss</v>
      </c>
      <c r="H3182">
        <v>44</v>
      </c>
      <c r="I3182" t="str">
        <f t="shared" si="249"/>
        <v>insert into dbax_dime_conc (codi_dein, pref_dime, codi_dime, pref_conc, codi_conc, orde_conc) values ('pre_ifrs_8_2011-03-25_role-871100','ifrs','DisclosureOfOperatingSegmentsTable','ifrs','ImpairmentLossRecognisedInProfitOrLoss','44')</v>
      </c>
    </row>
    <row r="3183" spans="1:9" x14ac:dyDescent="0.25">
      <c r="A3183" t="s">
        <v>529</v>
      </c>
      <c r="B3183" t="s">
        <v>881</v>
      </c>
      <c r="C3183" t="str">
        <f t="shared" si="246"/>
        <v>ifrs</v>
      </c>
      <c r="D3183" t="str">
        <f t="shared" si="247"/>
        <v>DisclosureOfOperatingSegmentsTable</v>
      </c>
      <c r="E3183" t="s">
        <v>900</v>
      </c>
      <c r="F3183" t="str">
        <f t="shared" si="248"/>
        <v>ifrs</v>
      </c>
      <c r="G3183" t="str">
        <f t="shared" si="245"/>
        <v>ReversalOfImpairmentLossRecognisedInProfitOrLoss</v>
      </c>
      <c r="H3183">
        <v>45</v>
      </c>
      <c r="I3183" t="str">
        <f t="shared" si="249"/>
        <v>insert into dbax_dime_conc (codi_dein, pref_dime, codi_dime, pref_conc, codi_conc, orde_conc) values ('pre_ifrs_8_2011-03-25_role-871100','ifrs','DisclosureOfOperatingSegmentsTable','ifrs','ReversalOfImpairmentLossRecognisedInProfitOrLoss','45')</v>
      </c>
    </row>
    <row r="3184" spans="1:9" x14ac:dyDescent="0.25">
      <c r="A3184" t="s">
        <v>529</v>
      </c>
      <c r="B3184" t="s">
        <v>881</v>
      </c>
      <c r="C3184" t="str">
        <f t="shared" si="246"/>
        <v>ifrs</v>
      </c>
      <c r="D3184" t="str">
        <f t="shared" si="247"/>
        <v>DisclosureOfOperatingSegmentsTable</v>
      </c>
      <c r="E3184" t="s">
        <v>901</v>
      </c>
      <c r="F3184" t="str">
        <f t="shared" si="248"/>
        <v>ifrs</v>
      </c>
      <c r="G3184" t="str">
        <f t="shared" si="245"/>
        <v>ImpairmentLossRecognisedInOtherComprehensiveIncome</v>
      </c>
      <c r="H3184">
        <v>46</v>
      </c>
      <c r="I3184" t="str">
        <f t="shared" si="249"/>
        <v>insert into dbax_dime_conc (codi_dein, pref_dime, codi_dime, pref_conc, codi_conc, orde_conc) values ('pre_ifrs_8_2011-03-25_role-871100','ifrs','DisclosureOfOperatingSegmentsTable','ifrs','ImpairmentLossRecognisedInOtherComprehensiveIncome','46')</v>
      </c>
    </row>
    <row r="3185" spans="1:9" x14ac:dyDescent="0.25">
      <c r="A3185" t="s">
        <v>529</v>
      </c>
      <c r="B3185" t="s">
        <v>881</v>
      </c>
      <c r="C3185" t="str">
        <f t="shared" si="246"/>
        <v>ifrs</v>
      </c>
      <c r="D3185" t="str">
        <f t="shared" si="247"/>
        <v>DisclosureOfOperatingSegmentsTable</v>
      </c>
      <c r="E3185" t="s">
        <v>902</v>
      </c>
      <c r="F3185" t="str">
        <f t="shared" si="248"/>
        <v>ifrs</v>
      </c>
      <c r="G3185" t="str">
        <f t="shared" si="245"/>
        <v>ReversalOfImpairmentLossRecognisedInOtherComprehensiveIncome</v>
      </c>
      <c r="H3185">
        <v>47</v>
      </c>
      <c r="I3185" t="str">
        <f t="shared" si="249"/>
        <v>insert into dbax_dime_conc (codi_dein, pref_dime, codi_dime, pref_conc, codi_conc, orde_conc) values ('pre_ifrs_8_2011-03-25_role-871100','ifrs','DisclosureOfOperatingSegmentsTable','ifrs','ReversalOfImpairmentLossRecognisedInOtherComprehensiveIncome','47')</v>
      </c>
    </row>
    <row r="3186" spans="1:9" x14ac:dyDescent="0.25">
      <c r="A3186" t="s">
        <v>529</v>
      </c>
      <c r="B3186" t="s">
        <v>881</v>
      </c>
      <c r="C3186" t="str">
        <f t="shared" si="246"/>
        <v>ifrs</v>
      </c>
      <c r="D3186" t="str">
        <f t="shared" si="247"/>
        <v>DisclosureOfOperatingSegmentsTable</v>
      </c>
      <c r="E3186" t="s">
        <v>903</v>
      </c>
      <c r="F3186" t="str">
        <f t="shared" si="248"/>
        <v>ifrs</v>
      </c>
      <c r="G3186" t="str">
        <f t="shared" si="245"/>
        <v>CashFlowsFromUsedInOperatingActivities</v>
      </c>
      <c r="H3186">
        <v>48</v>
      </c>
      <c r="I3186" t="str">
        <f t="shared" si="249"/>
        <v>insert into dbax_dime_conc (codi_dein, pref_dime, codi_dime, pref_conc, codi_conc, orde_conc) values ('pre_ifrs_8_2011-03-25_role-871100','ifrs','DisclosureOfOperatingSegmentsTable','ifrs','CashFlowsFromUsedInOperatingActivities','48')</v>
      </c>
    </row>
    <row r="3187" spans="1:9" x14ac:dyDescent="0.25">
      <c r="A3187" t="s">
        <v>529</v>
      </c>
      <c r="B3187" t="s">
        <v>881</v>
      </c>
      <c r="C3187" t="str">
        <f t="shared" si="246"/>
        <v>ifrs</v>
      </c>
      <c r="D3187" t="str">
        <f t="shared" si="247"/>
        <v>DisclosureOfOperatingSegmentsTable</v>
      </c>
      <c r="E3187" t="s">
        <v>904</v>
      </c>
      <c r="F3187" t="str">
        <f t="shared" si="248"/>
        <v>ifrs</v>
      </c>
      <c r="G3187" t="str">
        <f t="shared" si="245"/>
        <v>CashFlowsFromUsedInInvestingActivities</v>
      </c>
      <c r="H3187">
        <v>49</v>
      </c>
      <c r="I3187" t="str">
        <f t="shared" si="249"/>
        <v>insert into dbax_dime_conc (codi_dein, pref_dime, codi_dime, pref_conc, codi_conc, orde_conc) values ('pre_ifrs_8_2011-03-25_role-871100','ifrs','DisclosureOfOperatingSegmentsTable','ifrs','CashFlowsFromUsedInInvestingActivities','49')</v>
      </c>
    </row>
    <row r="3188" spans="1:9" x14ac:dyDescent="0.25">
      <c r="A3188" t="s">
        <v>529</v>
      </c>
      <c r="B3188" t="s">
        <v>881</v>
      </c>
      <c r="C3188" t="str">
        <f t="shared" si="246"/>
        <v>ifrs</v>
      </c>
      <c r="D3188" t="str">
        <f t="shared" si="247"/>
        <v>DisclosureOfOperatingSegmentsTable</v>
      </c>
      <c r="E3188" t="s">
        <v>905</v>
      </c>
      <c r="F3188" t="str">
        <f t="shared" si="248"/>
        <v>ifrs</v>
      </c>
      <c r="G3188" t="str">
        <f t="shared" si="245"/>
        <v>CashFlowsFromUsedInFinancingActivities</v>
      </c>
      <c r="H3188">
        <v>50</v>
      </c>
      <c r="I3188" t="str">
        <f t="shared" si="249"/>
        <v>insert into dbax_dime_conc (codi_dein, pref_dime, codi_dime, pref_conc, codi_conc, orde_conc) values ('pre_ifrs_8_2011-03-25_role-871100','ifrs','DisclosureOfOperatingSegmentsTable','ifrs','CashFlowsFromUsedInFinancingActivities','50')</v>
      </c>
    </row>
    <row r="3189" spans="1:9" x14ac:dyDescent="0.25">
      <c r="A3189" t="s">
        <v>529</v>
      </c>
      <c r="B3189" t="s">
        <v>881</v>
      </c>
      <c r="C3189" t="str">
        <f t="shared" si="246"/>
        <v>ifrs</v>
      </c>
      <c r="D3189" t="str">
        <f t="shared" si="247"/>
        <v>DisclosureOfOperatingSegmentsTable</v>
      </c>
      <c r="E3189" t="s">
        <v>906</v>
      </c>
      <c r="F3189" t="str">
        <f t="shared" si="248"/>
        <v>ifrs</v>
      </c>
      <c r="G3189" t="str">
        <f t="shared" si="245"/>
        <v>DescriptionOfMaterialReconcilingItems</v>
      </c>
      <c r="H3189">
        <v>51</v>
      </c>
      <c r="I3189" t="str">
        <f t="shared" si="249"/>
        <v>insert into dbax_dime_conc (codi_dein, pref_dime, codi_dime, pref_conc, codi_conc, orde_conc) values ('pre_ifrs_8_2011-03-25_role-871100','ifrs','DisclosureOfOperatingSegmentsTable','ifrs','DescriptionOfMaterialReconcilingItems','51')</v>
      </c>
    </row>
    <row r="3190" spans="1:9" x14ac:dyDescent="0.25">
      <c r="A3190" t="s">
        <v>529</v>
      </c>
      <c r="B3190" t="s">
        <v>907</v>
      </c>
      <c r="C3190" t="str">
        <f t="shared" si="246"/>
        <v>ifrs</v>
      </c>
      <c r="D3190" t="str">
        <f t="shared" si="247"/>
        <v>DisclosureOfProductsAndServicesTable</v>
      </c>
      <c r="E3190" t="s">
        <v>878</v>
      </c>
      <c r="F3190" t="str">
        <f t="shared" si="248"/>
        <v>ifrs</v>
      </c>
      <c r="G3190" t="str">
        <f t="shared" si="245"/>
        <v>Revenue</v>
      </c>
      <c r="H3190">
        <v>58</v>
      </c>
      <c r="I3190" t="str">
        <f t="shared" si="249"/>
        <v>insert into dbax_dime_conc (codi_dein, pref_dime, codi_dime, pref_conc, codi_conc, orde_conc) values ('pre_ifrs_8_2011-03-25_role-871100','ifrs','DisclosureOfProductsAndServicesTable','ifrs','Revenue','58')</v>
      </c>
    </row>
    <row r="3192" spans="1:9" x14ac:dyDescent="0.25">
      <c r="A3192" t="s">
        <v>145</v>
      </c>
      <c r="B3192" t="s">
        <v>910</v>
      </c>
      <c r="C3192" t="str">
        <f t="shared" si="246"/>
        <v>cl-cs</v>
      </c>
      <c r="D3192" t="str">
        <f t="shared" si="247"/>
        <v>CuadroCostosAdministracionTabla</v>
      </c>
      <c r="E3192" t="s">
        <v>911</v>
      </c>
      <c r="F3192" t="str">
        <f t="shared" si="248"/>
        <v>cl-cs</v>
      </c>
      <c r="G3192" t="str">
        <f t="shared" ref="G3192" si="250">MID(E3192,FIND("_",E3192)+1,1000)</f>
        <v>RamosGenerales</v>
      </c>
      <c r="H3192">
        <v>415</v>
      </c>
      <c r="I3192" t="str">
        <f t="shared" si="249"/>
        <v>insert into dbax_dime_conc (codi_dein, pref_dime, codi_dime, pref_conc, codi_conc, orde_conc) values ('pre_cl-cs_cuadro-601_role-906011(2013)','cl-cs','CuadroCostosAdministracionTabla','cl-cs','RamosGenerales','415')</v>
      </c>
    </row>
    <row r="3193" spans="1:9" x14ac:dyDescent="0.25">
      <c r="A3193" t="s">
        <v>145</v>
      </c>
      <c r="B3193" t="s">
        <v>910</v>
      </c>
      <c r="C3193" t="str">
        <f t="shared" si="246"/>
        <v>cl-cs</v>
      </c>
      <c r="D3193" t="str">
        <f t="shared" si="247"/>
        <v>CuadroCostosAdministracionTabla</v>
      </c>
      <c r="E3193" t="s">
        <v>912</v>
      </c>
      <c r="F3193" t="str">
        <f t="shared" si="248"/>
        <v>cl-cs</v>
      </c>
      <c r="G3193" t="str">
        <f t="shared" ref="G3193:G3256" si="251">MID(E3193,FIND("_",E3193)+1,1000)</f>
        <v>CostosAdministracion</v>
      </c>
      <c r="H3193">
        <v>420</v>
      </c>
      <c r="I3193" t="str">
        <f t="shared" si="249"/>
        <v>insert into dbax_dime_conc (codi_dein, pref_dime, codi_dime, pref_conc, codi_conc, orde_conc) values ('pre_cl-cs_cuadro-601_role-906011(2013)','cl-cs','CuadroCostosAdministracionTabla','cl-cs','CostosAdministracion','420')</v>
      </c>
    </row>
    <row r="3194" spans="1:9" x14ac:dyDescent="0.25">
      <c r="A3194" t="s">
        <v>145</v>
      </c>
      <c r="B3194" t="s">
        <v>910</v>
      </c>
      <c r="C3194" t="str">
        <f t="shared" si="246"/>
        <v>cl-cs</v>
      </c>
      <c r="D3194" t="str">
        <f t="shared" si="247"/>
        <v>CuadroCostosAdministracionTabla</v>
      </c>
      <c r="E3194" t="s">
        <v>913</v>
      </c>
      <c r="F3194" t="str">
        <f t="shared" si="248"/>
        <v>cl-cs</v>
      </c>
      <c r="G3194" t="str">
        <f t="shared" si="251"/>
        <v>CostosAdministracionDirectos</v>
      </c>
      <c r="H3194">
        <v>430</v>
      </c>
      <c r="I3194" t="str">
        <f t="shared" si="249"/>
        <v>insert into dbax_dime_conc (codi_dein, pref_dime, codi_dime, pref_conc, codi_conc, orde_conc) values ('pre_cl-cs_cuadro-601_role-906011(2013)','cl-cs','CuadroCostosAdministracionTabla','cl-cs','CostosAdministracionDirectos','430')</v>
      </c>
    </row>
    <row r="3195" spans="1:9" x14ac:dyDescent="0.25">
      <c r="A3195" t="s">
        <v>145</v>
      </c>
      <c r="B3195" t="s">
        <v>910</v>
      </c>
      <c r="C3195" t="str">
        <f t="shared" si="246"/>
        <v>cl-cs</v>
      </c>
      <c r="D3195" t="str">
        <f t="shared" si="247"/>
        <v>CuadroCostosAdministracionTabla</v>
      </c>
      <c r="E3195" t="s">
        <v>914</v>
      </c>
      <c r="F3195" t="str">
        <f t="shared" si="248"/>
        <v>cl-cs</v>
      </c>
      <c r="G3195" t="str">
        <f t="shared" si="251"/>
        <v>RemuneracionesDirectas</v>
      </c>
      <c r="H3195">
        <v>440</v>
      </c>
      <c r="I3195" t="str">
        <f t="shared" si="249"/>
        <v>insert into dbax_dime_conc (codi_dein, pref_dime, codi_dime, pref_conc, codi_conc, orde_conc) values ('pre_cl-cs_cuadro-601_role-906011(2013)','cl-cs','CuadroCostosAdministracionTabla','cl-cs','RemuneracionesDirectas','440')</v>
      </c>
    </row>
    <row r="3196" spans="1:9" x14ac:dyDescent="0.25">
      <c r="A3196" t="s">
        <v>145</v>
      </c>
      <c r="B3196" t="s">
        <v>910</v>
      </c>
      <c r="C3196" t="str">
        <f t="shared" si="246"/>
        <v>cl-cs</v>
      </c>
      <c r="D3196" t="str">
        <f t="shared" si="247"/>
        <v>CuadroCostosAdministracionTabla</v>
      </c>
      <c r="E3196" t="s">
        <v>915</v>
      </c>
      <c r="F3196" t="str">
        <f t="shared" si="248"/>
        <v>cl-cs</v>
      </c>
      <c r="G3196" t="str">
        <f t="shared" si="251"/>
        <v>GastosAsociadosCanalDistribucionDirectos</v>
      </c>
      <c r="H3196">
        <v>450</v>
      </c>
      <c r="I3196" t="str">
        <f t="shared" si="249"/>
        <v>insert into dbax_dime_conc (codi_dein, pref_dime, codi_dime, pref_conc, codi_conc, orde_conc) values ('pre_cl-cs_cuadro-601_role-906011(2013)','cl-cs','CuadroCostosAdministracionTabla','cl-cs','GastosAsociadosCanalDistribucionDirectos','450')</v>
      </c>
    </row>
    <row r="3197" spans="1:9" x14ac:dyDescent="0.25">
      <c r="A3197" t="s">
        <v>145</v>
      </c>
      <c r="B3197" t="s">
        <v>910</v>
      </c>
      <c r="C3197" t="str">
        <f t="shared" si="246"/>
        <v>cl-cs</v>
      </c>
      <c r="D3197" t="str">
        <f t="shared" si="247"/>
        <v>CuadroCostosAdministracionTabla</v>
      </c>
      <c r="E3197" t="s">
        <v>916</v>
      </c>
      <c r="F3197" t="str">
        <f t="shared" si="248"/>
        <v>cl-cs</v>
      </c>
      <c r="G3197" t="str">
        <f t="shared" si="251"/>
        <v>OtrosCostosAdministracionDirectos</v>
      </c>
      <c r="H3197">
        <v>460</v>
      </c>
      <c r="I3197" t="str">
        <f t="shared" si="249"/>
        <v>insert into dbax_dime_conc (codi_dein, pref_dime, codi_dime, pref_conc, codi_conc, orde_conc) values ('pre_cl-cs_cuadro-601_role-906011(2013)','cl-cs','CuadroCostosAdministracionTabla','cl-cs','OtrosCostosAdministracionDirectos','460')</v>
      </c>
    </row>
    <row r="3198" spans="1:9" x14ac:dyDescent="0.25">
      <c r="A3198" t="s">
        <v>145</v>
      </c>
      <c r="B3198" t="s">
        <v>910</v>
      </c>
      <c r="C3198" t="str">
        <f t="shared" si="246"/>
        <v>cl-cs</v>
      </c>
      <c r="D3198" t="str">
        <f t="shared" si="247"/>
        <v>CuadroCostosAdministracionTabla</v>
      </c>
      <c r="E3198" t="s">
        <v>917</v>
      </c>
      <c r="F3198" t="str">
        <f t="shared" si="248"/>
        <v>cl-cs</v>
      </c>
      <c r="G3198" t="str">
        <f t="shared" si="251"/>
        <v>CostosAdministracionIndirectos</v>
      </c>
      <c r="H3198">
        <v>470</v>
      </c>
      <c r="I3198" t="str">
        <f t="shared" si="249"/>
        <v>insert into dbax_dime_conc (codi_dein, pref_dime, codi_dime, pref_conc, codi_conc, orde_conc) values ('pre_cl-cs_cuadro-601_role-906011(2013)','cl-cs','CuadroCostosAdministracionTabla','cl-cs','CostosAdministracionIndirectos','470')</v>
      </c>
    </row>
    <row r="3199" spans="1:9" x14ac:dyDescent="0.25">
      <c r="A3199" t="s">
        <v>145</v>
      </c>
      <c r="B3199" t="s">
        <v>910</v>
      </c>
      <c r="C3199" t="str">
        <f t="shared" si="246"/>
        <v>cl-cs</v>
      </c>
      <c r="D3199" t="str">
        <f t="shared" si="247"/>
        <v>CuadroCostosAdministracionTabla</v>
      </c>
      <c r="E3199" t="s">
        <v>918</v>
      </c>
      <c r="F3199" t="str">
        <f t="shared" si="248"/>
        <v>cl-cs</v>
      </c>
      <c r="G3199" t="str">
        <f t="shared" si="251"/>
        <v>RemuneracionesIndirectas</v>
      </c>
      <c r="H3199">
        <v>480</v>
      </c>
      <c r="I3199" t="str">
        <f t="shared" si="249"/>
        <v>insert into dbax_dime_conc (codi_dein, pref_dime, codi_dime, pref_conc, codi_conc, orde_conc) values ('pre_cl-cs_cuadro-601_role-906011(2013)','cl-cs','CuadroCostosAdministracionTabla','cl-cs','RemuneracionesIndirectas','480')</v>
      </c>
    </row>
    <row r="3200" spans="1:9" x14ac:dyDescent="0.25">
      <c r="A3200" t="s">
        <v>145</v>
      </c>
      <c r="B3200" t="s">
        <v>910</v>
      </c>
      <c r="C3200" t="str">
        <f t="shared" si="246"/>
        <v>cl-cs</v>
      </c>
      <c r="D3200" t="str">
        <f t="shared" si="247"/>
        <v>CuadroCostosAdministracionTabla</v>
      </c>
      <c r="E3200" t="s">
        <v>919</v>
      </c>
      <c r="F3200" t="str">
        <f t="shared" si="248"/>
        <v>cl-cs</v>
      </c>
      <c r="G3200" t="str">
        <f t="shared" si="251"/>
        <v>GastosAsociadosCanalDistribucionIndirectos</v>
      </c>
      <c r="H3200">
        <v>490</v>
      </c>
      <c r="I3200" t="str">
        <f t="shared" si="249"/>
        <v>insert into dbax_dime_conc (codi_dein, pref_dime, codi_dime, pref_conc, codi_conc, orde_conc) values ('pre_cl-cs_cuadro-601_role-906011(2013)','cl-cs','CuadroCostosAdministracionTabla','cl-cs','GastosAsociadosCanalDistribucionIndirectos','490')</v>
      </c>
    </row>
    <row r="3201" spans="1:9" x14ac:dyDescent="0.25">
      <c r="A3201" t="s">
        <v>145</v>
      </c>
      <c r="B3201" t="s">
        <v>910</v>
      </c>
      <c r="C3201" t="str">
        <f t="shared" si="246"/>
        <v>cl-cs</v>
      </c>
      <c r="D3201" t="str">
        <f t="shared" si="247"/>
        <v>CuadroCostosAdministracionTabla</v>
      </c>
      <c r="E3201" t="s">
        <v>920</v>
      </c>
      <c r="F3201" t="str">
        <f t="shared" si="248"/>
        <v>cl-cs</v>
      </c>
      <c r="G3201" t="str">
        <f t="shared" si="251"/>
        <v>OtrosCostosAdministracionIndirectos</v>
      </c>
      <c r="H3201">
        <v>500</v>
      </c>
      <c r="I3201" t="str">
        <f t="shared" si="249"/>
        <v>insert into dbax_dime_conc (codi_dein, pref_dime, codi_dime, pref_conc, codi_conc, orde_conc) values ('pre_cl-cs_cuadro-601_role-906011(2013)','cl-cs','CuadroCostosAdministracionTabla','cl-cs','OtrosCostosAdministracionIndirectos','500')</v>
      </c>
    </row>
    <row r="3202" spans="1:9" x14ac:dyDescent="0.25">
      <c r="A3202" t="s">
        <v>145</v>
      </c>
      <c r="B3202" t="s">
        <v>921</v>
      </c>
      <c r="C3202" t="str">
        <f t="shared" ref="C3202:C3265" si="252">MID(B3202,1,FIND("_",B3202)-1)</f>
        <v>cl-cs</v>
      </c>
      <c r="D3202" t="str">
        <f t="shared" ref="D3202:D3265" si="253">MID(B3202,FIND("_",B3202)+1,1000)</f>
        <v>CuadroMargenContribucionTabla</v>
      </c>
      <c r="E3202" t="s">
        <v>911</v>
      </c>
      <c r="F3202" t="str">
        <f t="shared" ref="F3202:F3265" si="254">MID(E3202,1,FIND("_",E3202)-1)</f>
        <v>cl-cs</v>
      </c>
      <c r="G3202" t="str">
        <f t="shared" si="251"/>
        <v>RamosGenerales</v>
      </c>
      <c r="H3202">
        <v>155</v>
      </c>
      <c r="I3202" t="str">
        <f t="shared" ref="I3202:I3265" si="255">CONCATENATE("insert into dbax_dime_conc (codi_dein, pref_dime, codi_dime, pref_conc, codi_conc, orde_conc) values ('",A3202,"','",C3202,"','",D3202,"','",F3202,"','",G3202,"','",H3202,"')")</f>
        <v>insert into dbax_dime_conc (codi_dein, pref_dime, codi_dime, pref_conc, codi_conc, orde_conc) values ('pre_cl-cs_cuadro-601_role-906011(2013)','cl-cs','CuadroMargenContribucionTabla','cl-cs','RamosGenerales','155')</v>
      </c>
    </row>
    <row r="3203" spans="1:9" x14ac:dyDescent="0.25">
      <c r="A3203" t="s">
        <v>145</v>
      </c>
      <c r="B3203" t="s">
        <v>921</v>
      </c>
      <c r="C3203" t="str">
        <f t="shared" si="252"/>
        <v>cl-cs</v>
      </c>
      <c r="D3203" t="str">
        <f t="shared" si="253"/>
        <v>CuadroMargenContribucionTabla</v>
      </c>
      <c r="E3203" t="s">
        <v>922</v>
      </c>
      <c r="F3203" t="str">
        <f t="shared" si="254"/>
        <v>cl-cs</v>
      </c>
      <c r="G3203" t="str">
        <f t="shared" si="251"/>
        <v>MargenDeContribucion</v>
      </c>
      <c r="H3203">
        <v>160</v>
      </c>
      <c r="I3203" t="str">
        <f t="shared" si="255"/>
        <v>insert into dbax_dime_conc (codi_dein, pref_dime, codi_dime, pref_conc, codi_conc, orde_conc) values ('pre_cl-cs_cuadro-601_role-906011(2013)','cl-cs','CuadroMargenContribucionTabla','cl-cs','MargenDeContribucion','160')</v>
      </c>
    </row>
    <row r="3204" spans="1:9" x14ac:dyDescent="0.25">
      <c r="A3204" t="s">
        <v>145</v>
      </c>
      <c r="B3204" t="s">
        <v>921</v>
      </c>
      <c r="C3204" t="str">
        <f t="shared" si="252"/>
        <v>cl-cs</v>
      </c>
      <c r="D3204" t="str">
        <f t="shared" si="253"/>
        <v>CuadroMargenContribucionTabla</v>
      </c>
      <c r="E3204" t="s">
        <v>923</v>
      </c>
      <c r="F3204" t="str">
        <f t="shared" si="254"/>
        <v>cl-cs</v>
      </c>
      <c r="G3204" t="str">
        <f t="shared" si="251"/>
        <v>PrimasRetenidas</v>
      </c>
      <c r="H3204">
        <v>170</v>
      </c>
      <c r="I3204" t="str">
        <f t="shared" si="255"/>
        <v>insert into dbax_dime_conc (codi_dein, pref_dime, codi_dime, pref_conc, codi_conc, orde_conc) values ('pre_cl-cs_cuadro-601_role-906011(2013)','cl-cs','CuadroMargenContribucionTabla','cl-cs','PrimasRetenidas','170')</v>
      </c>
    </row>
    <row r="3205" spans="1:9" x14ac:dyDescent="0.25">
      <c r="A3205" t="s">
        <v>145</v>
      </c>
      <c r="B3205" t="s">
        <v>921</v>
      </c>
      <c r="C3205" t="str">
        <f t="shared" si="252"/>
        <v>cl-cs</v>
      </c>
      <c r="D3205" t="str">
        <f t="shared" si="253"/>
        <v>CuadroMargenContribucionTabla</v>
      </c>
      <c r="E3205" t="s">
        <v>924</v>
      </c>
      <c r="F3205" t="str">
        <f t="shared" si="254"/>
        <v>cl-cs</v>
      </c>
      <c r="G3205" t="str">
        <f t="shared" si="251"/>
        <v>PrimasDirectas</v>
      </c>
      <c r="H3205">
        <v>180</v>
      </c>
      <c r="I3205" t="str">
        <f t="shared" si="255"/>
        <v>insert into dbax_dime_conc (codi_dein, pref_dime, codi_dime, pref_conc, codi_conc, orde_conc) values ('pre_cl-cs_cuadro-601_role-906011(2013)','cl-cs','CuadroMargenContribucionTabla','cl-cs','PrimasDirectas','180')</v>
      </c>
    </row>
    <row r="3206" spans="1:9" x14ac:dyDescent="0.25">
      <c r="A3206" t="s">
        <v>145</v>
      </c>
      <c r="B3206" t="s">
        <v>921</v>
      </c>
      <c r="C3206" t="str">
        <f t="shared" si="252"/>
        <v>cl-cs</v>
      </c>
      <c r="D3206" t="str">
        <f t="shared" si="253"/>
        <v>CuadroMargenContribucionTabla</v>
      </c>
      <c r="E3206" t="s">
        <v>925</v>
      </c>
      <c r="F3206" t="str">
        <f t="shared" si="254"/>
        <v>cl-cs</v>
      </c>
      <c r="G3206" t="str">
        <f t="shared" si="251"/>
        <v>PrimasAceptadas</v>
      </c>
      <c r="H3206">
        <v>190</v>
      </c>
      <c r="I3206" t="str">
        <f t="shared" si="255"/>
        <v>insert into dbax_dime_conc (codi_dein, pref_dime, codi_dime, pref_conc, codi_conc, orde_conc) values ('pre_cl-cs_cuadro-601_role-906011(2013)','cl-cs','CuadroMargenContribucionTabla','cl-cs','PrimasAceptadas','190')</v>
      </c>
    </row>
    <row r="3207" spans="1:9" x14ac:dyDescent="0.25">
      <c r="A3207" t="s">
        <v>145</v>
      </c>
      <c r="B3207" t="s">
        <v>921</v>
      </c>
      <c r="C3207" t="str">
        <f t="shared" si="252"/>
        <v>cl-cs</v>
      </c>
      <c r="D3207" t="str">
        <f t="shared" si="253"/>
        <v>CuadroMargenContribucionTabla</v>
      </c>
      <c r="E3207" t="s">
        <v>926</v>
      </c>
      <c r="F3207" t="str">
        <f t="shared" si="254"/>
        <v>cl-cs</v>
      </c>
      <c r="G3207" t="str">
        <f t="shared" si="251"/>
        <v>PrimasCedidas</v>
      </c>
      <c r="H3207">
        <v>200</v>
      </c>
      <c r="I3207" t="str">
        <f t="shared" si="255"/>
        <v>insert into dbax_dime_conc (codi_dein, pref_dime, codi_dime, pref_conc, codi_conc, orde_conc) values ('pre_cl-cs_cuadro-601_role-906011(2013)','cl-cs','CuadroMargenContribucionTabla','cl-cs','PrimasCedidas','200')</v>
      </c>
    </row>
    <row r="3208" spans="1:9" x14ac:dyDescent="0.25">
      <c r="A3208" t="s">
        <v>145</v>
      </c>
      <c r="B3208" t="s">
        <v>921</v>
      </c>
      <c r="C3208" t="str">
        <f t="shared" si="252"/>
        <v>cl-cs</v>
      </c>
      <c r="D3208" t="str">
        <f t="shared" si="253"/>
        <v>CuadroMargenContribucionTabla</v>
      </c>
      <c r="E3208" t="s">
        <v>927</v>
      </c>
      <c r="F3208" t="str">
        <f t="shared" si="254"/>
        <v>cl-cs</v>
      </c>
      <c r="G3208" t="str">
        <f t="shared" si="251"/>
        <v>VariacionReservasTecnicas</v>
      </c>
      <c r="H3208">
        <v>210</v>
      </c>
      <c r="I3208" t="str">
        <f t="shared" si="255"/>
        <v>insert into dbax_dime_conc (codi_dein, pref_dime, codi_dime, pref_conc, codi_conc, orde_conc) values ('pre_cl-cs_cuadro-601_role-906011(2013)','cl-cs','CuadroMargenContribucionTabla','cl-cs','VariacionReservasTecnicas','210')</v>
      </c>
    </row>
    <row r="3209" spans="1:9" x14ac:dyDescent="0.25">
      <c r="A3209" t="s">
        <v>145</v>
      </c>
      <c r="B3209" t="s">
        <v>921</v>
      </c>
      <c r="C3209" t="str">
        <f t="shared" si="252"/>
        <v>cl-cs</v>
      </c>
      <c r="D3209" t="str">
        <f t="shared" si="253"/>
        <v>CuadroMargenContribucionTabla</v>
      </c>
      <c r="E3209" t="s">
        <v>928</v>
      </c>
      <c r="F3209" t="str">
        <f t="shared" si="254"/>
        <v>cl-cs</v>
      </c>
      <c r="G3209" t="str">
        <f t="shared" si="251"/>
        <v>VariacionReservaDeRiesgoEnCurso</v>
      </c>
      <c r="H3209">
        <v>220</v>
      </c>
      <c r="I3209" t="str">
        <f t="shared" si="255"/>
        <v>insert into dbax_dime_conc (codi_dein, pref_dime, codi_dime, pref_conc, codi_conc, orde_conc) values ('pre_cl-cs_cuadro-601_role-906011(2013)','cl-cs','CuadroMargenContribucionTabla','cl-cs','VariacionReservaDeRiesgoEnCurso','220')</v>
      </c>
    </row>
    <row r="3210" spans="1:9" x14ac:dyDescent="0.25">
      <c r="A3210" t="s">
        <v>145</v>
      </c>
      <c r="B3210" t="s">
        <v>921</v>
      </c>
      <c r="C3210" t="str">
        <f t="shared" si="252"/>
        <v>cl-cs</v>
      </c>
      <c r="D3210" t="str">
        <f t="shared" si="253"/>
        <v>CuadroMargenContribucionTabla</v>
      </c>
      <c r="E3210" t="s">
        <v>929</v>
      </c>
      <c r="F3210" t="str">
        <f t="shared" si="254"/>
        <v>cl-cs</v>
      </c>
      <c r="G3210" t="str">
        <f t="shared" si="251"/>
        <v>VariacionReservaCatastroficaDeTerremoto</v>
      </c>
      <c r="H3210">
        <v>230</v>
      </c>
      <c r="I3210" t="str">
        <f t="shared" si="255"/>
        <v>insert into dbax_dime_conc (codi_dein, pref_dime, codi_dime, pref_conc, codi_conc, orde_conc) values ('pre_cl-cs_cuadro-601_role-906011(2013)','cl-cs','CuadroMargenContribucionTabla','cl-cs','VariacionReservaCatastroficaDeTerremoto','230')</v>
      </c>
    </row>
    <row r="3211" spans="1:9" x14ac:dyDescent="0.25">
      <c r="A3211" t="s">
        <v>145</v>
      </c>
      <c r="B3211" t="s">
        <v>921</v>
      </c>
      <c r="C3211" t="str">
        <f t="shared" si="252"/>
        <v>cl-cs</v>
      </c>
      <c r="D3211" t="str">
        <f t="shared" si="253"/>
        <v>CuadroMargenContribucionTabla</v>
      </c>
      <c r="E3211" t="s">
        <v>930</v>
      </c>
      <c r="F3211" t="str">
        <f t="shared" si="254"/>
        <v>cl-cs</v>
      </c>
      <c r="G3211" t="str">
        <f t="shared" si="251"/>
        <v>VariacionReservaInsuficienciaPrimas</v>
      </c>
      <c r="H3211">
        <v>240</v>
      </c>
      <c r="I3211" t="str">
        <f t="shared" si="255"/>
        <v>insert into dbax_dime_conc (codi_dein, pref_dime, codi_dime, pref_conc, codi_conc, orde_conc) values ('pre_cl-cs_cuadro-601_role-906011(2013)','cl-cs','CuadroMargenContribucionTabla','cl-cs','VariacionReservaInsuficienciaPrimas','240')</v>
      </c>
    </row>
    <row r="3212" spans="1:9" x14ac:dyDescent="0.25">
      <c r="A3212" t="s">
        <v>145</v>
      </c>
      <c r="B3212" t="s">
        <v>921</v>
      </c>
      <c r="C3212" t="str">
        <f t="shared" si="252"/>
        <v>cl-cs</v>
      </c>
      <c r="D3212" t="str">
        <f t="shared" si="253"/>
        <v>CuadroMargenContribucionTabla</v>
      </c>
      <c r="E3212" t="s">
        <v>931</v>
      </c>
      <c r="F3212" t="str">
        <f t="shared" si="254"/>
        <v>cl-cs</v>
      </c>
      <c r="G3212" t="str">
        <f t="shared" si="251"/>
        <v>VariacionOtrasReservasTecnicas</v>
      </c>
      <c r="H3212">
        <v>250</v>
      </c>
      <c r="I3212" t="str">
        <f t="shared" si="255"/>
        <v>insert into dbax_dime_conc (codi_dein, pref_dime, codi_dime, pref_conc, codi_conc, orde_conc) values ('pre_cl-cs_cuadro-601_role-906011(2013)','cl-cs','CuadroMargenContribucionTabla','cl-cs','VariacionOtrasReservasTecnicas','250')</v>
      </c>
    </row>
    <row r="3213" spans="1:9" x14ac:dyDescent="0.25">
      <c r="A3213" t="s">
        <v>145</v>
      </c>
      <c r="B3213" t="s">
        <v>921</v>
      </c>
      <c r="C3213" t="str">
        <f t="shared" si="252"/>
        <v>cl-cs</v>
      </c>
      <c r="D3213" t="str">
        <f t="shared" si="253"/>
        <v>CuadroMargenContribucionTabla</v>
      </c>
      <c r="E3213" t="s">
        <v>932</v>
      </c>
      <c r="F3213" t="str">
        <f t="shared" si="254"/>
        <v>cl-cs</v>
      </c>
      <c r="G3213" t="str">
        <f t="shared" si="251"/>
        <v>CostoSiniestrosDelEjercicio</v>
      </c>
      <c r="H3213">
        <v>260</v>
      </c>
      <c r="I3213" t="str">
        <f t="shared" si="255"/>
        <v>insert into dbax_dime_conc (codi_dein, pref_dime, codi_dime, pref_conc, codi_conc, orde_conc) values ('pre_cl-cs_cuadro-601_role-906011(2013)','cl-cs','CuadroMargenContribucionTabla','cl-cs','CostoSiniestrosDelEjercicio','260')</v>
      </c>
    </row>
    <row r="3214" spans="1:9" x14ac:dyDescent="0.25">
      <c r="A3214" t="s">
        <v>145</v>
      </c>
      <c r="B3214" t="s">
        <v>921</v>
      </c>
      <c r="C3214" t="str">
        <f t="shared" si="252"/>
        <v>cl-cs</v>
      </c>
      <c r="D3214" t="str">
        <f t="shared" si="253"/>
        <v>CuadroMargenContribucionTabla</v>
      </c>
      <c r="E3214" t="s">
        <v>933</v>
      </c>
      <c r="F3214" t="str">
        <f t="shared" si="254"/>
        <v>cl-cs</v>
      </c>
      <c r="G3214" t="str">
        <f t="shared" si="251"/>
        <v>SiniestrosDirectos</v>
      </c>
      <c r="H3214">
        <v>270</v>
      </c>
      <c r="I3214" t="str">
        <f t="shared" si="255"/>
        <v>insert into dbax_dime_conc (codi_dein, pref_dime, codi_dime, pref_conc, codi_conc, orde_conc) values ('pre_cl-cs_cuadro-601_role-906011(2013)','cl-cs','CuadroMargenContribucionTabla','cl-cs','SiniestrosDirectos','270')</v>
      </c>
    </row>
    <row r="3215" spans="1:9" x14ac:dyDescent="0.25">
      <c r="A3215" t="s">
        <v>145</v>
      </c>
      <c r="B3215" t="s">
        <v>921</v>
      </c>
      <c r="C3215" t="str">
        <f t="shared" si="252"/>
        <v>cl-cs</v>
      </c>
      <c r="D3215" t="str">
        <f t="shared" si="253"/>
        <v>CuadroMargenContribucionTabla</v>
      </c>
      <c r="E3215" t="s">
        <v>934</v>
      </c>
      <c r="F3215" t="str">
        <f t="shared" si="254"/>
        <v>cl-cs</v>
      </c>
      <c r="G3215" t="str">
        <f t="shared" si="251"/>
        <v>SiniestrosCedidos</v>
      </c>
      <c r="H3215">
        <v>280</v>
      </c>
      <c r="I3215" t="str">
        <f t="shared" si="255"/>
        <v>insert into dbax_dime_conc (codi_dein, pref_dime, codi_dime, pref_conc, codi_conc, orde_conc) values ('pre_cl-cs_cuadro-601_role-906011(2013)','cl-cs','CuadroMargenContribucionTabla','cl-cs','SiniestrosCedidos','280')</v>
      </c>
    </row>
    <row r="3216" spans="1:9" x14ac:dyDescent="0.25">
      <c r="A3216" t="s">
        <v>145</v>
      </c>
      <c r="B3216" t="s">
        <v>921</v>
      </c>
      <c r="C3216" t="str">
        <f t="shared" si="252"/>
        <v>cl-cs</v>
      </c>
      <c r="D3216" t="str">
        <f t="shared" si="253"/>
        <v>CuadroMargenContribucionTabla</v>
      </c>
      <c r="E3216" t="s">
        <v>935</v>
      </c>
      <c r="F3216" t="str">
        <f t="shared" si="254"/>
        <v>cl-cs</v>
      </c>
      <c r="G3216" t="str">
        <f t="shared" si="251"/>
        <v>SiniestrosAceptados</v>
      </c>
      <c r="H3216">
        <v>290</v>
      </c>
      <c r="I3216" t="str">
        <f t="shared" si="255"/>
        <v>insert into dbax_dime_conc (codi_dein, pref_dime, codi_dime, pref_conc, codi_conc, orde_conc) values ('pre_cl-cs_cuadro-601_role-906011(2013)','cl-cs','CuadroMargenContribucionTabla','cl-cs','SiniestrosAceptados','290')</v>
      </c>
    </row>
    <row r="3217" spans="1:9" x14ac:dyDescent="0.25">
      <c r="A3217" t="s">
        <v>145</v>
      </c>
      <c r="B3217" t="s">
        <v>921</v>
      </c>
      <c r="C3217" t="str">
        <f t="shared" si="252"/>
        <v>cl-cs</v>
      </c>
      <c r="D3217" t="str">
        <f t="shared" si="253"/>
        <v>CuadroMargenContribucionTabla</v>
      </c>
      <c r="E3217" t="s">
        <v>936</v>
      </c>
      <c r="F3217" t="str">
        <f t="shared" si="254"/>
        <v>cl-cs</v>
      </c>
      <c r="G3217" t="str">
        <f t="shared" si="251"/>
        <v>ResultadoDeIntermediacion</v>
      </c>
      <c r="H3217">
        <v>300</v>
      </c>
      <c r="I3217" t="str">
        <f t="shared" si="255"/>
        <v>insert into dbax_dime_conc (codi_dein, pref_dime, codi_dime, pref_conc, codi_conc, orde_conc) values ('pre_cl-cs_cuadro-601_role-906011(2013)','cl-cs','CuadroMargenContribucionTabla','cl-cs','ResultadoDeIntermediacion','300')</v>
      </c>
    </row>
    <row r="3218" spans="1:9" x14ac:dyDescent="0.25">
      <c r="A3218" t="s">
        <v>145</v>
      </c>
      <c r="B3218" t="s">
        <v>921</v>
      </c>
      <c r="C3218" t="str">
        <f t="shared" si="252"/>
        <v>cl-cs</v>
      </c>
      <c r="D3218" t="str">
        <f t="shared" si="253"/>
        <v>CuadroMargenContribucionTabla</v>
      </c>
      <c r="E3218" t="s">
        <v>937</v>
      </c>
      <c r="F3218" t="str">
        <f t="shared" si="254"/>
        <v>cl-cs</v>
      </c>
      <c r="G3218" t="str">
        <f t="shared" si="251"/>
        <v>ComisionAgentesDirectos</v>
      </c>
      <c r="H3218">
        <v>310</v>
      </c>
      <c r="I3218" t="str">
        <f t="shared" si="255"/>
        <v>insert into dbax_dime_conc (codi_dein, pref_dime, codi_dime, pref_conc, codi_conc, orde_conc) values ('pre_cl-cs_cuadro-601_role-906011(2013)','cl-cs','CuadroMargenContribucionTabla','cl-cs','ComisionAgentesDirectos','310')</v>
      </c>
    </row>
    <row r="3219" spans="1:9" x14ac:dyDescent="0.25">
      <c r="A3219" t="s">
        <v>145</v>
      </c>
      <c r="B3219" t="s">
        <v>921</v>
      </c>
      <c r="C3219" t="str">
        <f t="shared" si="252"/>
        <v>cl-cs</v>
      </c>
      <c r="D3219" t="str">
        <f t="shared" si="253"/>
        <v>CuadroMargenContribucionTabla</v>
      </c>
      <c r="E3219" t="s">
        <v>938</v>
      </c>
      <c r="F3219" t="str">
        <f t="shared" si="254"/>
        <v>cl-cs</v>
      </c>
      <c r="G3219" t="str">
        <f t="shared" si="251"/>
        <v>ComisionCorredoresYRetribucionAsesoresPrevisionales</v>
      </c>
      <c r="H3219">
        <v>320</v>
      </c>
      <c r="I3219" t="str">
        <f t="shared" si="255"/>
        <v>insert into dbax_dime_conc (codi_dein, pref_dime, codi_dime, pref_conc, codi_conc, orde_conc) values ('pre_cl-cs_cuadro-601_role-906011(2013)','cl-cs','CuadroMargenContribucionTabla','cl-cs','ComisionCorredoresYRetribucionAsesoresPrevisionales','320')</v>
      </c>
    </row>
    <row r="3220" spans="1:9" x14ac:dyDescent="0.25">
      <c r="A3220" t="s">
        <v>145</v>
      </c>
      <c r="B3220" t="s">
        <v>921</v>
      </c>
      <c r="C3220" t="str">
        <f t="shared" si="252"/>
        <v>cl-cs</v>
      </c>
      <c r="D3220" t="str">
        <f t="shared" si="253"/>
        <v>CuadroMargenContribucionTabla</v>
      </c>
      <c r="E3220" t="s">
        <v>939</v>
      </c>
      <c r="F3220" t="str">
        <f t="shared" si="254"/>
        <v>cl-cs</v>
      </c>
      <c r="G3220" t="str">
        <f t="shared" si="251"/>
        <v>ComisionesReaseguroAceptado</v>
      </c>
      <c r="H3220">
        <v>330</v>
      </c>
      <c r="I3220" t="str">
        <f t="shared" si="255"/>
        <v>insert into dbax_dime_conc (codi_dein, pref_dime, codi_dime, pref_conc, codi_conc, orde_conc) values ('pre_cl-cs_cuadro-601_role-906011(2013)','cl-cs','CuadroMargenContribucionTabla','cl-cs','ComisionesReaseguroAceptado','330')</v>
      </c>
    </row>
    <row r="3221" spans="1:9" x14ac:dyDescent="0.25">
      <c r="A3221" t="s">
        <v>145</v>
      </c>
      <c r="B3221" t="s">
        <v>921</v>
      </c>
      <c r="C3221" t="str">
        <f t="shared" si="252"/>
        <v>cl-cs</v>
      </c>
      <c r="D3221" t="str">
        <f t="shared" si="253"/>
        <v>CuadroMargenContribucionTabla</v>
      </c>
      <c r="E3221" t="s">
        <v>940</v>
      </c>
      <c r="F3221" t="str">
        <f t="shared" si="254"/>
        <v>cl-cs</v>
      </c>
      <c r="G3221" t="str">
        <f t="shared" si="251"/>
        <v>ComisionesReaseguroCedido</v>
      </c>
      <c r="H3221">
        <v>340</v>
      </c>
      <c r="I3221" t="str">
        <f t="shared" si="255"/>
        <v>insert into dbax_dime_conc (codi_dein, pref_dime, codi_dime, pref_conc, codi_conc, orde_conc) values ('pre_cl-cs_cuadro-601_role-906011(2013)','cl-cs','CuadroMargenContribucionTabla','cl-cs','ComisionesReaseguroCedido','340')</v>
      </c>
    </row>
    <row r="3222" spans="1:9" x14ac:dyDescent="0.25">
      <c r="A3222" t="s">
        <v>145</v>
      </c>
      <c r="B3222" t="s">
        <v>921</v>
      </c>
      <c r="C3222" t="str">
        <f t="shared" si="252"/>
        <v>cl-cs</v>
      </c>
      <c r="D3222" t="str">
        <f t="shared" si="253"/>
        <v>CuadroMargenContribucionTabla</v>
      </c>
      <c r="E3222" t="s">
        <v>941</v>
      </c>
      <c r="F3222" t="str">
        <f t="shared" si="254"/>
        <v>cl-cs</v>
      </c>
      <c r="G3222" t="str">
        <f t="shared" si="251"/>
        <v>GastosPorReaseguroNoProporcional</v>
      </c>
      <c r="H3222">
        <v>350</v>
      </c>
      <c r="I3222" t="str">
        <f t="shared" si="255"/>
        <v>insert into dbax_dime_conc (codi_dein, pref_dime, codi_dime, pref_conc, codi_conc, orde_conc) values ('pre_cl-cs_cuadro-601_role-906011(2013)','cl-cs','CuadroMargenContribucionTabla','cl-cs','GastosPorReaseguroNoProporcional','350')</v>
      </c>
    </row>
    <row r="3223" spans="1:9" x14ac:dyDescent="0.25">
      <c r="A3223" t="s">
        <v>145</v>
      </c>
      <c r="B3223" t="s">
        <v>921</v>
      </c>
      <c r="C3223" t="str">
        <f t="shared" si="252"/>
        <v>cl-cs</v>
      </c>
      <c r="D3223" t="str">
        <f t="shared" si="253"/>
        <v>CuadroMargenContribucionTabla</v>
      </c>
      <c r="E3223" t="s">
        <v>942</v>
      </c>
      <c r="F3223" t="str">
        <f t="shared" si="254"/>
        <v>cl-cs</v>
      </c>
      <c r="G3223" t="str">
        <f t="shared" si="251"/>
        <v>DeterioroSeguros</v>
      </c>
      <c r="H3223">
        <v>360</v>
      </c>
      <c r="I3223" t="str">
        <f t="shared" si="255"/>
        <v>insert into dbax_dime_conc (codi_dein, pref_dime, codi_dime, pref_conc, codi_conc, orde_conc) values ('pre_cl-cs_cuadro-601_role-906011(2013)','cl-cs','CuadroMargenContribucionTabla','cl-cs','DeterioroSeguros','360')</v>
      </c>
    </row>
    <row r="3224" spans="1:9" x14ac:dyDescent="0.25">
      <c r="A3224" t="s">
        <v>149</v>
      </c>
      <c r="B3224" t="s">
        <v>910</v>
      </c>
      <c r="C3224" t="str">
        <f t="shared" si="252"/>
        <v>cl-cs</v>
      </c>
      <c r="D3224" t="str">
        <f t="shared" si="253"/>
        <v>CuadroCostosAdministracionTabla</v>
      </c>
      <c r="E3224" t="s">
        <v>943</v>
      </c>
      <c r="F3224" t="str">
        <f t="shared" si="254"/>
        <v>cl-cs</v>
      </c>
      <c r="G3224" t="str">
        <f t="shared" si="251"/>
        <v>RamosVida</v>
      </c>
      <c r="H3224">
        <v>465</v>
      </c>
      <c r="I3224" t="str">
        <f t="shared" si="255"/>
        <v>insert into dbax_dime_conc (codi_dein, pref_dime, codi_dime, pref_conc, codi_conc, orde_conc) values ('pre_cl-cs_cuadro-601_role-906012(2013)','cl-cs','CuadroCostosAdministracionTabla','cl-cs','RamosVida','465')</v>
      </c>
    </row>
    <row r="3225" spans="1:9" x14ac:dyDescent="0.25">
      <c r="A3225" t="s">
        <v>149</v>
      </c>
      <c r="B3225" t="s">
        <v>910</v>
      </c>
      <c r="C3225" t="str">
        <f t="shared" si="252"/>
        <v>cl-cs</v>
      </c>
      <c r="D3225" t="str">
        <f t="shared" si="253"/>
        <v>CuadroCostosAdministracionTabla</v>
      </c>
      <c r="E3225" t="s">
        <v>912</v>
      </c>
      <c r="F3225" t="str">
        <f t="shared" si="254"/>
        <v>cl-cs</v>
      </c>
      <c r="G3225" t="str">
        <f t="shared" si="251"/>
        <v>CostosAdministracion</v>
      </c>
      <c r="H3225">
        <v>470</v>
      </c>
      <c r="I3225" t="str">
        <f t="shared" si="255"/>
        <v>insert into dbax_dime_conc (codi_dein, pref_dime, codi_dime, pref_conc, codi_conc, orde_conc) values ('pre_cl-cs_cuadro-601_role-906012(2013)','cl-cs','CuadroCostosAdministracionTabla','cl-cs','CostosAdministracion','470')</v>
      </c>
    </row>
    <row r="3226" spans="1:9" x14ac:dyDescent="0.25">
      <c r="A3226" t="s">
        <v>149</v>
      </c>
      <c r="B3226" t="s">
        <v>910</v>
      </c>
      <c r="C3226" t="str">
        <f t="shared" si="252"/>
        <v>cl-cs</v>
      </c>
      <c r="D3226" t="str">
        <f t="shared" si="253"/>
        <v>CuadroCostosAdministracionTabla</v>
      </c>
      <c r="E3226" t="s">
        <v>913</v>
      </c>
      <c r="F3226" t="str">
        <f t="shared" si="254"/>
        <v>cl-cs</v>
      </c>
      <c r="G3226" t="str">
        <f t="shared" si="251"/>
        <v>CostosAdministracionDirectos</v>
      </c>
      <c r="H3226">
        <v>480</v>
      </c>
      <c r="I3226" t="str">
        <f t="shared" si="255"/>
        <v>insert into dbax_dime_conc (codi_dein, pref_dime, codi_dime, pref_conc, codi_conc, orde_conc) values ('pre_cl-cs_cuadro-601_role-906012(2013)','cl-cs','CuadroCostosAdministracionTabla','cl-cs','CostosAdministracionDirectos','480')</v>
      </c>
    </row>
    <row r="3227" spans="1:9" x14ac:dyDescent="0.25">
      <c r="A3227" t="s">
        <v>149</v>
      </c>
      <c r="B3227" t="s">
        <v>910</v>
      </c>
      <c r="C3227" t="str">
        <f t="shared" si="252"/>
        <v>cl-cs</v>
      </c>
      <c r="D3227" t="str">
        <f t="shared" si="253"/>
        <v>CuadroCostosAdministracionTabla</v>
      </c>
      <c r="E3227" t="s">
        <v>914</v>
      </c>
      <c r="F3227" t="str">
        <f t="shared" si="254"/>
        <v>cl-cs</v>
      </c>
      <c r="G3227" t="str">
        <f t="shared" si="251"/>
        <v>RemuneracionesDirectas</v>
      </c>
      <c r="H3227">
        <v>490</v>
      </c>
      <c r="I3227" t="str">
        <f t="shared" si="255"/>
        <v>insert into dbax_dime_conc (codi_dein, pref_dime, codi_dime, pref_conc, codi_conc, orde_conc) values ('pre_cl-cs_cuadro-601_role-906012(2013)','cl-cs','CuadroCostosAdministracionTabla','cl-cs','RemuneracionesDirectas','490')</v>
      </c>
    </row>
    <row r="3228" spans="1:9" x14ac:dyDescent="0.25">
      <c r="A3228" t="s">
        <v>149</v>
      </c>
      <c r="B3228" t="s">
        <v>910</v>
      </c>
      <c r="C3228" t="str">
        <f t="shared" si="252"/>
        <v>cl-cs</v>
      </c>
      <c r="D3228" t="str">
        <f t="shared" si="253"/>
        <v>CuadroCostosAdministracionTabla</v>
      </c>
      <c r="E3228" t="s">
        <v>915</v>
      </c>
      <c r="F3228" t="str">
        <f t="shared" si="254"/>
        <v>cl-cs</v>
      </c>
      <c r="G3228" t="str">
        <f t="shared" si="251"/>
        <v>GastosAsociadosCanalDistribucionDirectos</v>
      </c>
      <c r="H3228">
        <v>500</v>
      </c>
      <c r="I3228" t="str">
        <f t="shared" si="255"/>
        <v>insert into dbax_dime_conc (codi_dein, pref_dime, codi_dime, pref_conc, codi_conc, orde_conc) values ('pre_cl-cs_cuadro-601_role-906012(2013)','cl-cs','CuadroCostosAdministracionTabla','cl-cs','GastosAsociadosCanalDistribucionDirectos','500')</v>
      </c>
    </row>
    <row r="3229" spans="1:9" x14ac:dyDescent="0.25">
      <c r="A3229" t="s">
        <v>149</v>
      </c>
      <c r="B3229" t="s">
        <v>910</v>
      </c>
      <c r="C3229" t="str">
        <f t="shared" si="252"/>
        <v>cl-cs</v>
      </c>
      <c r="D3229" t="str">
        <f t="shared" si="253"/>
        <v>CuadroCostosAdministracionTabla</v>
      </c>
      <c r="E3229" t="s">
        <v>916</v>
      </c>
      <c r="F3229" t="str">
        <f t="shared" si="254"/>
        <v>cl-cs</v>
      </c>
      <c r="G3229" t="str">
        <f t="shared" si="251"/>
        <v>OtrosCostosAdministracionDirectos</v>
      </c>
      <c r="H3229">
        <v>510</v>
      </c>
      <c r="I3229" t="str">
        <f t="shared" si="255"/>
        <v>insert into dbax_dime_conc (codi_dein, pref_dime, codi_dime, pref_conc, codi_conc, orde_conc) values ('pre_cl-cs_cuadro-601_role-906012(2013)','cl-cs','CuadroCostosAdministracionTabla','cl-cs','OtrosCostosAdministracionDirectos','510')</v>
      </c>
    </row>
    <row r="3230" spans="1:9" x14ac:dyDescent="0.25">
      <c r="A3230" t="s">
        <v>149</v>
      </c>
      <c r="B3230" t="s">
        <v>910</v>
      </c>
      <c r="C3230" t="str">
        <f t="shared" si="252"/>
        <v>cl-cs</v>
      </c>
      <c r="D3230" t="str">
        <f t="shared" si="253"/>
        <v>CuadroCostosAdministracionTabla</v>
      </c>
      <c r="E3230" t="s">
        <v>917</v>
      </c>
      <c r="F3230" t="str">
        <f t="shared" si="254"/>
        <v>cl-cs</v>
      </c>
      <c r="G3230" t="str">
        <f t="shared" si="251"/>
        <v>CostosAdministracionIndirectos</v>
      </c>
      <c r="H3230">
        <v>520</v>
      </c>
      <c r="I3230" t="str">
        <f t="shared" si="255"/>
        <v>insert into dbax_dime_conc (codi_dein, pref_dime, codi_dime, pref_conc, codi_conc, orde_conc) values ('pre_cl-cs_cuadro-601_role-906012(2013)','cl-cs','CuadroCostosAdministracionTabla','cl-cs','CostosAdministracionIndirectos','520')</v>
      </c>
    </row>
    <row r="3231" spans="1:9" x14ac:dyDescent="0.25">
      <c r="A3231" t="s">
        <v>149</v>
      </c>
      <c r="B3231" t="s">
        <v>910</v>
      </c>
      <c r="C3231" t="str">
        <f t="shared" si="252"/>
        <v>cl-cs</v>
      </c>
      <c r="D3231" t="str">
        <f t="shared" si="253"/>
        <v>CuadroCostosAdministracionTabla</v>
      </c>
      <c r="E3231" t="s">
        <v>918</v>
      </c>
      <c r="F3231" t="str">
        <f t="shared" si="254"/>
        <v>cl-cs</v>
      </c>
      <c r="G3231" t="str">
        <f t="shared" si="251"/>
        <v>RemuneracionesIndirectas</v>
      </c>
      <c r="H3231">
        <v>530</v>
      </c>
      <c r="I3231" t="str">
        <f t="shared" si="255"/>
        <v>insert into dbax_dime_conc (codi_dein, pref_dime, codi_dime, pref_conc, codi_conc, orde_conc) values ('pre_cl-cs_cuadro-601_role-906012(2013)','cl-cs','CuadroCostosAdministracionTabla','cl-cs','RemuneracionesIndirectas','530')</v>
      </c>
    </row>
    <row r="3232" spans="1:9" x14ac:dyDescent="0.25">
      <c r="A3232" t="s">
        <v>149</v>
      </c>
      <c r="B3232" t="s">
        <v>910</v>
      </c>
      <c r="C3232" t="str">
        <f t="shared" si="252"/>
        <v>cl-cs</v>
      </c>
      <c r="D3232" t="str">
        <f t="shared" si="253"/>
        <v>CuadroCostosAdministracionTabla</v>
      </c>
      <c r="E3232" t="s">
        <v>919</v>
      </c>
      <c r="F3232" t="str">
        <f t="shared" si="254"/>
        <v>cl-cs</v>
      </c>
      <c r="G3232" t="str">
        <f t="shared" si="251"/>
        <v>GastosAsociadosCanalDistribucionIndirectos</v>
      </c>
      <c r="H3232">
        <v>540</v>
      </c>
      <c r="I3232" t="str">
        <f t="shared" si="255"/>
        <v>insert into dbax_dime_conc (codi_dein, pref_dime, codi_dime, pref_conc, codi_conc, orde_conc) values ('pre_cl-cs_cuadro-601_role-906012(2013)','cl-cs','CuadroCostosAdministracionTabla','cl-cs','GastosAsociadosCanalDistribucionIndirectos','540')</v>
      </c>
    </row>
    <row r="3233" spans="1:9" x14ac:dyDescent="0.25">
      <c r="A3233" t="s">
        <v>149</v>
      </c>
      <c r="B3233" t="s">
        <v>910</v>
      </c>
      <c r="C3233" t="str">
        <f t="shared" si="252"/>
        <v>cl-cs</v>
      </c>
      <c r="D3233" t="str">
        <f t="shared" si="253"/>
        <v>CuadroCostosAdministracionTabla</v>
      </c>
      <c r="E3233" t="s">
        <v>920</v>
      </c>
      <c r="F3233" t="str">
        <f t="shared" si="254"/>
        <v>cl-cs</v>
      </c>
      <c r="G3233" t="str">
        <f t="shared" si="251"/>
        <v>OtrosCostosAdministracionIndirectos</v>
      </c>
      <c r="H3233">
        <v>550</v>
      </c>
      <c r="I3233" t="str">
        <f t="shared" si="255"/>
        <v>insert into dbax_dime_conc (codi_dein, pref_dime, codi_dime, pref_conc, codi_conc, orde_conc) values ('pre_cl-cs_cuadro-601_role-906012(2013)','cl-cs','CuadroCostosAdministracionTabla','cl-cs','OtrosCostosAdministracionIndirectos','550')</v>
      </c>
    </row>
    <row r="3234" spans="1:9" x14ac:dyDescent="0.25">
      <c r="A3234" t="s">
        <v>149</v>
      </c>
      <c r="B3234" t="s">
        <v>921</v>
      </c>
      <c r="C3234" t="str">
        <f t="shared" si="252"/>
        <v>cl-cs</v>
      </c>
      <c r="D3234" t="str">
        <f t="shared" si="253"/>
        <v>CuadroMargenContribucionTabla</v>
      </c>
      <c r="E3234" t="s">
        <v>943</v>
      </c>
      <c r="F3234" t="str">
        <f t="shared" si="254"/>
        <v>cl-cs</v>
      </c>
      <c r="G3234" t="str">
        <f t="shared" si="251"/>
        <v>RamosVida</v>
      </c>
      <c r="H3234">
        <v>155</v>
      </c>
      <c r="I3234" t="str">
        <f t="shared" si="255"/>
        <v>insert into dbax_dime_conc (codi_dein, pref_dime, codi_dime, pref_conc, codi_conc, orde_conc) values ('pre_cl-cs_cuadro-601_role-906012(2013)','cl-cs','CuadroMargenContribucionTabla','cl-cs','RamosVida','155')</v>
      </c>
    </row>
    <row r="3235" spans="1:9" x14ac:dyDescent="0.25">
      <c r="A3235" t="s">
        <v>149</v>
      </c>
      <c r="B3235" t="s">
        <v>921</v>
      </c>
      <c r="C3235" t="str">
        <f t="shared" si="252"/>
        <v>cl-cs</v>
      </c>
      <c r="D3235" t="str">
        <f t="shared" si="253"/>
        <v>CuadroMargenContribucionTabla</v>
      </c>
      <c r="E3235" t="s">
        <v>922</v>
      </c>
      <c r="F3235" t="str">
        <f t="shared" si="254"/>
        <v>cl-cs</v>
      </c>
      <c r="G3235" t="str">
        <f t="shared" si="251"/>
        <v>MargenDeContribucion</v>
      </c>
      <c r="H3235">
        <v>160</v>
      </c>
      <c r="I3235" t="str">
        <f t="shared" si="255"/>
        <v>insert into dbax_dime_conc (codi_dein, pref_dime, codi_dime, pref_conc, codi_conc, orde_conc) values ('pre_cl-cs_cuadro-601_role-906012(2013)','cl-cs','CuadroMargenContribucionTabla','cl-cs','MargenDeContribucion','160')</v>
      </c>
    </row>
    <row r="3236" spans="1:9" x14ac:dyDescent="0.25">
      <c r="A3236" t="s">
        <v>149</v>
      </c>
      <c r="B3236" t="s">
        <v>921</v>
      </c>
      <c r="C3236" t="str">
        <f t="shared" si="252"/>
        <v>cl-cs</v>
      </c>
      <c r="D3236" t="str">
        <f t="shared" si="253"/>
        <v>CuadroMargenContribucionTabla</v>
      </c>
      <c r="E3236" t="s">
        <v>923</v>
      </c>
      <c r="F3236" t="str">
        <f t="shared" si="254"/>
        <v>cl-cs</v>
      </c>
      <c r="G3236" t="str">
        <f t="shared" si="251"/>
        <v>PrimasRetenidas</v>
      </c>
      <c r="H3236">
        <v>170</v>
      </c>
      <c r="I3236" t="str">
        <f t="shared" si="255"/>
        <v>insert into dbax_dime_conc (codi_dein, pref_dime, codi_dime, pref_conc, codi_conc, orde_conc) values ('pre_cl-cs_cuadro-601_role-906012(2013)','cl-cs','CuadroMargenContribucionTabla','cl-cs','PrimasRetenidas','170')</v>
      </c>
    </row>
    <row r="3237" spans="1:9" x14ac:dyDescent="0.25">
      <c r="A3237" t="s">
        <v>149</v>
      </c>
      <c r="B3237" t="s">
        <v>921</v>
      </c>
      <c r="C3237" t="str">
        <f t="shared" si="252"/>
        <v>cl-cs</v>
      </c>
      <c r="D3237" t="str">
        <f t="shared" si="253"/>
        <v>CuadroMargenContribucionTabla</v>
      </c>
      <c r="E3237" t="s">
        <v>924</v>
      </c>
      <c r="F3237" t="str">
        <f t="shared" si="254"/>
        <v>cl-cs</v>
      </c>
      <c r="G3237" t="str">
        <f t="shared" si="251"/>
        <v>PrimasDirectas</v>
      </c>
      <c r="H3237">
        <v>180</v>
      </c>
      <c r="I3237" t="str">
        <f t="shared" si="255"/>
        <v>insert into dbax_dime_conc (codi_dein, pref_dime, codi_dime, pref_conc, codi_conc, orde_conc) values ('pre_cl-cs_cuadro-601_role-906012(2013)','cl-cs','CuadroMargenContribucionTabla','cl-cs','PrimasDirectas','180')</v>
      </c>
    </row>
    <row r="3238" spans="1:9" x14ac:dyDescent="0.25">
      <c r="A3238" t="s">
        <v>149</v>
      </c>
      <c r="B3238" t="s">
        <v>921</v>
      </c>
      <c r="C3238" t="str">
        <f t="shared" si="252"/>
        <v>cl-cs</v>
      </c>
      <c r="D3238" t="str">
        <f t="shared" si="253"/>
        <v>CuadroMargenContribucionTabla</v>
      </c>
      <c r="E3238" t="s">
        <v>925</v>
      </c>
      <c r="F3238" t="str">
        <f t="shared" si="254"/>
        <v>cl-cs</v>
      </c>
      <c r="G3238" t="str">
        <f t="shared" si="251"/>
        <v>PrimasAceptadas</v>
      </c>
      <c r="H3238">
        <v>190</v>
      </c>
      <c r="I3238" t="str">
        <f t="shared" si="255"/>
        <v>insert into dbax_dime_conc (codi_dein, pref_dime, codi_dime, pref_conc, codi_conc, orde_conc) values ('pre_cl-cs_cuadro-601_role-906012(2013)','cl-cs','CuadroMargenContribucionTabla','cl-cs','PrimasAceptadas','190')</v>
      </c>
    </row>
    <row r="3239" spans="1:9" x14ac:dyDescent="0.25">
      <c r="A3239" t="s">
        <v>149</v>
      </c>
      <c r="B3239" t="s">
        <v>921</v>
      </c>
      <c r="C3239" t="str">
        <f t="shared" si="252"/>
        <v>cl-cs</v>
      </c>
      <c r="D3239" t="str">
        <f t="shared" si="253"/>
        <v>CuadroMargenContribucionTabla</v>
      </c>
      <c r="E3239" t="s">
        <v>926</v>
      </c>
      <c r="F3239" t="str">
        <f t="shared" si="254"/>
        <v>cl-cs</v>
      </c>
      <c r="G3239" t="str">
        <f t="shared" si="251"/>
        <v>PrimasCedidas</v>
      </c>
      <c r="H3239">
        <v>200</v>
      </c>
      <c r="I3239" t="str">
        <f t="shared" si="255"/>
        <v>insert into dbax_dime_conc (codi_dein, pref_dime, codi_dime, pref_conc, codi_conc, orde_conc) values ('pre_cl-cs_cuadro-601_role-906012(2013)','cl-cs','CuadroMargenContribucionTabla','cl-cs','PrimasCedidas','200')</v>
      </c>
    </row>
    <row r="3240" spans="1:9" x14ac:dyDescent="0.25">
      <c r="A3240" t="s">
        <v>149</v>
      </c>
      <c r="B3240" t="s">
        <v>921</v>
      </c>
      <c r="C3240" t="str">
        <f t="shared" si="252"/>
        <v>cl-cs</v>
      </c>
      <c r="D3240" t="str">
        <f t="shared" si="253"/>
        <v>CuadroMargenContribucionTabla</v>
      </c>
      <c r="E3240" t="s">
        <v>927</v>
      </c>
      <c r="F3240" t="str">
        <f t="shared" si="254"/>
        <v>cl-cs</v>
      </c>
      <c r="G3240" t="str">
        <f t="shared" si="251"/>
        <v>VariacionReservasTecnicas</v>
      </c>
      <c r="H3240">
        <v>210</v>
      </c>
      <c r="I3240" t="str">
        <f t="shared" si="255"/>
        <v>insert into dbax_dime_conc (codi_dein, pref_dime, codi_dime, pref_conc, codi_conc, orde_conc) values ('pre_cl-cs_cuadro-601_role-906012(2013)','cl-cs','CuadroMargenContribucionTabla','cl-cs','VariacionReservasTecnicas','210')</v>
      </c>
    </row>
    <row r="3241" spans="1:9" x14ac:dyDescent="0.25">
      <c r="A3241" t="s">
        <v>149</v>
      </c>
      <c r="B3241" t="s">
        <v>921</v>
      </c>
      <c r="C3241" t="str">
        <f t="shared" si="252"/>
        <v>cl-cs</v>
      </c>
      <c r="D3241" t="str">
        <f t="shared" si="253"/>
        <v>CuadroMargenContribucionTabla</v>
      </c>
      <c r="E3241" t="s">
        <v>928</v>
      </c>
      <c r="F3241" t="str">
        <f t="shared" si="254"/>
        <v>cl-cs</v>
      </c>
      <c r="G3241" t="str">
        <f t="shared" si="251"/>
        <v>VariacionReservaDeRiesgoEnCurso</v>
      </c>
      <c r="H3241">
        <v>220</v>
      </c>
      <c r="I3241" t="str">
        <f t="shared" si="255"/>
        <v>insert into dbax_dime_conc (codi_dein, pref_dime, codi_dime, pref_conc, codi_conc, orde_conc) values ('pre_cl-cs_cuadro-601_role-906012(2013)','cl-cs','CuadroMargenContribucionTabla','cl-cs','VariacionReservaDeRiesgoEnCurso','220')</v>
      </c>
    </row>
    <row r="3242" spans="1:9" x14ac:dyDescent="0.25">
      <c r="A3242" t="s">
        <v>149</v>
      </c>
      <c r="B3242" t="s">
        <v>921</v>
      </c>
      <c r="C3242" t="str">
        <f t="shared" si="252"/>
        <v>cl-cs</v>
      </c>
      <c r="D3242" t="str">
        <f t="shared" si="253"/>
        <v>CuadroMargenContribucionTabla</v>
      </c>
      <c r="E3242" t="s">
        <v>944</v>
      </c>
      <c r="F3242" t="str">
        <f t="shared" si="254"/>
        <v>cl-cs</v>
      </c>
      <c r="G3242" t="str">
        <f t="shared" si="251"/>
        <v>VariacionReservaMatematica</v>
      </c>
      <c r="H3242">
        <v>225</v>
      </c>
      <c r="I3242" t="str">
        <f t="shared" si="255"/>
        <v>insert into dbax_dime_conc (codi_dein, pref_dime, codi_dime, pref_conc, codi_conc, orde_conc) values ('pre_cl-cs_cuadro-601_role-906012(2013)','cl-cs','CuadroMargenContribucionTabla','cl-cs','VariacionReservaMatematica','225')</v>
      </c>
    </row>
    <row r="3243" spans="1:9" x14ac:dyDescent="0.25">
      <c r="A3243" t="s">
        <v>149</v>
      </c>
      <c r="B3243" t="s">
        <v>921</v>
      </c>
      <c r="C3243" t="str">
        <f t="shared" si="252"/>
        <v>cl-cs</v>
      </c>
      <c r="D3243" t="str">
        <f t="shared" si="253"/>
        <v>CuadroMargenContribucionTabla</v>
      </c>
      <c r="E3243" t="s">
        <v>945</v>
      </c>
      <c r="F3243" t="str">
        <f t="shared" si="254"/>
        <v>cl-cs</v>
      </c>
      <c r="G3243" t="str">
        <f t="shared" si="251"/>
        <v>VariacionReservaValorDelFondo</v>
      </c>
      <c r="H3243">
        <v>230</v>
      </c>
      <c r="I3243" t="str">
        <f t="shared" si="255"/>
        <v>insert into dbax_dime_conc (codi_dein, pref_dime, codi_dime, pref_conc, codi_conc, orde_conc) values ('pre_cl-cs_cuadro-601_role-906012(2013)','cl-cs','CuadroMargenContribucionTabla','cl-cs','VariacionReservaValorDelFondo','230')</v>
      </c>
    </row>
    <row r="3244" spans="1:9" x14ac:dyDescent="0.25">
      <c r="A3244" t="s">
        <v>149</v>
      </c>
      <c r="B3244" t="s">
        <v>921</v>
      </c>
      <c r="C3244" t="str">
        <f t="shared" si="252"/>
        <v>cl-cs</v>
      </c>
      <c r="D3244" t="str">
        <f t="shared" si="253"/>
        <v>CuadroMargenContribucionTabla</v>
      </c>
      <c r="E3244" t="s">
        <v>930</v>
      </c>
      <c r="F3244" t="str">
        <f t="shared" si="254"/>
        <v>cl-cs</v>
      </c>
      <c r="G3244" t="str">
        <f t="shared" si="251"/>
        <v>VariacionReservaInsuficienciaPrimas</v>
      </c>
      <c r="H3244">
        <v>240</v>
      </c>
      <c r="I3244" t="str">
        <f t="shared" si="255"/>
        <v>insert into dbax_dime_conc (codi_dein, pref_dime, codi_dime, pref_conc, codi_conc, orde_conc) values ('pre_cl-cs_cuadro-601_role-906012(2013)','cl-cs','CuadroMargenContribucionTabla','cl-cs','VariacionReservaInsuficienciaPrimas','240')</v>
      </c>
    </row>
    <row r="3245" spans="1:9" x14ac:dyDescent="0.25">
      <c r="A3245" t="s">
        <v>149</v>
      </c>
      <c r="B3245" t="s">
        <v>921</v>
      </c>
      <c r="C3245" t="str">
        <f t="shared" si="252"/>
        <v>cl-cs</v>
      </c>
      <c r="D3245" t="str">
        <f t="shared" si="253"/>
        <v>CuadroMargenContribucionTabla</v>
      </c>
      <c r="E3245" t="s">
        <v>931</v>
      </c>
      <c r="F3245" t="str">
        <f t="shared" si="254"/>
        <v>cl-cs</v>
      </c>
      <c r="G3245" t="str">
        <f t="shared" si="251"/>
        <v>VariacionOtrasReservasTecnicas</v>
      </c>
      <c r="H3245">
        <v>250</v>
      </c>
      <c r="I3245" t="str">
        <f t="shared" si="255"/>
        <v>insert into dbax_dime_conc (codi_dein, pref_dime, codi_dime, pref_conc, codi_conc, orde_conc) values ('pre_cl-cs_cuadro-601_role-906012(2013)','cl-cs','CuadroMargenContribucionTabla','cl-cs','VariacionOtrasReservasTecnicas','250')</v>
      </c>
    </row>
    <row r="3246" spans="1:9" x14ac:dyDescent="0.25">
      <c r="A3246" t="s">
        <v>149</v>
      </c>
      <c r="B3246" t="s">
        <v>921</v>
      </c>
      <c r="C3246" t="str">
        <f t="shared" si="252"/>
        <v>cl-cs</v>
      </c>
      <c r="D3246" t="str">
        <f t="shared" si="253"/>
        <v>CuadroMargenContribucionTabla</v>
      </c>
      <c r="E3246" t="s">
        <v>932</v>
      </c>
      <c r="F3246" t="str">
        <f t="shared" si="254"/>
        <v>cl-cs</v>
      </c>
      <c r="G3246" t="str">
        <f t="shared" si="251"/>
        <v>CostoSiniestrosDelEjercicio</v>
      </c>
      <c r="H3246">
        <v>260</v>
      </c>
      <c r="I3246" t="str">
        <f t="shared" si="255"/>
        <v>insert into dbax_dime_conc (codi_dein, pref_dime, codi_dime, pref_conc, codi_conc, orde_conc) values ('pre_cl-cs_cuadro-601_role-906012(2013)','cl-cs','CuadroMargenContribucionTabla','cl-cs','CostoSiniestrosDelEjercicio','260')</v>
      </c>
    </row>
    <row r="3247" spans="1:9" x14ac:dyDescent="0.25">
      <c r="A3247" t="s">
        <v>149</v>
      </c>
      <c r="B3247" t="s">
        <v>921</v>
      </c>
      <c r="C3247" t="str">
        <f t="shared" si="252"/>
        <v>cl-cs</v>
      </c>
      <c r="D3247" t="str">
        <f t="shared" si="253"/>
        <v>CuadroMargenContribucionTabla</v>
      </c>
      <c r="E3247" t="s">
        <v>933</v>
      </c>
      <c r="F3247" t="str">
        <f t="shared" si="254"/>
        <v>cl-cs</v>
      </c>
      <c r="G3247" t="str">
        <f t="shared" si="251"/>
        <v>SiniestrosDirectos</v>
      </c>
      <c r="H3247">
        <v>270</v>
      </c>
      <c r="I3247" t="str">
        <f t="shared" si="255"/>
        <v>insert into dbax_dime_conc (codi_dein, pref_dime, codi_dime, pref_conc, codi_conc, orde_conc) values ('pre_cl-cs_cuadro-601_role-906012(2013)','cl-cs','CuadroMargenContribucionTabla','cl-cs','SiniestrosDirectos','270')</v>
      </c>
    </row>
    <row r="3248" spans="1:9" x14ac:dyDescent="0.25">
      <c r="A3248" t="s">
        <v>149</v>
      </c>
      <c r="B3248" t="s">
        <v>921</v>
      </c>
      <c r="C3248" t="str">
        <f t="shared" si="252"/>
        <v>cl-cs</v>
      </c>
      <c r="D3248" t="str">
        <f t="shared" si="253"/>
        <v>CuadroMargenContribucionTabla</v>
      </c>
      <c r="E3248" t="s">
        <v>934</v>
      </c>
      <c r="F3248" t="str">
        <f t="shared" si="254"/>
        <v>cl-cs</v>
      </c>
      <c r="G3248" t="str">
        <f t="shared" si="251"/>
        <v>SiniestrosCedidos</v>
      </c>
      <c r="H3248">
        <v>280</v>
      </c>
      <c r="I3248" t="str">
        <f t="shared" si="255"/>
        <v>insert into dbax_dime_conc (codi_dein, pref_dime, codi_dime, pref_conc, codi_conc, orde_conc) values ('pre_cl-cs_cuadro-601_role-906012(2013)','cl-cs','CuadroMargenContribucionTabla','cl-cs','SiniestrosCedidos','280')</v>
      </c>
    </row>
    <row r="3249" spans="1:9" x14ac:dyDescent="0.25">
      <c r="A3249" t="s">
        <v>149</v>
      </c>
      <c r="B3249" t="s">
        <v>921</v>
      </c>
      <c r="C3249" t="str">
        <f t="shared" si="252"/>
        <v>cl-cs</v>
      </c>
      <c r="D3249" t="str">
        <f t="shared" si="253"/>
        <v>CuadroMargenContribucionTabla</v>
      </c>
      <c r="E3249" t="s">
        <v>935</v>
      </c>
      <c r="F3249" t="str">
        <f t="shared" si="254"/>
        <v>cl-cs</v>
      </c>
      <c r="G3249" t="str">
        <f t="shared" si="251"/>
        <v>SiniestrosAceptados</v>
      </c>
      <c r="H3249">
        <v>290</v>
      </c>
      <c r="I3249" t="str">
        <f t="shared" si="255"/>
        <v>insert into dbax_dime_conc (codi_dein, pref_dime, codi_dime, pref_conc, codi_conc, orde_conc) values ('pre_cl-cs_cuadro-601_role-906012(2013)','cl-cs','CuadroMargenContribucionTabla','cl-cs','SiniestrosAceptados','290')</v>
      </c>
    </row>
    <row r="3250" spans="1:9" x14ac:dyDescent="0.25">
      <c r="A3250" t="s">
        <v>149</v>
      </c>
      <c r="B3250" t="s">
        <v>921</v>
      </c>
      <c r="C3250" t="str">
        <f t="shared" si="252"/>
        <v>cl-cs</v>
      </c>
      <c r="D3250" t="str">
        <f t="shared" si="253"/>
        <v>CuadroMargenContribucionTabla</v>
      </c>
      <c r="E3250" t="s">
        <v>946</v>
      </c>
      <c r="F3250" t="str">
        <f t="shared" si="254"/>
        <v>cl-cs</v>
      </c>
      <c r="G3250" t="str">
        <f t="shared" si="251"/>
        <v>CostoDeRentasDelEjercicio</v>
      </c>
      <c r="H3250">
        <v>300</v>
      </c>
      <c r="I3250" t="str">
        <f t="shared" si="255"/>
        <v>insert into dbax_dime_conc (codi_dein, pref_dime, codi_dime, pref_conc, codi_conc, orde_conc) values ('pre_cl-cs_cuadro-601_role-906012(2013)','cl-cs','CuadroMargenContribucionTabla','cl-cs','CostoDeRentasDelEjercicio','300')</v>
      </c>
    </row>
    <row r="3251" spans="1:9" x14ac:dyDescent="0.25">
      <c r="A3251" t="s">
        <v>149</v>
      </c>
      <c r="B3251" t="s">
        <v>921</v>
      </c>
      <c r="C3251" t="str">
        <f t="shared" si="252"/>
        <v>cl-cs</v>
      </c>
      <c r="D3251" t="str">
        <f t="shared" si="253"/>
        <v>CuadroMargenContribucionTabla</v>
      </c>
      <c r="E3251" t="s">
        <v>947</v>
      </c>
      <c r="F3251" t="str">
        <f t="shared" si="254"/>
        <v>cl-cs</v>
      </c>
      <c r="G3251" t="str">
        <f t="shared" si="251"/>
        <v>RentasDirectas</v>
      </c>
      <c r="H3251">
        <v>310</v>
      </c>
      <c r="I3251" t="str">
        <f t="shared" si="255"/>
        <v>insert into dbax_dime_conc (codi_dein, pref_dime, codi_dime, pref_conc, codi_conc, orde_conc) values ('pre_cl-cs_cuadro-601_role-906012(2013)','cl-cs','CuadroMargenContribucionTabla','cl-cs','RentasDirectas','310')</v>
      </c>
    </row>
    <row r="3252" spans="1:9" x14ac:dyDescent="0.25">
      <c r="A3252" t="s">
        <v>149</v>
      </c>
      <c r="B3252" t="s">
        <v>921</v>
      </c>
      <c r="C3252" t="str">
        <f t="shared" si="252"/>
        <v>cl-cs</v>
      </c>
      <c r="D3252" t="str">
        <f t="shared" si="253"/>
        <v>CuadroMargenContribucionTabla</v>
      </c>
      <c r="E3252" t="s">
        <v>948</v>
      </c>
      <c r="F3252" t="str">
        <f t="shared" si="254"/>
        <v>cl-cs</v>
      </c>
      <c r="G3252" t="str">
        <f t="shared" si="251"/>
        <v>RentasCedidas</v>
      </c>
      <c r="H3252">
        <v>320</v>
      </c>
      <c r="I3252" t="str">
        <f t="shared" si="255"/>
        <v>insert into dbax_dime_conc (codi_dein, pref_dime, codi_dime, pref_conc, codi_conc, orde_conc) values ('pre_cl-cs_cuadro-601_role-906012(2013)','cl-cs','CuadroMargenContribucionTabla','cl-cs','RentasCedidas','320')</v>
      </c>
    </row>
    <row r="3253" spans="1:9" x14ac:dyDescent="0.25">
      <c r="A3253" t="s">
        <v>149</v>
      </c>
      <c r="B3253" t="s">
        <v>921</v>
      </c>
      <c r="C3253" t="str">
        <f t="shared" si="252"/>
        <v>cl-cs</v>
      </c>
      <c r="D3253" t="str">
        <f t="shared" si="253"/>
        <v>CuadroMargenContribucionTabla</v>
      </c>
      <c r="E3253" t="s">
        <v>949</v>
      </c>
      <c r="F3253" t="str">
        <f t="shared" si="254"/>
        <v>cl-cs</v>
      </c>
      <c r="G3253" t="str">
        <f t="shared" si="251"/>
        <v>RentasAceptadas</v>
      </c>
      <c r="H3253">
        <v>330</v>
      </c>
      <c r="I3253" t="str">
        <f t="shared" si="255"/>
        <v>insert into dbax_dime_conc (codi_dein, pref_dime, codi_dime, pref_conc, codi_conc, orde_conc) values ('pre_cl-cs_cuadro-601_role-906012(2013)','cl-cs','CuadroMargenContribucionTabla','cl-cs','RentasAceptadas','330')</v>
      </c>
    </row>
    <row r="3254" spans="1:9" x14ac:dyDescent="0.25">
      <c r="A3254" t="s">
        <v>149</v>
      </c>
      <c r="B3254" t="s">
        <v>921</v>
      </c>
      <c r="C3254" t="str">
        <f t="shared" si="252"/>
        <v>cl-cs</v>
      </c>
      <c r="D3254" t="str">
        <f t="shared" si="253"/>
        <v>CuadroMargenContribucionTabla</v>
      </c>
      <c r="E3254" t="s">
        <v>936</v>
      </c>
      <c r="F3254" t="str">
        <f t="shared" si="254"/>
        <v>cl-cs</v>
      </c>
      <c r="G3254" t="str">
        <f t="shared" si="251"/>
        <v>ResultadoDeIntermediacion</v>
      </c>
      <c r="H3254">
        <v>340</v>
      </c>
      <c r="I3254" t="str">
        <f t="shared" si="255"/>
        <v>insert into dbax_dime_conc (codi_dein, pref_dime, codi_dime, pref_conc, codi_conc, orde_conc) values ('pre_cl-cs_cuadro-601_role-906012(2013)','cl-cs','CuadroMargenContribucionTabla','cl-cs','ResultadoDeIntermediacion','340')</v>
      </c>
    </row>
    <row r="3255" spans="1:9" x14ac:dyDescent="0.25">
      <c r="A3255" t="s">
        <v>149</v>
      </c>
      <c r="B3255" t="s">
        <v>921</v>
      </c>
      <c r="C3255" t="str">
        <f t="shared" si="252"/>
        <v>cl-cs</v>
      </c>
      <c r="D3255" t="str">
        <f t="shared" si="253"/>
        <v>CuadroMargenContribucionTabla</v>
      </c>
      <c r="E3255" t="s">
        <v>937</v>
      </c>
      <c r="F3255" t="str">
        <f t="shared" si="254"/>
        <v>cl-cs</v>
      </c>
      <c r="G3255" t="str">
        <f t="shared" si="251"/>
        <v>ComisionAgentesDirectos</v>
      </c>
      <c r="H3255">
        <v>350</v>
      </c>
      <c r="I3255" t="str">
        <f t="shared" si="255"/>
        <v>insert into dbax_dime_conc (codi_dein, pref_dime, codi_dime, pref_conc, codi_conc, orde_conc) values ('pre_cl-cs_cuadro-601_role-906012(2013)','cl-cs','CuadroMargenContribucionTabla','cl-cs','ComisionAgentesDirectos','350')</v>
      </c>
    </row>
    <row r="3256" spans="1:9" x14ac:dyDescent="0.25">
      <c r="A3256" t="s">
        <v>149</v>
      </c>
      <c r="B3256" t="s">
        <v>921</v>
      </c>
      <c r="C3256" t="str">
        <f t="shared" si="252"/>
        <v>cl-cs</v>
      </c>
      <c r="D3256" t="str">
        <f t="shared" si="253"/>
        <v>CuadroMargenContribucionTabla</v>
      </c>
      <c r="E3256" t="s">
        <v>938</v>
      </c>
      <c r="F3256" t="str">
        <f t="shared" si="254"/>
        <v>cl-cs</v>
      </c>
      <c r="G3256" t="str">
        <f t="shared" si="251"/>
        <v>ComisionCorredoresYRetribucionAsesoresPrevisionales</v>
      </c>
      <c r="H3256">
        <v>360</v>
      </c>
      <c r="I3256" t="str">
        <f t="shared" si="255"/>
        <v>insert into dbax_dime_conc (codi_dein, pref_dime, codi_dime, pref_conc, codi_conc, orde_conc) values ('pre_cl-cs_cuadro-601_role-906012(2013)','cl-cs','CuadroMargenContribucionTabla','cl-cs','ComisionCorredoresYRetribucionAsesoresPrevisionales','360')</v>
      </c>
    </row>
    <row r="3257" spans="1:9" x14ac:dyDescent="0.25">
      <c r="A3257" t="s">
        <v>149</v>
      </c>
      <c r="B3257" t="s">
        <v>921</v>
      </c>
      <c r="C3257" t="str">
        <f t="shared" si="252"/>
        <v>cl-cs</v>
      </c>
      <c r="D3257" t="str">
        <f t="shared" si="253"/>
        <v>CuadroMargenContribucionTabla</v>
      </c>
      <c r="E3257" t="s">
        <v>939</v>
      </c>
      <c r="F3257" t="str">
        <f t="shared" si="254"/>
        <v>cl-cs</v>
      </c>
      <c r="G3257" t="str">
        <f t="shared" ref="G3257:G3320" si="256">MID(E3257,FIND("_",E3257)+1,1000)</f>
        <v>ComisionesReaseguroAceptado</v>
      </c>
      <c r="H3257">
        <v>370</v>
      </c>
      <c r="I3257" t="str">
        <f t="shared" si="255"/>
        <v>insert into dbax_dime_conc (codi_dein, pref_dime, codi_dime, pref_conc, codi_conc, orde_conc) values ('pre_cl-cs_cuadro-601_role-906012(2013)','cl-cs','CuadroMargenContribucionTabla','cl-cs','ComisionesReaseguroAceptado','370')</v>
      </c>
    </row>
    <row r="3258" spans="1:9" x14ac:dyDescent="0.25">
      <c r="A3258" t="s">
        <v>149</v>
      </c>
      <c r="B3258" t="s">
        <v>921</v>
      </c>
      <c r="C3258" t="str">
        <f t="shared" si="252"/>
        <v>cl-cs</v>
      </c>
      <c r="D3258" t="str">
        <f t="shared" si="253"/>
        <v>CuadroMargenContribucionTabla</v>
      </c>
      <c r="E3258" t="s">
        <v>940</v>
      </c>
      <c r="F3258" t="str">
        <f t="shared" si="254"/>
        <v>cl-cs</v>
      </c>
      <c r="G3258" t="str">
        <f t="shared" si="256"/>
        <v>ComisionesReaseguroCedido</v>
      </c>
      <c r="H3258">
        <v>380</v>
      </c>
      <c r="I3258" t="str">
        <f t="shared" si="255"/>
        <v>insert into dbax_dime_conc (codi_dein, pref_dime, codi_dime, pref_conc, codi_conc, orde_conc) values ('pre_cl-cs_cuadro-601_role-906012(2013)','cl-cs','CuadroMargenContribucionTabla','cl-cs','ComisionesReaseguroCedido','380')</v>
      </c>
    </row>
    <row r="3259" spans="1:9" x14ac:dyDescent="0.25">
      <c r="A3259" t="s">
        <v>149</v>
      </c>
      <c r="B3259" t="s">
        <v>921</v>
      </c>
      <c r="C3259" t="str">
        <f t="shared" si="252"/>
        <v>cl-cs</v>
      </c>
      <c r="D3259" t="str">
        <f t="shared" si="253"/>
        <v>CuadroMargenContribucionTabla</v>
      </c>
      <c r="E3259" t="s">
        <v>941</v>
      </c>
      <c r="F3259" t="str">
        <f t="shared" si="254"/>
        <v>cl-cs</v>
      </c>
      <c r="G3259" t="str">
        <f t="shared" si="256"/>
        <v>GastosPorReaseguroNoProporcional</v>
      </c>
      <c r="H3259">
        <v>390</v>
      </c>
      <c r="I3259" t="str">
        <f t="shared" si="255"/>
        <v>insert into dbax_dime_conc (codi_dein, pref_dime, codi_dime, pref_conc, codi_conc, orde_conc) values ('pre_cl-cs_cuadro-601_role-906012(2013)','cl-cs','CuadroMargenContribucionTabla','cl-cs','GastosPorReaseguroNoProporcional','390')</v>
      </c>
    </row>
    <row r="3260" spans="1:9" x14ac:dyDescent="0.25">
      <c r="A3260" t="s">
        <v>149</v>
      </c>
      <c r="B3260" t="s">
        <v>921</v>
      </c>
      <c r="C3260" t="str">
        <f t="shared" si="252"/>
        <v>cl-cs</v>
      </c>
      <c r="D3260" t="str">
        <f t="shared" si="253"/>
        <v>CuadroMargenContribucionTabla</v>
      </c>
      <c r="E3260" t="s">
        <v>950</v>
      </c>
      <c r="F3260" t="str">
        <f t="shared" si="254"/>
        <v>cl-cs</v>
      </c>
      <c r="G3260" t="str">
        <f t="shared" si="256"/>
        <v>GastosMedicos</v>
      </c>
      <c r="H3260">
        <v>400</v>
      </c>
      <c r="I3260" t="str">
        <f t="shared" si="255"/>
        <v>insert into dbax_dime_conc (codi_dein, pref_dime, codi_dime, pref_conc, codi_conc, orde_conc) values ('pre_cl-cs_cuadro-601_role-906012(2013)','cl-cs','CuadroMargenContribucionTabla','cl-cs','GastosMedicos','400')</v>
      </c>
    </row>
    <row r="3261" spans="1:9" x14ac:dyDescent="0.25">
      <c r="A3261" t="s">
        <v>149</v>
      </c>
      <c r="B3261" t="s">
        <v>921</v>
      </c>
      <c r="C3261" t="str">
        <f t="shared" si="252"/>
        <v>cl-cs</v>
      </c>
      <c r="D3261" t="str">
        <f t="shared" si="253"/>
        <v>CuadroMargenContribucionTabla</v>
      </c>
      <c r="E3261" t="s">
        <v>942</v>
      </c>
      <c r="F3261" t="str">
        <f t="shared" si="254"/>
        <v>cl-cs</v>
      </c>
      <c r="G3261" t="str">
        <f t="shared" si="256"/>
        <v>DeterioroSeguros</v>
      </c>
      <c r="H3261">
        <v>410</v>
      </c>
      <c r="I3261" t="str">
        <f t="shared" si="255"/>
        <v>insert into dbax_dime_conc (codi_dein, pref_dime, codi_dime, pref_conc, codi_conc, orde_conc) values ('pre_cl-cs_cuadro-601_role-906012(2013)','cl-cs','CuadroMargenContribucionTabla','cl-cs','DeterioroSeguros','410')</v>
      </c>
    </row>
    <row r="3262" spans="1:9" x14ac:dyDescent="0.25">
      <c r="A3262" t="s">
        <v>151</v>
      </c>
      <c r="B3262" t="s">
        <v>951</v>
      </c>
      <c r="C3262" t="str">
        <f t="shared" si="252"/>
        <v>cl-cs</v>
      </c>
      <c r="D3262" t="str">
        <f t="shared" si="253"/>
        <v>PrimaRetenidaNetaTabla</v>
      </c>
      <c r="E3262" t="s">
        <v>943</v>
      </c>
      <c r="F3262" t="str">
        <f t="shared" si="254"/>
        <v>cl-cs</v>
      </c>
      <c r="G3262" t="str">
        <f t="shared" si="256"/>
        <v>RamosVida</v>
      </c>
      <c r="H3262">
        <v>155</v>
      </c>
      <c r="I3262" t="str">
        <f t="shared" si="255"/>
        <v>insert into dbax_dime_conc (codi_dein, pref_dime, codi_dime, pref_conc, codi_conc, orde_conc) values ('pre_cl-cs_cuadro-602_role-906022(2013)','cl-cs','PrimaRetenidaNetaTabla','cl-cs','RamosVida','155')</v>
      </c>
    </row>
    <row r="3263" spans="1:9" x14ac:dyDescent="0.25">
      <c r="A3263" t="s">
        <v>151</v>
      </c>
      <c r="B3263" t="s">
        <v>951</v>
      </c>
      <c r="C3263" t="str">
        <f t="shared" si="252"/>
        <v>cl-cs</v>
      </c>
      <c r="D3263" t="str">
        <f t="shared" si="253"/>
        <v>PrimaRetenidaNetaTabla</v>
      </c>
      <c r="E3263" t="s">
        <v>923</v>
      </c>
      <c r="F3263" t="str">
        <f t="shared" si="254"/>
        <v>cl-cs</v>
      </c>
      <c r="G3263" t="str">
        <f t="shared" si="256"/>
        <v>PrimasRetenidas</v>
      </c>
      <c r="H3263">
        <v>160</v>
      </c>
      <c r="I3263" t="str">
        <f t="shared" si="255"/>
        <v>insert into dbax_dime_conc (codi_dein, pref_dime, codi_dime, pref_conc, codi_conc, orde_conc) values ('pre_cl-cs_cuadro-602_role-906022(2013)','cl-cs','PrimaRetenidaNetaTabla','cl-cs','PrimasRetenidas','160')</v>
      </c>
    </row>
    <row r="3264" spans="1:9" x14ac:dyDescent="0.25">
      <c r="A3264" t="s">
        <v>151</v>
      </c>
      <c r="B3264" t="s">
        <v>951</v>
      </c>
      <c r="C3264" t="str">
        <f t="shared" si="252"/>
        <v>cl-cs</v>
      </c>
      <c r="D3264" t="str">
        <f t="shared" si="253"/>
        <v>PrimaRetenidaNetaTabla</v>
      </c>
      <c r="E3264" t="s">
        <v>924</v>
      </c>
      <c r="F3264" t="str">
        <f t="shared" si="254"/>
        <v>cl-cs</v>
      </c>
      <c r="G3264" t="str">
        <f t="shared" si="256"/>
        <v>PrimasDirectas</v>
      </c>
      <c r="H3264">
        <v>170</v>
      </c>
      <c r="I3264" t="str">
        <f t="shared" si="255"/>
        <v>insert into dbax_dime_conc (codi_dein, pref_dime, codi_dime, pref_conc, codi_conc, orde_conc) values ('pre_cl-cs_cuadro-602_role-906022(2013)','cl-cs','PrimaRetenidaNetaTabla','cl-cs','PrimasDirectas','170')</v>
      </c>
    </row>
    <row r="3265" spans="1:9" x14ac:dyDescent="0.25">
      <c r="A3265" t="s">
        <v>151</v>
      </c>
      <c r="B3265" t="s">
        <v>951</v>
      </c>
      <c r="C3265" t="str">
        <f t="shared" si="252"/>
        <v>cl-cs</v>
      </c>
      <c r="D3265" t="str">
        <f t="shared" si="253"/>
        <v>PrimaRetenidaNetaTabla</v>
      </c>
      <c r="E3265" t="s">
        <v>952</v>
      </c>
      <c r="F3265" t="str">
        <f t="shared" si="254"/>
        <v>cl-cs</v>
      </c>
      <c r="G3265" t="str">
        <f t="shared" si="256"/>
        <v>PrimaDirectaTotal</v>
      </c>
      <c r="H3265">
        <v>180</v>
      </c>
      <c r="I3265" t="str">
        <f t="shared" si="255"/>
        <v>insert into dbax_dime_conc (codi_dein, pref_dime, codi_dime, pref_conc, codi_conc, orde_conc) values ('pre_cl-cs_cuadro-602_role-906022(2013)','cl-cs','PrimaRetenidaNetaTabla','cl-cs','PrimaDirectaTotal','180')</v>
      </c>
    </row>
    <row r="3266" spans="1:9" x14ac:dyDescent="0.25">
      <c r="A3266" t="s">
        <v>151</v>
      </c>
      <c r="B3266" t="s">
        <v>951</v>
      </c>
      <c r="C3266" t="str">
        <f t="shared" ref="C3266:C3329" si="257">MID(B3266,1,FIND("_",B3266)-1)</f>
        <v>cl-cs</v>
      </c>
      <c r="D3266" t="str">
        <f t="shared" ref="D3266:D3329" si="258">MID(B3266,FIND("_",B3266)+1,1000)</f>
        <v>PrimaRetenidaNetaTabla</v>
      </c>
      <c r="E3266" t="s">
        <v>953</v>
      </c>
      <c r="F3266" t="str">
        <f t="shared" ref="F3266:F3329" si="259">MID(E3266,1,FIND("_",E3266)-1)</f>
        <v>cl-cs</v>
      </c>
      <c r="G3266" t="str">
        <f t="shared" si="256"/>
        <v>AjustePorContrato</v>
      </c>
      <c r="H3266">
        <v>190</v>
      </c>
      <c r="I3266" t="str">
        <f t="shared" ref="I3266:I3329" si="260">CONCATENATE("insert into dbax_dime_conc (codi_dein, pref_dime, codi_dime, pref_conc, codi_conc, orde_conc) values ('",A3266,"','",C3266,"','",D3266,"','",F3266,"','",G3266,"','",H3266,"')")</f>
        <v>insert into dbax_dime_conc (codi_dein, pref_dime, codi_dime, pref_conc, codi_conc, orde_conc) values ('pre_cl-cs_cuadro-602_role-906022(2013)','cl-cs','PrimaRetenidaNetaTabla','cl-cs','AjustePorContrato','190')</v>
      </c>
    </row>
    <row r="3267" spans="1:9" x14ac:dyDescent="0.25">
      <c r="A3267" t="s">
        <v>151</v>
      </c>
      <c r="B3267" t="s">
        <v>951</v>
      </c>
      <c r="C3267" t="str">
        <f t="shared" si="257"/>
        <v>cl-cs</v>
      </c>
      <c r="D3267" t="str">
        <f t="shared" si="258"/>
        <v>PrimaRetenidaNetaTabla</v>
      </c>
      <c r="E3267" t="s">
        <v>925</v>
      </c>
      <c r="F3267" t="str">
        <f t="shared" si="259"/>
        <v>cl-cs</v>
      </c>
      <c r="G3267" t="str">
        <f t="shared" si="256"/>
        <v>PrimasAceptadas</v>
      </c>
      <c r="H3267">
        <v>200</v>
      </c>
      <c r="I3267" t="str">
        <f t="shared" si="260"/>
        <v>insert into dbax_dime_conc (codi_dein, pref_dime, codi_dime, pref_conc, codi_conc, orde_conc) values ('pre_cl-cs_cuadro-602_role-906022(2013)','cl-cs','PrimaRetenidaNetaTabla','cl-cs','PrimasAceptadas','200')</v>
      </c>
    </row>
    <row r="3268" spans="1:9" x14ac:dyDescent="0.25">
      <c r="A3268" t="s">
        <v>151</v>
      </c>
      <c r="B3268" t="s">
        <v>951</v>
      </c>
      <c r="C3268" t="str">
        <f t="shared" si="257"/>
        <v>cl-cs</v>
      </c>
      <c r="D3268" t="str">
        <f t="shared" si="258"/>
        <v>PrimaRetenidaNetaTabla</v>
      </c>
      <c r="E3268" t="s">
        <v>926</v>
      </c>
      <c r="F3268" t="str">
        <f t="shared" si="259"/>
        <v>cl-cs</v>
      </c>
      <c r="G3268" t="str">
        <f t="shared" si="256"/>
        <v>PrimasCedidas</v>
      </c>
      <c r="H3268">
        <v>210</v>
      </c>
      <c r="I3268" t="str">
        <f t="shared" si="260"/>
        <v>insert into dbax_dime_conc (codi_dein, pref_dime, codi_dime, pref_conc, codi_conc, orde_conc) values ('pre_cl-cs_cuadro-602_role-906022(2013)','cl-cs','PrimaRetenidaNetaTabla','cl-cs','PrimasCedidas','210')</v>
      </c>
    </row>
    <row r="3269" spans="1:9" x14ac:dyDescent="0.25">
      <c r="A3269" t="s">
        <v>151</v>
      </c>
      <c r="B3269" t="s">
        <v>954</v>
      </c>
      <c r="C3269" t="str">
        <f t="shared" si="257"/>
        <v>cl-cs</v>
      </c>
      <c r="D3269" t="str">
        <f t="shared" si="258"/>
        <v>ReservaDeRiesgoEnCursoTabla</v>
      </c>
      <c r="E3269" t="s">
        <v>943</v>
      </c>
      <c r="F3269" t="str">
        <f t="shared" si="259"/>
        <v>cl-cs</v>
      </c>
      <c r="G3269" t="str">
        <f t="shared" si="256"/>
        <v>RamosVida</v>
      </c>
      <c r="H3269">
        <v>345</v>
      </c>
      <c r="I3269" t="str">
        <f t="shared" si="260"/>
        <v>insert into dbax_dime_conc (codi_dein, pref_dime, codi_dime, pref_conc, codi_conc, orde_conc) values ('pre_cl-cs_cuadro-602_role-906022(2013)','cl-cs','ReservaDeRiesgoEnCursoTabla','cl-cs','RamosVida','345')</v>
      </c>
    </row>
    <row r="3270" spans="1:9" x14ac:dyDescent="0.25">
      <c r="A3270" t="s">
        <v>151</v>
      </c>
      <c r="B3270" t="s">
        <v>954</v>
      </c>
      <c r="C3270" t="str">
        <f t="shared" si="257"/>
        <v>cl-cs</v>
      </c>
      <c r="D3270" t="str">
        <f t="shared" si="258"/>
        <v>ReservaDeRiesgoEnCursoTabla</v>
      </c>
      <c r="E3270" t="s">
        <v>955</v>
      </c>
      <c r="F3270" t="str">
        <f t="shared" si="259"/>
        <v>cl-cs</v>
      </c>
      <c r="G3270" t="str">
        <f t="shared" si="256"/>
        <v>PrimaRetenidaNetaReservaRiesgoEnCurso</v>
      </c>
      <c r="H3270">
        <v>350</v>
      </c>
      <c r="I3270" t="str">
        <f t="shared" si="260"/>
        <v>insert into dbax_dime_conc (codi_dein, pref_dime, codi_dime, pref_conc, codi_conc, orde_conc) values ('pre_cl-cs_cuadro-602_role-906022(2013)','cl-cs','ReservaDeRiesgoEnCursoTabla','cl-cs','PrimaRetenidaNetaReservaRiesgoEnCurso','350')</v>
      </c>
    </row>
    <row r="3271" spans="1:9" x14ac:dyDescent="0.25">
      <c r="A3271" t="s">
        <v>151</v>
      </c>
      <c r="B3271" t="s">
        <v>954</v>
      </c>
      <c r="C3271" t="str">
        <f t="shared" si="257"/>
        <v>cl-cs</v>
      </c>
      <c r="D3271" t="str">
        <f t="shared" si="258"/>
        <v>ReservaDeRiesgoEnCursoTabla</v>
      </c>
      <c r="E3271" t="s">
        <v>956</v>
      </c>
      <c r="F3271" t="str">
        <f t="shared" si="259"/>
        <v>cl-cs</v>
      </c>
      <c r="G3271" t="str">
        <f t="shared" si="256"/>
        <v>PrimaDirectaReservaRiesgoEnCurso</v>
      </c>
      <c r="H3271">
        <v>360</v>
      </c>
      <c r="I3271" t="str">
        <f t="shared" si="260"/>
        <v>insert into dbax_dime_conc (codi_dein, pref_dime, codi_dime, pref_conc, codi_conc, orde_conc) values ('pre_cl-cs_cuadro-602_role-906022(2013)','cl-cs','ReservaDeRiesgoEnCursoTabla','cl-cs','PrimaDirectaReservaRiesgoEnCurso','360')</v>
      </c>
    </row>
    <row r="3272" spans="1:9" x14ac:dyDescent="0.25">
      <c r="A3272" t="s">
        <v>151</v>
      </c>
      <c r="B3272" t="s">
        <v>954</v>
      </c>
      <c r="C3272" t="str">
        <f t="shared" si="257"/>
        <v>cl-cs</v>
      </c>
      <c r="D3272" t="str">
        <f t="shared" si="258"/>
        <v>ReservaDeRiesgoEnCursoTabla</v>
      </c>
      <c r="E3272" t="s">
        <v>957</v>
      </c>
      <c r="F3272" t="str">
        <f t="shared" si="259"/>
        <v>cl-cs</v>
      </c>
      <c r="G3272" t="str">
        <f t="shared" si="256"/>
        <v>PrimaAceptadaReservaRiesgoEnCurso</v>
      </c>
      <c r="H3272">
        <v>370</v>
      </c>
      <c r="I3272" t="str">
        <f t="shared" si="260"/>
        <v>insert into dbax_dime_conc (codi_dein, pref_dime, codi_dime, pref_conc, codi_conc, orde_conc) values ('pre_cl-cs_cuadro-602_role-906022(2013)','cl-cs','ReservaDeRiesgoEnCursoTabla','cl-cs','PrimaAceptadaReservaRiesgoEnCurso','370')</v>
      </c>
    </row>
    <row r="3273" spans="1:9" x14ac:dyDescent="0.25">
      <c r="A3273" t="s">
        <v>151</v>
      </c>
      <c r="B3273" t="s">
        <v>954</v>
      </c>
      <c r="C3273" t="str">
        <f t="shared" si="257"/>
        <v>cl-cs</v>
      </c>
      <c r="D3273" t="str">
        <f t="shared" si="258"/>
        <v>ReservaDeRiesgoEnCursoTabla</v>
      </c>
      <c r="E3273" t="s">
        <v>958</v>
      </c>
      <c r="F3273" t="str">
        <f t="shared" si="259"/>
        <v>cl-cs</v>
      </c>
      <c r="G3273" t="str">
        <f t="shared" si="256"/>
        <v>PrimaCedidaReservaRiesgoEnCurso</v>
      </c>
      <c r="H3273">
        <v>380</v>
      </c>
      <c r="I3273" t="str">
        <f t="shared" si="260"/>
        <v>insert into dbax_dime_conc (codi_dein, pref_dime, codi_dime, pref_conc, codi_conc, orde_conc) values ('pre_cl-cs_cuadro-602_role-906022(2013)','cl-cs','ReservaDeRiesgoEnCursoTabla','cl-cs','PrimaCedidaReservaRiesgoEnCurso','380')</v>
      </c>
    </row>
    <row r="3274" spans="1:9" x14ac:dyDescent="0.25">
      <c r="A3274" t="s">
        <v>151</v>
      </c>
      <c r="B3274" t="s">
        <v>954</v>
      </c>
      <c r="C3274" t="str">
        <f t="shared" si="257"/>
        <v>cl-cs</v>
      </c>
      <c r="D3274" t="str">
        <f t="shared" si="258"/>
        <v>ReservaDeRiesgoEnCursoTabla</v>
      </c>
      <c r="E3274" t="s">
        <v>959</v>
      </c>
      <c r="F3274" t="str">
        <f t="shared" si="259"/>
        <v>cl-cs</v>
      </c>
      <c r="G3274" t="str">
        <f t="shared" si="256"/>
        <v>ReservaRiesgoCursoNeta</v>
      </c>
      <c r="H3274">
        <v>390</v>
      </c>
      <c r="I3274" t="str">
        <f t="shared" si="260"/>
        <v>insert into dbax_dime_conc (codi_dein, pref_dime, codi_dime, pref_conc, codi_conc, orde_conc) values ('pre_cl-cs_cuadro-602_role-906022(2013)','cl-cs','ReservaDeRiesgoEnCursoTabla','cl-cs','ReservaRiesgoCursoNeta','390')</v>
      </c>
    </row>
    <row r="3275" spans="1:9" x14ac:dyDescent="0.25">
      <c r="A3275" t="s">
        <v>151</v>
      </c>
      <c r="B3275" t="s">
        <v>960</v>
      </c>
      <c r="C3275" t="str">
        <f t="shared" si="257"/>
        <v>cl-cs</v>
      </c>
      <c r="D3275" t="str">
        <f t="shared" si="258"/>
        <v>ReservaMatematicaTabla</v>
      </c>
      <c r="E3275" t="s">
        <v>943</v>
      </c>
      <c r="F3275" t="str">
        <f t="shared" si="259"/>
        <v>cl-cs</v>
      </c>
      <c r="G3275" t="str">
        <f t="shared" si="256"/>
        <v>RamosVida</v>
      </c>
      <c r="H3275">
        <v>525</v>
      </c>
      <c r="I3275" t="str">
        <f t="shared" si="260"/>
        <v>insert into dbax_dime_conc (codi_dein, pref_dime, codi_dime, pref_conc, codi_conc, orde_conc) values ('pre_cl-cs_cuadro-602_role-906022(2013)','cl-cs','ReservaMatematicaTabla','cl-cs','RamosVida','525')</v>
      </c>
    </row>
    <row r="3276" spans="1:9" x14ac:dyDescent="0.25">
      <c r="A3276" t="s">
        <v>151</v>
      </c>
      <c r="B3276" t="s">
        <v>960</v>
      </c>
      <c r="C3276" t="str">
        <f t="shared" si="257"/>
        <v>cl-cs</v>
      </c>
      <c r="D3276" t="str">
        <f t="shared" si="258"/>
        <v>ReservaMatematicaTabla</v>
      </c>
      <c r="E3276" t="s">
        <v>961</v>
      </c>
      <c r="F3276" t="str">
        <f t="shared" si="259"/>
        <v>cl-cs</v>
      </c>
      <c r="G3276" t="str">
        <f t="shared" si="256"/>
        <v>ReservaMatematicaNetaPeriodoAnterior</v>
      </c>
      <c r="H3276">
        <v>530</v>
      </c>
      <c r="I3276" t="str">
        <f t="shared" si="260"/>
        <v>insert into dbax_dime_conc (codi_dein, pref_dime, codi_dime, pref_conc, codi_conc, orde_conc) values ('pre_cl-cs_cuadro-602_role-906022(2013)','cl-cs','ReservaMatematicaTabla','cl-cs','ReservaMatematicaNetaPeriodoAnterior','530')</v>
      </c>
    </row>
    <row r="3277" spans="1:9" x14ac:dyDescent="0.25">
      <c r="A3277" t="s">
        <v>151</v>
      </c>
      <c r="B3277" t="s">
        <v>960</v>
      </c>
      <c r="C3277" t="str">
        <f t="shared" si="257"/>
        <v>cl-cs</v>
      </c>
      <c r="D3277" t="str">
        <f t="shared" si="258"/>
        <v>ReservaMatematicaTabla</v>
      </c>
      <c r="E3277" t="s">
        <v>962</v>
      </c>
      <c r="F3277" t="str">
        <f t="shared" si="259"/>
        <v>cl-cs</v>
      </c>
      <c r="G3277" t="str">
        <f t="shared" si="256"/>
        <v>PrimasNetaReaseguro</v>
      </c>
      <c r="H3277">
        <v>540</v>
      </c>
      <c r="I3277" t="str">
        <f t="shared" si="260"/>
        <v>insert into dbax_dime_conc (codi_dein, pref_dime, codi_dime, pref_conc, codi_conc, orde_conc) values ('pre_cl-cs_cuadro-602_role-906022(2013)','cl-cs','ReservaMatematicaTabla','cl-cs','PrimasNetaReaseguro','540')</v>
      </c>
    </row>
    <row r="3278" spans="1:9" x14ac:dyDescent="0.25">
      <c r="A3278" t="s">
        <v>151</v>
      </c>
      <c r="B3278" t="s">
        <v>960</v>
      </c>
      <c r="C3278" t="str">
        <f t="shared" si="257"/>
        <v>cl-cs</v>
      </c>
      <c r="D3278" t="str">
        <f t="shared" si="258"/>
        <v>ReservaMatematicaTabla</v>
      </c>
      <c r="E3278" t="s">
        <v>963</v>
      </c>
      <c r="F3278" t="str">
        <f t="shared" si="259"/>
        <v>cl-cs</v>
      </c>
      <c r="G3278" t="str">
        <f t="shared" si="256"/>
        <v>InteresNetaReaseguro</v>
      </c>
      <c r="H3278">
        <v>550</v>
      </c>
      <c r="I3278" t="str">
        <f t="shared" si="260"/>
        <v>insert into dbax_dime_conc (codi_dein, pref_dime, codi_dime, pref_conc, codi_conc, orde_conc) values ('pre_cl-cs_cuadro-602_role-906022(2013)','cl-cs','ReservaMatematicaTabla','cl-cs','InteresNetaReaseguro','550')</v>
      </c>
    </row>
    <row r="3279" spans="1:9" x14ac:dyDescent="0.25">
      <c r="A3279" t="s">
        <v>151</v>
      </c>
      <c r="B3279" t="s">
        <v>960</v>
      </c>
      <c r="C3279" t="str">
        <f t="shared" si="257"/>
        <v>cl-cs</v>
      </c>
      <c r="D3279" t="str">
        <f t="shared" si="258"/>
        <v>ReservaMatematicaTabla</v>
      </c>
      <c r="E3279" t="s">
        <v>964</v>
      </c>
      <c r="F3279" t="str">
        <f t="shared" si="259"/>
        <v>cl-cs</v>
      </c>
      <c r="G3279" t="str">
        <f t="shared" si="256"/>
        <v>ReservaLiberadaPorMuerteNetaReaseguro</v>
      </c>
      <c r="H3279">
        <v>560</v>
      </c>
      <c r="I3279" t="str">
        <f t="shared" si="260"/>
        <v>insert into dbax_dime_conc (codi_dein, pref_dime, codi_dime, pref_conc, codi_conc, orde_conc) values ('pre_cl-cs_cuadro-602_role-906022(2013)','cl-cs','ReservaMatematicaTabla','cl-cs','ReservaLiberadaPorMuerteNetaReaseguro','560')</v>
      </c>
    </row>
    <row r="3280" spans="1:9" x14ac:dyDescent="0.25">
      <c r="A3280" t="s">
        <v>151</v>
      </c>
      <c r="B3280" t="s">
        <v>960</v>
      </c>
      <c r="C3280" t="str">
        <f t="shared" si="257"/>
        <v>cl-cs</v>
      </c>
      <c r="D3280" t="str">
        <f t="shared" si="258"/>
        <v>ReservaMatematicaTabla</v>
      </c>
      <c r="E3280" t="s">
        <v>965</v>
      </c>
      <c r="F3280" t="str">
        <f t="shared" si="259"/>
        <v>cl-cs</v>
      </c>
      <c r="G3280" t="str">
        <f t="shared" si="256"/>
        <v>ReservaLiberadaPorOtrosTerminosNetaReaseguro</v>
      </c>
      <c r="H3280">
        <v>570</v>
      </c>
      <c r="I3280" t="str">
        <f t="shared" si="260"/>
        <v>insert into dbax_dime_conc (codi_dein, pref_dime, codi_dime, pref_conc, codi_conc, orde_conc) values ('pre_cl-cs_cuadro-602_role-906022(2013)','cl-cs','ReservaMatematicaTabla','cl-cs','ReservaLiberadaPorOtrosTerminosNetaReaseguro','570')</v>
      </c>
    </row>
    <row r="3281" spans="1:9" x14ac:dyDescent="0.25">
      <c r="A3281" t="s">
        <v>151</v>
      </c>
      <c r="B3281" t="s">
        <v>960</v>
      </c>
      <c r="C3281" t="str">
        <f t="shared" si="257"/>
        <v>cl-cs</v>
      </c>
      <c r="D3281" t="str">
        <f t="shared" si="258"/>
        <v>ReservaMatematicaTabla</v>
      </c>
      <c r="E3281" t="s">
        <v>966</v>
      </c>
      <c r="F3281" t="str">
        <f t="shared" si="259"/>
        <v>cl-cs</v>
      </c>
      <c r="G3281" t="str">
        <f t="shared" si="256"/>
        <v>ReservaMatematicaNeta</v>
      </c>
      <c r="H3281">
        <v>580</v>
      </c>
      <c r="I3281" t="str">
        <f t="shared" si="260"/>
        <v>insert into dbax_dime_conc (codi_dein, pref_dime, codi_dime, pref_conc, codi_conc, orde_conc) values ('pre_cl-cs_cuadro-602_role-906022(2013)','cl-cs','ReservaMatematicaTabla','cl-cs','ReservaMatematicaNeta','580')</v>
      </c>
    </row>
    <row r="3282" spans="1:9" x14ac:dyDescent="0.25">
      <c r="A3282" t="s">
        <v>156</v>
      </c>
      <c r="B3282" t="s">
        <v>967</v>
      </c>
      <c r="C3282" t="str">
        <f t="shared" si="257"/>
        <v>cl-cs</v>
      </c>
      <c r="D3282" t="str">
        <f t="shared" si="258"/>
        <v>CostoSiniestroTabla</v>
      </c>
      <c r="E3282" t="s">
        <v>911</v>
      </c>
      <c r="F3282" t="str">
        <f t="shared" si="259"/>
        <v>cl-cs</v>
      </c>
      <c r="G3282" t="str">
        <f t="shared" si="256"/>
        <v>RamosGenerales</v>
      </c>
      <c r="H3282">
        <v>145</v>
      </c>
      <c r="I3282" t="str">
        <f t="shared" si="260"/>
        <v>insert into dbax_dime_conc (codi_dein, pref_dime, codi_dime, pref_conc, codi_conc, orde_conc) values ('pre_cl-cs_cuadro-602_role-906031(2013)','cl-cs','CostoSiniestroTabla','cl-cs','RamosGenerales','145')</v>
      </c>
    </row>
    <row r="3283" spans="1:9" x14ac:dyDescent="0.25">
      <c r="A3283" t="s">
        <v>156</v>
      </c>
      <c r="B3283" t="s">
        <v>967</v>
      </c>
      <c r="C3283" t="str">
        <f t="shared" si="257"/>
        <v>cl-cs</v>
      </c>
      <c r="D3283" t="str">
        <f t="shared" si="258"/>
        <v>CostoSiniestroTabla</v>
      </c>
      <c r="E3283" t="s">
        <v>932</v>
      </c>
      <c r="F3283" t="str">
        <f t="shared" si="259"/>
        <v>cl-cs</v>
      </c>
      <c r="G3283" t="str">
        <f t="shared" si="256"/>
        <v>CostoSiniestrosDelEjercicio</v>
      </c>
      <c r="H3283">
        <v>150</v>
      </c>
      <c r="I3283" t="str">
        <f t="shared" si="260"/>
        <v>insert into dbax_dime_conc (codi_dein, pref_dime, codi_dime, pref_conc, codi_conc, orde_conc) values ('pre_cl-cs_cuadro-602_role-906031(2013)','cl-cs','CostoSiniestroTabla','cl-cs','CostoSiniestrosDelEjercicio','150')</v>
      </c>
    </row>
    <row r="3284" spans="1:9" x14ac:dyDescent="0.25">
      <c r="A3284" t="s">
        <v>156</v>
      </c>
      <c r="B3284" t="s">
        <v>967</v>
      </c>
      <c r="C3284" t="str">
        <f t="shared" si="257"/>
        <v>cl-cs</v>
      </c>
      <c r="D3284" t="str">
        <f t="shared" si="258"/>
        <v>CostoSiniestroTabla</v>
      </c>
      <c r="E3284" t="s">
        <v>968</v>
      </c>
      <c r="F3284" t="str">
        <f t="shared" si="259"/>
        <v>cl-cs</v>
      </c>
      <c r="G3284" t="str">
        <f t="shared" si="256"/>
        <v>SiniestrosPagados</v>
      </c>
      <c r="H3284">
        <v>160</v>
      </c>
      <c r="I3284" t="str">
        <f t="shared" si="260"/>
        <v>insert into dbax_dime_conc (codi_dein, pref_dime, codi_dime, pref_conc, codi_conc, orde_conc) values ('pre_cl-cs_cuadro-602_role-906031(2013)','cl-cs','CostoSiniestroTabla','cl-cs','SiniestrosPagados','160')</v>
      </c>
    </row>
    <row r="3285" spans="1:9" x14ac:dyDescent="0.25">
      <c r="A3285" t="s">
        <v>156</v>
      </c>
      <c r="B3285" t="s">
        <v>967</v>
      </c>
      <c r="C3285" t="str">
        <f t="shared" si="257"/>
        <v>cl-cs</v>
      </c>
      <c r="D3285" t="str">
        <f t="shared" si="258"/>
        <v>CostoSiniestroTabla</v>
      </c>
      <c r="E3285" t="s">
        <v>969</v>
      </c>
      <c r="F3285" t="str">
        <f t="shared" si="259"/>
        <v>cl-cs</v>
      </c>
      <c r="G3285" t="str">
        <f t="shared" si="256"/>
        <v>SiniestrosPagadosDirectos</v>
      </c>
      <c r="H3285">
        <v>170</v>
      </c>
      <c r="I3285" t="str">
        <f t="shared" si="260"/>
        <v>insert into dbax_dime_conc (codi_dein, pref_dime, codi_dime, pref_conc, codi_conc, orde_conc) values ('pre_cl-cs_cuadro-602_role-906031(2013)','cl-cs','CostoSiniestroTabla','cl-cs','SiniestrosPagadosDirectos','170')</v>
      </c>
    </row>
    <row r="3286" spans="1:9" x14ac:dyDescent="0.25">
      <c r="A3286" t="s">
        <v>156</v>
      </c>
      <c r="B3286" t="s">
        <v>967</v>
      </c>
      <c r="C3286" t="str">
        <f t="shared" si="257"/>
        <v>cl-cs</v>
      </c>
      <c r="D3286" t="str">
        <f t="shared" si="258"/>
        <v>CostoSiniestroTabla</v>
      </c>
      <c r="E3286" t="s">
        <v>970</v>
      </c>
      <c r="F3286" t="str">
        <f t="shared" si="259"/>
        <v>cl-cs</v>
      </c>
      <c r="G3286" t="str">
        <f t="shared" si="256"/>
        <v>SiniestrosPagadosCedidos</v>
      </c>
      <c r="H3286">
        <v>180</v>
      </c>
      <c r="I3286" t="str">
        <f t="shared" si="260"/>
        <v>insert into dbax_dime_conc (codi_dein, pref_dime, codi_dime, pref_conc, codi_conc, orde_conc) values ('pre_cl-cs_cuadro-602_role-906031(2013)','cl-cs','CostoSiniestroTabla','cl-cs','SiniestrosPagadosCedidos','180')</v>
      </c>
    </row>
    <row r="3287" spans="1:9" x14ac:dyDescent="0.25">
      <c r="A3287" t="s">
        <v>156</v>
      </c>
      <c r="B3287" t="s">
        <v>967</v>
      </c>
      <c r="C3287" t="str">
        <f t="shared" si="257"/>
        <v>cl-cs</v>
      </c>
      <c r="D3287" t="str">
        <f t="shared" si="258"/>
        <v>CostoSiniestroTabla</v>
      </c>
      <c r="E3287" t="s">
        <v>971</v>
      </c>
      <c r="F3287" t="str">
        <f t="shared" si="259"/>
        <v>cl-cs</v>
      </c>
      <c r="G3287" t="str">
        <f t="shared" si="256"/>
        <v>SiniestrosPagadosAceptados</v>
      </c>
      <c r="H3287">
        <v>190</v>
      </c>
      <c r="I3287" t="str">
        <f t="shared" si="260"/>
        <v>insert into dbax_dime_conc (codi_dein, pref_dime, codi_dime, pref_conc, codi_conc, orde_conc) values ('pre_cl-cs_cuadro-602_role-906031(2013)','cl-cs','CostoSiniestroTabla','cl-cs','SiniestrosPagadosAceptados','190')</v>
      </c>
    </row>
    <row r="3288" spans="1:9" x14ac:dyDescent="0.25">
      <c r="A3288" t="s">
        <v>156</v>
      </c>
      <c r="B3288" t="s">
        <v>967</v>
      </c>
      <c r="C3288" t="str">
        <f t="shared" si="257"/>
        <v>cl-cs</v>
      </c>
      <c r="D3288" t="str">
        <f t="shared" si="258"/>
        <v>CostoSiniestroTabla</v>
      </c>
      <c r="E3288" t="s">
        <v>972</v>
      </c>
      <c r="F3288" t="str">
        <f t="shared" si="259"/>
        <v>cl-cs</v>
      </c>
      <c r="G3288" t="str">
        <f t="shared" si="256"/>
        <v>RecuperoSiniestros</v>
      </c>
      <c r="H3288">
        <v>200</v>
      </c>
      <c r="I3288" t="str">
        <f t="shared" si="260"/>
        <v>insert into dbax_dime_conc (codi_dein, pref_dime, codi_dime, pref_conc, codi_conc, orde_conc) values ('pre_cl-cs_cuadro-602_role-906031(2013)','cl-cs','CostoSiniestroTabla','cl-cs','RecuperoSiniestros','200')</v>
      </c>
    </row>
    <row r="3289" spans="1:9" x14ac:dyDescent="0.25">
      <c r="A3289" t="s">
        <v>156</v>
      </c>
      <c r="B3289" t="s">
        <v>967</v>
      </c>
      <c r="C3289" t="str">
        <f t="shared" si="257"/>
        <v>cl-cs</v>
      </c>
      <c r="D3289" t="str">
        <f t="shared" si="258"/>
        <v>CostoSiniestroTabla</v>
      </c>
      <c r="E3289" t="s">
        <v>973</v>
      </c>
      <c r="F3289" t="str">
        <f t="shared" si="259"/>
        <v>cl-cs</v>
      </c>
      <c r="G3289" t="str">
        <f t="shared" si="256"/>
        <v>VariacionReservaSiniestros</v>
      </c>
      <c r="H3289">
        <v>210</v>
      </c>
      <c r="I3289" t="str">
        <f t="shared" si="260"/>
        <v>insert into dbax_dime_conc (codi_dein, pref_dime, codi_dime, pref_conc, codi_conc, orde_conc) values ('pre_cl-cs_cuadro-602_role-906031(2013)','cl-cs','CostoSiniestroTabla','cl-cs','VariacionReservaSiniestros','210')</v>
      </c>
    </row>
    <row r="3290" spans="1:9" x14ac:dyDescent="0.25">
      <c r="A3290" t="s">
        <v>156</v>
      </c>
      <c r="B3290" t="s">
        <v>967</v>
      </c>
      <c r="C3290" t="str">
        <f t="shared" si="257"/>
        <v>cl-cs</v>
      </c>
      <c r="D3290" t="str">
        <f t="shared" si="258"/>
        <v>CostoSiniestroTabla</v>
      </c>
      <c r="E3290" t="s">
        <v>974</v>
      </c>
      <c r="F3290" t="str">
        <f t="shared" si="259"/>
        <v>cl-cs</v>
      </c>
      <c r="G3290" t="str">
        <f t="shared" si="256"/>
        <v>SiniestrosPorPagarNetoReaseguro</v>
      </c>
      <c r="H3290">
        <v>220</v>
      </c>
      <c r="I3290" t="str">
        <f t="shared" si="260"/>
        <v>insert into dbax_dime_conc (codi_dein, pref_dime, codi_dime, pref_conc, codi_conc, orde_conc) values ('pre_cl-cs_cuadro-602_role-906031(2013)','cl-cs','CostoSiniestroTabla','cl-cs','SiniestrosPorPagarNetoReaseguro','220')</v>
      </c>
    </row>
    <row r="3291" spans="1:9" x14ac:dyDescent="0.25">
      <c r="A3291" t="s">
        <v>156</v>
      </c>
      <c r="B3291" t="s">
        <v>967</v>
      </c>
      <c r="C3291" t="str">
        <f t="shared" si="257"/>
        <v>cl-cs</v>
      </c>
      <c r="D3291" t="str">
        <f t="shared" si="258"/>
        <v>CostoSiniestroTabla</v>
      </c>
      <c r="E3291" t="s">
        <v>975</v>
      </c>
      <c r="F3291" t="str">
        <f t="shared" si="259"/>
        <v>cl-cs</v>
      </c>
      <c r="G3291" t="str">
        <f t="shared" si="256"/>
        <v>SiniestrosPorPagarNetoReaseguroLiquidados</v>
      </c>
      <c r="H3291">
        <v>230</v>
      </c>
      <c r="I3291" t="str">
        <f t="shared" si="260"/>
        <v>insert into dbax_dime_conc (codi_dein, pref_dime, codi_dime, pref_conc, codi_conc, orde_conc) values ('pre_cl-cs_cuadro-602_role-906031(2013)','cl-cs','CostoSiniestroTabla','cl-cs','SiniestrosPorPagarNetoReaseguroLiquidados','230')</v>
      </c>
    </row>
    <row r="3292" spans="1:9" x14ac:dyDescent="0.25">
      <c r="A3292" t="s">
        <v>156</v>
      </c>
      <c r="B3292" t="s">
        <v>967</v>
      </c>
      <c r="C3292" t="str">
        <f t="shared" si="257"/>
        <v>cl-cs</v>
      </c>
      <c r="D3292" t="str">
        <f t="shared" si="258"/>
        <v>CostoSiniestroTabla</v>
      </c>
      <c r="E3292" t="s">
        <v>976</v>
      </c>
      <c r="F3292" t="str">
        <f t="shared" si="259"/>
        <v>cl-cs</v>
      </c>
      <c r="G3292" t="str">
        <f t="shared" si="256"/>
        <v>SiniestrosPorPagarLiquidadosDirectos</v>
      </c>
      <c r="H3292">
        <v>240</v>
      </c>
      <c r="I3292" t="str">
        <f t="shared" si="260"/>
        <v>insert into dbax_dime_conc (codi_dein, pref_dime, codi_dime, pref_conc, codi_conc, orde_conc) values ('pre_cl-cs_cuadro-602_role-906031(2013)','cl-cs','CostoSiniestroTabla','cl-cs','SiniestrosPorPagarLiquidadosDirectos','240')</v>
      </c>
    </row>
    <row r="3293" spans="1:9" x14ac:dyDescent="0.25">
      <c r="A3293" t="s">
        <v>156</v>
      </c>
      <c r="B3293" t="s">
        <v>967</v>
      </c>
      <c r="C3293" t="str">
        <f t="shared" si="257"/>
        <v>cl-cs</v>
      </c>
      <c r="D3293" t="str">
        <f t="shared" si="258"/>
        <v>CostoSiniestroTabla</v>
      </c>
      <c r="E3293" t="s">
        <v>977</v>
      </c>
      <c r="F3293" t="str">
        <f t="shared" si="259"/>
        <v>cl-cs</v>
      </c>
      <c r="G3293" t="str">
        <f t="shared" si="256"/>
        <v>SiniestrosPorPagarLiquidadosCedidos</v>
      </c>
      <c r="H3293">
        <v>250</v>
      </c>
      <c r="I3293" t="str">
        <f t="shared" si="260"/>
        <v>insert into dbax_dime_conc (codi_dein, pref_dime, codi_dime, pref_conc, codi_conc, orde_conc) values ('pre_cl-cs_cuadro-602_role-906031(2013)','cl-cs','CostoSiniestroTabla','cl-cs','SiniestrosPorPagarLiquidadosCedidos','250')</v>
      </c>
    </row>
    <row r="3294" spans="1:9" x14ac:dyDescent="0.25">
      <c r="A3294" t="s">
        <v>156</v>
      </c>
      <c r="B3294" t="s">
        <v>967</v>
      </c>
      <c r="C3294" t="str">
        <f t="shared" si="257"/>
        <v>cl-cs</v>
      </c>
      <c r="D3294" t="str">
        <f t="shared" si="258"/>
        <v>CostoSiniestroTabla</v>
      </c>
      <c r="E3294" t="s">
        <v>978</v>
      </c>
      <c r="F3294" t="str">
        <f t="shared" si="259"/>
        <v>cl-cs</v>
      </c>
      <c r="G3294" t="str">
        <f t="shared" si="256"/>
        <v>SiniestrosPorPagarLiquidadosAceptados</v>
      </c>
      <c r="H3294">
        <v>260</v>
      </c>
      <c r="I3294" t="str">
        <f t="shared" si="260"/>
        <v>insert into dbax_dime_conc (codi_dein, pref_dime, codi_dime, pref_conc, codi_conc, orde_conc) values ('pre_cl-cs_cuadro-602_role-906031(2013)','cl-cs','CostoSiniestroTabla','cl-cs','SiniestrosPorPagarLiquidadosAceptados','260')</v>
      </c>
    </row>
    <row r="3295" spans="1:9" x14ac:dyDescent="0.25">
      <c r="A3295" t="s">
        <v>156</v>
      </c>
      <c r="B3295" t="s">
        <v>967</v>
      </c>
      <c r="C3295" t="str">
        <f t="shared" si="257"/>
        <v>cl-cs</v>
      </c>
      <c r="D3295" t="str">
        <f t="shared" si="258"/>
        <v>CostoSiniestroTabla</v>
      </c>
      <c r="E3295" t="s">
        <v>979</v>
      </c>
      <c r="F3295" t="str">
        <f t="shared" si="259"/>
        <v>cl-cs</v>
      </c>
      <c r="G3295" t="str">
        <f t="shared" si="256"/>
        <v>SiniestrosPorPagarNetoReaseguroEnProcesoLiquidacion</v>
      </c>
      <c r="H3295">
        <v>270</v>
      </c>
      <c r="I3295" t="str">
        <f t="shared" si="260"/>
        <v>insert into dbax_dime_conc (codi_dein, pref_dime, codi_dime, pref_conc, codi_conc, orde_conc) values ('pre_cl-cs_cuadro-602_role-906031(2013)','cl-cs','CostoSiniestroTabla','cl-cs','SiniestrosPorPagarNetoReaseguroEnProcesoLiquidacion','270')</v>
      </c>
    </row>
    <row r="3296" spans="1:9" x14ac:dyDescent="0.25">
      <c r="A3296" t="s">
        <v>156</v>
      </c>
      <c r="B3296" t="s">
        <v>967</v>
      </c>
      <c r="C3296" t="str">
        <f t="shared" si="257"/>
        <v>cl-cs</v>
      </c>
      <c r="D3296" t="str">
        <f t="shared" si="258"/>
        <v>CostoSiniestroTabla</v>
      </c>
      <c r="E3296" t="s">
        <v>980</v>
      </c>
      <c r="F3296" t="str">
        <f t="shared" si="259"/>
        <v>cl-cs</v>
      </c>
      <c r="G3296" t="str">
        <f t="shared" si="256"/>
        <v>SiniestrosPorPagarEnProcesoLiquidacionDirectos</v>
      </c>
      <c r="H3296">
        <v>280</v>
      </c>
      <c r="I3296" t="str">
        <f t="shared" si="260"/>
        <v>insert into dbax_dime_conc (codi_dein, pref_dime, codi_dime, pref_conc, codi_conc, orde_conc) values ('pre_cl-cs_cuadro-602_role-906031(2013)','cl-cs','CostoSiniestroTabla','cl-cs','SiniestrosPorPagarEnProcesoLiquidacionDirectos','280')</v>
      </c>
    </row>
    <row r="3297" spans="1:9" x14ac:dyDescent="0.25">
      <c r="A3297" t="s">
        <v>156</v>
      </c>
      <c r="B3297" t="s">
        <v>967</v>
      </c>
      <c r="C3297" t="str">
        <f t="shared" si="257"/>
        <v>cl-cs</v>
      </c>
      <c r="D3297" t="str">
        <f t="shared" si="258"/>
        <v>CostoSiniestroTabla</v>
      </c>
      <c r="E3297" t="s">
        <v>981</v>
      </c>
      <c r="F3297" t="str">
        <f t="shared" si="259"/>
        <v>cl-cs</v>
      </c>
      <c r="G3297" t="str">
        <f t="shared" si="256"/>
        <v>SiniestrosPorPagarEnProcesoLiquidacionCedidos</v>
      </c>
      <c r="H3297">
        <v>290</v>
      </c>
      <c r="I3297" t="str">
        <f t="shared" si="260"/>
        <v>insert into dbax_dime_conc (codi_dein, pref_dime, codi_dime, pref_conc, codi_conc, orde_conc) values ('pre_cl-cs_cuadro-602_role-906031(2013)','cl-cs','CostoSiniestroTabla','cl-cs','SiniestrosPorPagarEnProcesoLiquidacionCedidos','290')</v>
      </c>
    </row>
    <row r="3298" spans="1:9" x14ac:dyDescent="0.25">
      <c r="A3298" t="s">
        <v>156</v>
      </c>
      <c r="B3298" t="s">
        <v>967</v>
      </c>
      <c r="C3298" t="str">
        <f t="shared" si="257"/>
        <v>cl-cs</v>
      </c>
      <c r="D3298" t="str">
        <f t="shared" si="258"/>
        <v>CostoSiniestroTabla</v>
      </c>
      <c r="E3298" t="s">
        <v>982</v>
      </c>
      <c r="F3298" t="str">
        <f t="shared" si="259"/>
        <v>cl-cs</v>
      </c>
      <c r="G3298" t="str">
        <f t="shared" si="256"/>
        <v>SiniestrosPorPagarEnProcesoLiquidacionAceptados</v>
      </c>
      <c r="H3298">
        <v>300</v>
      </c>
      <c r="I3298" t="str">
        <f t="shared" si="260"/>
        <v>insert into dbax_dime_conc (codi_dein, pref_dime, codi_dime, pref_conc, codi_conc, orde_conc) values ('pre_cl-cs_cuadro-602_role-906031(2013)','cl-cs','CostoSiniestroTabla','cl-cs','SiniestrosPorPagarEnProcesoLiquidacionAceptados','300')</v>
      </c>
    </row>
    <row r="3299" spans="1:9" x14ac:dyDescent="0.25">
      <c r="A3299" t="s">
        <v>156</v>
      </c>
      <c r="B3299" t="s">
        <v>967</v>
      </c>
      <c r="C3299" t="str">
        <f t="shared" si="257"/>
        <v>cl-cs</v>
      </c>
      <c r="D3299" t="str">
        <f t="shared" si="258"/>
        <v>CostoSiniestroTabla</v>
      </c>
      <c r="E3299" t="s">
        <v>983</v>
      </c>
      <c r="F3299" t="str">
        <f t="shared" si="259"/>
        <v>cl-cs</v>
      </c>
      <c r="G3299" t="str">
        <f t="shared" si="256"/>
        <v>SiniestrosPorPagarNetoReaseguroOcurridosYNoReportados</v>
      </c>
      <c r="H3299">
        <v>310</v>
      </c>
      <c r="I3299" t="str">
        <f t="shared" si="260"/>
        <v>insert into dbax_dime_conc (codi_dein, pref_dime, codi_dime, pref_conc, codi_conc, orde_conc) values ('pre_cl-cs_cuadro-602_role-906031(2013)','cl-cs','CostoSiniestroTabla','cl-cs','SiniestrosPorPagarNetoReaseguroOcurridosYNoReportados','310')</v>
      </c>
    </row>
    <row r="3300" spans="1:9" x14ac:dyDescent="0.25">
      <c r="A3300" t="s">
        <v>156</v>
      </c>
      <c r="B3300" t="s">
        <v>967</v>
      </c>
      <c r="C3300" t="str">
        <f t="shared" si="257"/>
        <v>cl-cs</v>
      </c>
      <c r="D3300" t="str">
        <f t="shared" si="258"/>
        <v>CostoSiniestroTabla</v>
      </c>
      <c r="E3300" t="s">
        <v>984</v>
      </c>
      <c r="F3300" t="str">
        <f t="shared" si="259"/>
        <v>cl-cs</v>
      </c>
      <c r="G3300" t="str">
        <f t="shared" si="256"/>
        <v>SiniestrosPorPagarNetoReaseguroPeriodoAnterior</v>
      </c>
      <c r="H3300">
        <v>320</v>
      </c>
      <c r="I3300" t="str">
        <f t="shared" si="260"/>
        <v>insert into dbax_dime_conc (codi_dein, pref_dime, codi_dime, pref_conc, codi_conc, orde_conc) values ('pre_cl-cs_cuadro-602_role-906031(2013)','cl-cs','CostoSiniestroTabla','cl-cs','SiniestrosPorPagarNetoReaseguroPeriodoAnterior','320')</v>
      </c>
    </row>
    <row r="3301" spans="1:9" x14ac:dyDescent="0.25">
      <c r="A3301" t="s">
        <v>159</v>
      </c>
      <c r="B3301" t="s">
        <v>967</v>
      </c>
      <c r="C3301" t="str">
        <f t="shared" si="257"/>
        <v>cl-cs</v>
      </c>
      <c r="D3301" t="str">
        <f t="shared" si="258"/>
        <v>CostoSiniestroTabla</v>
      </c>
      <c r="E3301" t="s">
        <v>943</v>
      </c>
      <c r="F3301" t="str">
        <f t="shared" si="259"/>
        <v>cl-cs</v>
      </c>
      <c r="G3301" t="str">
        <f t="shared" si="256"/>
        <v>RamosVida</v>
      </c>
      <c r="H3301">
        <v>145</v>
      </c>
      <c r="I3301" t="str">
        <f t="shared" si="260"/>
        <v>insert into dbax_dime_conc (codi_dein, pref_dime, codi_dime, pref_conc, codi_conc, orde_conc) values ('pre_cl-cs_cuadro-603_role-906032(2013)','cl-cs','CostoSiniestroTabla','cl-cs','RamosVida','145')</v>
      </c>
    </row>
    <row r="3302" spans="1:9" x14ac:dyDescent="0.25">
      <c r="A3302" t="s">
        <v>159</v>
      </c>
      <c r="B3302" t="s">
        <v>967</v>
      </c>
      <c r="C3302" t="str">
        <f t="shared" si="257"/>
        <v>cl-cs</v>
      </c>
      <c r="D3302" t="str">
        <f t="shared" si="258"/>
        <v>CostoSiniestroTabla</v>
      </c>
      <c r="E3302" t="s">
        <v>932</v>
      </c>
      <c r="F3302" t="str">
        <f t="shared" si="259"/>
        <v>cl-cs</v>
      </c>
      <c r="G3302" t="str">
        <f t="shared" si="256"/>
        <v>CostoSiniestrosDelEjercicio</v>
      </c>
      <c r="H3302">
        <v>150</v>
      </c>
      <c r="I3302" t="str">
        <f t="shared" si="260"/>
        <v>insert into dbax_dime_conc (codi_dein, pref_dime, codi_dime, pref_conc, codi_conc, orde_conc) values ('pre_cl-cs_cuadro-603_role-906032(2013)','cl-cs','CostoSiniestroTabla','cl-cs','CostoSiniestrosDelEjercicio','150')</v>
      </c>
    </row>
    <row r="3303" spans="1:9" x14ac:dyDescent="0.25">
      <c r="A3303" t="s">
        <v>159</v>
      </c>
      <c r="B3303" t="s">
        <v>967</v>
      </c>
      <c r="C3303" t="str">
        <f t="shared" si="257"/>
        <v>cl-cs</v>
      </c>
      <c r="D3303" t="str">
        <f t="shared" si="258"/>
        <v>CostoSiniestroTabla</v>
      </c>
      <c r="E3303" t="s">
        <v>968</v>
      </c>
      <c r="F3303" t="str">
        <f t="shared" si="259"/>
        <v>cl-cs</v>
      </c>
      <c r="G3303" t="str">
        <f t="shared" si="256"/>
        <v>SiniestrosPagados</v>
      </c>
      <c r="H3303">
        <v>160</v>
      </c>
      <c r="I3303" t="str">
        <f t="shared" si="260"/>
        <v>insert into dbax_dime_conc (codi_dein, pref_dime, codi_dime, pref_conc, codi_conc, orde_conc) values ('pre_cl-cs_cuadro-603_role-906032(2013)','cl-cs','CostoSiniestroTabla','cl-cs','SiniestrosPagados','160')</v>
      </c>
    </row>
    <row r="3304" spans="1:9" x14ac:dyDescent="0.25">
      <c r="A3304" t="s">
        <v>159</v>
      </c>
      <c r="B3304" t="s">
        <v>967</v>
      </c>
      <c r="C3304" t="str">
        <f t="shared" si="257"/>
        <v>cl-cs</v>
      </c>
      <c r="D3304" t="str">
        <f t="shared" si="258"/>
        <v>CostoSiniestroTabla</v>
      </c>
      <c r="E3304" t="s">
        <v>969</v>
      </c>
      <c r="F3304" t="str">
        <f t="shared" si="259"/>
        <v>cl-cs</v>
      </c>
      <c r="G3304" t="str">
        <f t="shared" si="256"/>
        <v>SiniestrosPagadosDirectos</v>
      </c>
      <c r="H3304">
        <v>170</v>
      </c>
      <c r="I3304" t="str">
        <f t="shared" si="260"/>
        <v>insert into dbax_dime_conc (codi_dein, pref_dime, codi_dime, pref_conc, codi_conc, orde_conc) values ('pre_cl-cs_cuadro-603_role-906032(2013)','cl-cs','CostoSiniestroTabla','cl-cs','SiniestrosPagadosDirectos','170')</v>
      </c>
    </row>
    <row r="3305" spans="1:9" x14ac:dyDescent="0.25">
      <c r="A3305" t="s">
        <v>159</v>
      </c>
      <c r="B3305" t="s">
        <v>967</v>
      </c>
      <c r="C3305" t="str">
        <f t="shared" si="257"/>
        <v>cl-cs</v>
      </c>
      <c r="D3305" t="str">
        <f t="shared" si="258"/>
        <v>CostoSiniestroTabla</v>
      </c>
      <c r="E3305" t="s">
        <v>985</v>
      </c>
      <c r="F3305" t="str">
        <f t="shared" si="259"/>
        <v>cl-cs</v>
      </c>
      <c r="G3305" t="str">
        <f t="shared" si="256"/>
        <v>SiniestrosDelPlanDirectos</v>
      </c>
      <c r="H3305">
        <v>180</v>
      </c>
      <c r="I3305" t="str">
        <f t="shared" si="260"/>
        <v>insert into dbax_dime_conc (codi_dein, pref_dime, codi_dime, pref_conc, codi_conc, orde_conc) values ('pre_cl-cs_cuadro-603_role-906032(2013)','cl-cs','CostoSiniestroTabla','cl-cs','SiniestrosDelPlanDirectos','180')</v>
      </c>
    </row>
    <row r="3306" spans="1:9" x14ac:dyDescent="0.25">
      <c r="A3306" t="s">
        <v>159</v>
      </c>
      <c r="B3306" t="s">
        <v>967</v>
      </c>
      <c r="C3306" t="str">
        <f t="shared" si="257"/>
        <v>cl-cs</v>
      </c>
      <c r="D3306" t="str">
        <f t="shared" si="258"/>
        <v>CostoSiniestroTabla</v>
      </c>
      <c r="E3306" t="s">
        <v>986</v>
      </c>
      <c r="F3306" t="str">
        <f t="shared" si="259"/>
        <v>cl-cs</v>
      </c>
      <c r="G3306" t="str">
        <f t="shared" si="256"/>
        <v>Rescates</v>
      </c>
      <c r="H3306">
        <v>190</v>
      </c>
      <c r="I3306" t="str">
        <f t="shared" si="260"/>
        <v>insert into dbax_dime_conc (codi_dein, pref_dime, codi_dime, pref_conc, codi_conc, orde_conc) values ('pre_cl-cs_cuadro-603_role-906032(2013)','cl-cs','CostoSiniestroTabla','cl-cs','Rescates','190')</v>
      </c>
    </row>
    <row r="3307" spans="1:9" x14ac:dyDescent="0.25">
      <c r="A3307" t="s">
        <v>159</v>
      </c>
      <c r="B3307" t="s">
        <v>967</v>
      </c>
      <c r="C3307" t="str">
        <f t="shared" si="257"/>
        <v>cl-cs</v>
      </c>
      <c r="D3307" t="str">
        <f t="shared" si="258"/>
        <v>CostoSiniestroTabla</v>
      </c>
      <c r="E3307" t="s">
        <v>987</v>
      </c>
      <c r="F3307" t="str">
        <f t="shared" si="259"/>
        <v>cl-cs</v>
      </c>
      <c r="G3307" t="str">
        <f t="shared" si="256"/>
        <v>Vencimientos</v>
      </c>
      <c r="H3307">
        <v>200</v>
      </c>
      <c r="I3307" t="str">
        <f t="shared" si="260"/>
        <v>insert into dbax_dime_conc (codi_dein, pref_dime, codi_dime, pref_conc, codi_conc, orde_conc) values ('pre_cl-cs_cuadro-603_role-906032(2013)','cl-cs','CostoSiniestroTabla','cl-cs','Vencimientos','200')</v>
      </c>
    </row>
    <row r="3308" spans="1:9" x14ac:dyDescent="0.25">
      <c r="A3308" t="s">
        <v>159</v>
      </c>
      <c r="B3308" t="s">
        <v>967</v>
      </c>
      <c r="C3308" t="str">
        <f t="shared" si="257"/>
        <v>cl-cs</v>
      </c>
      <c r="D3308" t="str">
        <f t="shared" si="258"/>
        <v>CostoSiniestroTabla</v>
      </c>
      <c r="E3308" t="s">
        <v>988</v>
      </c>
      <c r="F3308" t="str">
        <f t="shared" si="259"/>
        <v>cl-cs</v>
      </c>
      <c r="G3308" t="str">
        <f t="shared" si="256"/>
        <v>IndemnizacionPorInvalidezAccidentalDirectos</v>
      </c>
      <c r="H3308">
        <v>210</v>
      </c>
      <c r="I3308" t="str">
        <f t="shared" si="260"/>
        <v>insert into dbax_dime_conc (codi_dein, pref_dime, codi_dime, pref_conc, codi_conc, orde_conc) values ('pre_cl-cs_cuadro-603_role-906032(2013)','cl-cs','CostoSiniestroTabla','cl-cs','IndemnizacionPorInvalidezAccidentalDirectos','210')</v>
      </c>
    </row>
    <row r="3309" spans="1:9" x14ac:dyDescent="0.25">
      <c r="A3309" t="s">
        <v>159</v>
      </c>
      <c r="B3309" t="s">
        <v>967</v>
      </c>
      <c r="C3309" t="str">
        <f t="shared" si="257"/>
        <v>cl-cs</v>
      </c>
      <c r="D3309" t="str">
        <f t="shared" si="258"/>
        <v>CostoSiniestroTabla</v>
      </c>
      <c r="E3309" t="s">
        <v>989</v>
      </c>
      <c r="F3309" t="str">
        <f t="shared" si="259"/>
        <v>cl-cs</v>
      </c>
      <c r="G3309" t="str">
        <f t="shared" si="256"/>
        <v>IndemnizacionPorMuerteAccidentalDirectos</v>
      </c>
      <c r="H3309">
        <v>220</v>
      </c>
      <c r="I3309" t="str">
        <f t="shared" si="260"/>
        <v>insert into dbax_dime_conc (codi_dein, pref_dime, codi_dime, pref_conc, codi_conc, orde_conc) values ('pre_cl-cs_cuadro-603_role-906032(2013)','cl-cs','CostoSiniestroTabla','cl-cs','IndemnizacionPorMuerteAccidentalDirectos','220')</v>
      </c>
    </row>
    <row r="3310" spans="1:9" x14ac:dyDescent="0.25">
      <c r="A3310" t="s">
        <v>159</v>
      </c>
      <c r="B3310" t="s">
        <v>967</v>
      </c>
      <c r="C3310" t="str">
        <f t="shared" si="257"/>
        <v>cl-cs</v>
      </c>
      <c r="D3310" t="str">
        <f t="shared" si="258"/>
        <v>CostoSiniestroTabla</v>
      </c>
      <c r="E3310" t="s">
        <v>970</v>
      </c>
      <c r="F3310" t="str">
        <f t="shared" si="259"/>
        <v>cl-cs</v>
      </c>
      <c r="G3310" t="str">
        <f t="shared" si="256"/>
        <v>SiniestrosPagadosCedidos</v>
      </c>
      <c r="H3310">
        <v>230</v>
      </c>
      <c r="I3310" t="str">
        <f t="shared" si="260"/>
        <v>insert into dbax_dime_conc (codi_dein, pref_dime, codi_dime, pref_conc, codi_conc, orde_conc) values ('pre_cl-cs_cuadro-603_role-906032(2013)','cl-cs','CostoSiniestroTabla','cl-cs','SiniestrosPagadosCedidos','230')</v>
      </c>
    </row>
    <row r="3311" spans="1:9" x14ac:dyDescent="0.25">
      <c r="A3311" t="s">
        <v>159</v>
      </c>
      <c r="B3311" t="s">
        <v>967</v>
      </c>
      <c r="C3311" t="str">
        <f t="shared" si="257"/>
        <v>cl-cs</v>
      </c>
      <c r="D3311" t="str">
        <f t="shared" si="258"/>
        <v>CostoSiniestroTabla</v>
      </c>
      <c r="E3311" t="s">
        <v>990</v>
      </c>
      <c r="F3311" t="str">
        <f t="shared" si="259"/>
        <v>cl-cs</v>
      </c>
      <c r="G3311" t="str">
        <f t="shared" si="256"/>
        <v>SiniestrosDelPlanCedidos</v>
      </c>
      <c r="H3311">
        <v>240</v>
      </c>
      <c r="I3311" t="str">
        <f t="shared" si="260"/>
        <v>insert into dbax_dime_conc (codi_dein, pref_dime, codi_dime, pref_conc, codi_conc, orde_conc) values ('pre_cl-cs_cuadro-603_role-906032(2013)','cl-cs','CostoSiniestroTabla','cl-cs','SiniestrosDelPlanCedidos','240')</v>
      </c>
    </row>
    <row r="3312" spans="1:9" x14ac:dyDescent="0.25">
      <c r="A3312" t="s">
        <v>159</v>
      </c>
      <c r="B3312" t="s">
        <v>967</v>
      </c>
      <c r="C3312" t="str">
        <f t="shared" si="257"/>
        <v>cl-cs</v>
      </c>
      <c r="D3312" t="str">
        <f t="shared" si="258"/>
        <v>CostoSiniestroTabla</v>
      </c>
      <c r="E3312" t="s">
        <v>991</v>
      </c>
      <c r="F3312" t="str">
        <f t="shared" si="259"/>
        <v>cl-cs</v>
      </c>
      <c r="G3312" t="str">
        <f t="shared" si="256"/>
        <v>IndemnizacionPorInvalidezAccidentalCedidos</v>
      </c>
      <c r="H3312">
        <v>250</v>
      </c>
      <c r="I3312" t="str">
        <f t="shared" si="260"/>
        <v>insert into dbax_dime_conc (codi_dein, pref_dime, codi_dime, pref_conc, codi_conc, orde_conc) values ('pre_cl-cs_cuadro-603_role-906032(2013)','cl-cs','CostoSiniestroTabla','cl-cs','IndemnizacionPorInvalidezAccidentalCedidos','250')</v>
      </c>
    </row>
    <row r="3313" spans="1:9" x14ac:dyDescent="0.25">
      <c r="A3313" t="s">
        <v>159</v>
      </c>
      <c r="B3313" t="s">
        <v>967</v>
      </c>
      <c r="C3313" t="str">
        <f t="shared" si="257"/>
        <v>cl-cs</v>
      </c>
      <c r="D3313" t="str">
        <f t="shared" si="258"/>
        <v>CostoSiniestroTabla</v>
      </c>
      <c r="E3313" t="s">
        <v>992</v>
      </c>
      <c r="F3313" t="str">
        <f t="shared" si="259"/>
        <v>cl-cs</v>
      </c>
      <c r="G3313" t="str">
        <f t="shared" si="256"/>
        <v>IndemnizacionPorMuerteAccidentalCedidos</v>
      </c>
      <c r="H3313">
        <v>260</v>
      </c>
      <c r="I3313" t="str">
        <f t="shared" si="260"/>
        <v>insert into dbax_dime_conc (codi_dein, pref_dime, codi_dime, pref_conc, codi_conc, orde_conc) values ('pre_cl-cs_cuadro-603_role-906032(2013)','cl-cs','CostoSiniestroTabla','cl-cs','IndemnizacionPorMuerteAccidentalCedidos','260')</v>
      </c>
    </row>
    <row r="3314" spans="1:9" x14ac:dyDescent="0.25">
      <c r="A3314" t="s">
        <v>159</v>
      </c>
      <c r="B3314" t="s">
        <v>967</v>
      </c>
      <c r="C3314" t="str">
        <f t="shared" si="257"/>
        <v>cl-cs</v>
      </c>
      <c r="D3314" t="str">
        <f t="shared" si="258"/>
        <v>CostoSiniestroTabla</v>
      </c>
      <c r="E3314" t="s">
        <v>971</v>
      </c>
      <c r="F3314" t="str">
        <f t="shared" si="259"/>
        <v>cl-cs</v>
      </c>
      <c r="G3314" t="str">
        <f t="shared" si="256"/>
        <v>SiniestrosPagadosAceptados</v>
      </c>
      <c r="H3314">
        <v>270</v>
      </c>
      <c r="I3314" t="str">
        <f t="shared" si="260"/>
        <v>insert into dbax_dime_conc (codi_dein, pref_dime, codi_dime, pref_conc, codi_conc, orde_conc) values ('pre_cl-cs_cuadro-603_role-906032(2013)','cl-cs','CostoSiniestroTabla','cl-cs','SiniestrosPagadosAceptados','270')</v>
      </c>
    </row>
    <row r="3315" spans="1:9" x14ac:dyDescent="0.25">
      <c r="A3315" t="s">
        <v>159</v>
      </c>
      <c r="B3315" t="s">
        <v>967</v>
      </c>
      <c r="C3315" t="str">
        <f t="shared" si="257"/>
        <v>cl-cs</v>
      </c>
      <c r="D3315" t="str">
        <f t="shared" si="258"/>
        <v>CostoSiniestroTabla</v>
      </c>
      <c r="E3315" t="s">
        <v>993</v>
      </c>
      <c r="F3315" t="str">
        <f t="shared" si="259"/>
        <v>cl-cs</v>
      </c>
      <c r="G3315" t="str">
        <f t="shared" si="256"/>
        <v>SiniestrosDelPlanAceptados</v>
      </c>
      <c r="H3315">
        <v>280</v>
      </c>
      <c r="I3315" t="str">
        <f t="shared" si="260"/>
        <v>insert into dbax_dime_conc (codi_dein, pref_dime, codi_dime, pref_conc, codi_conc, orde_conc) values ('pre_cl-cs_cuadro-603_role-906032(2013)','cl-cs','CostoSiniestroTabla','cl-cs','SiniestrosDelPlanAceptados','280')</v>
      </c>
    </row>
    <row r="3316" spans="1:9" x14ac:dyDescent="0.25">
      <c r="A3316" t="s">
        <v>159</v>
      </c>
      <c r="B3316" t="s">
        <v>967</v>
      </c>
      <c r="C3316" t="str">
        <f t="shared" si="257"/>
        <v>cl-cs</v>
      </c>
      <c r="D3316" t="str">
        <f t="shared" si="258"/>
        <v>CostoSiniestroTabla</v>
      </c>
      <c r="E3316" t="s">
        <v>994</v>
      </c>
      <c r="F3316" t="str">
        <f t="shared" si="259"/>
        <v>cl-cs</v>
      </c>
      <c r="G3316" t="str">
        <f t="shared" si="256"/>
        <v>IndemnizacionPorInvalidezAccidentalAceptados</v>
      </c>
      <c r="H3316">
        <v>290</v>
      </c>
      <c r="I3316" t="str">
        <f t="shared" si="260"/>
        <v>insert into dbax_dime_conc (codi_dein, pref_dime, codi_dime, pref_conc, codi_conc, orde_conc) values ('pre_cl-cs_cuadro-603_role-906032(2013)','cl-cs','CostoSiniestroTabla','cl-cs','IndemnizacionPorInvalidezAccidentalAceptados','290')</v>
      </c>
    </row>
    <row r="3317" spans="1:9" x14ac:dyDescent="0.25">
      <c r="A3317" t="s">
        <v>159</v>
      </c>
      <c r="B3317" t="s">
        <v>967</v>
      </c>
      <c r="C3317" t="str">
        <f t="shared" si="257"/>
        <v>cl-cs</v>
      </c>
      <c r="D3317" t="str">
        <f t="shared" si="258"/>
        <v>CostoSiniestroTabla</v>
      </c>
      <c r="E3317" t="s">
        <v>995</v>
      </c>
      <c r="F3317" t="str">
        <f t="shared" si="259"/>
        <v>cl-cs</v>
      </c>
      <c r="G3317" t="str">
        <f t="shared" si="256"/>
        <v>IndemnizacionPorMuerteAccidentalAceptados</v>
      </c>
      <c r="H3317">
        <v>300</v>
      </c>
      <c r="I3317" t="str">
        <f t="shared" si="260"/>
        <v>insert into dbax_dime_conc (codi_dein, pref_dime, codi_dime, pref_conc, codi_conc, orde_conc) values ('pre_cl-cs_cuadro-603_role-906032(2013)','cl-cs','CostoSiniestroTabla','cl-cs','IndemnizacionPorMuerteAccidentalAceptados','300')</v>
      </c>
    </row>
    <row r="3318" spans="1:9" x14ac:dyDescent="0.25">
      <c r="A3318" t="s">
        <v>159</v>
      </c>
      <c r="B3318" t="s">
        <v>967</v>
      </c>
      <c r="C3318" t="str">
        <f t="shared" si="257"/>
        <v>cl-cs</v>
      </c>
      <c r="D3318" t="str">
        <f t="shared" si="258"/>
        <v>CostoSiniestroTabla</v>
      </c>
      <c r="E3318" t="s">
        <v>973</v>
      </c>
      <c r="F3318" t="str">
        <f t="shared" si="259"/>
        <v>cl-cs</v>
      </c>
      <c r="G3318" t="str">
        <f t="shared" si="256"/>
        <v>VariacionReservaSiniestros</v>
      </c>
      <c r="H3318">
        <v>310</v>
      </c>
      <c r="I3318" t="str">
        <f t="shared" si="260"/>
        <v>insert into dbax_dime_conc (codi_dein, pref_dime, codi_dime, pref_conc, codi_conc, orde_conc) values ('pre_cl-cs_cuadro-603_role-906032(2013)','cl-cs','CostoSiniestroTabla','cl-cs','VariacionReservaSiniestros','310')</v>
      </c>
    </row>
    <row r="3319" spans="1:9" x14ac:dyDescent="0.25">
      <c r="A3319" t="s">
        <v>159</v>
      </c>
      <c r="B3319" t="s">
        <v>967</v>
      </c>
      <c r="C3319" t="str">
        <f t="shared" si="257"/>
        <v>cl-cs</v>
      </c>
      <c r="D3319" t="str">
        <f t="shared" si="258"/>
        <v>CostoSiniestroTabla</v>
      </c>
      <c r="E3319" t="s">
        <v>974</v>
      </c>
      <c r="F3319" t="str">
        <f t="shared" si="259"/>
        <v>cl-cs</v>
      </c>
      <c r="G3319" t="str">
        <f t="shared" si="256"/>
        <v>SiniestrosPorPagarNetoReaseguro</v>
      </c>
      <c r="H3319">
        <v>320</v>
      </c>
      <c r="I3319" t="str">
        <f t="shared" si="260"/>
        <v>insert into dbax_dime_conc (codi_dein, pref_dime, codi_dime, pref_conc, codi_conc, orde_conc) values ('pre_cl-cs_cuadro-603_role-906032(2013)','cl-cs','CostoSiniestroTabla','cl-cs','SiniestrosPorPagarNetoReaseguro','320')</v>
      </c>
    </row>
    <row r="3320" spans="1:9" x14ac:dyDescent="0.25">
      <c r="A3320" t="s">
        <v>159</v>
      </c>
      <c r="B3320" t="s">
        <v>967</v>
      </c>
      <c r="C3320" t="str">
        <f t="shared" si="257"/>
        <v>cl-cs</v>
      </c>
      <c r="D3320" t="str">
        <f t="shared" si="258"/>
        <v>CostoSiniestroTabla</v>
      </c>
      <c r="E3320" t="s">
        <v>975</v>
      </c>
      <c r="F3320" t="str">
        <f t="shared" si="259"/>
        <v>cl-cs</v>
      </c>
      <c r="G3320" t="str">
        <f t="shared" si="256"/>
        <v>SiniestrosPorPagarNetoReaseguroLiquidados</v>
      </c>
      <c r="H3320">
        <v>330</v>
      </c>
      <c r="I3320" t="str">
        <f t="shared" si="260"/>
        <v>insert into dbax_dime_conc (codi_dein, pref_dime, codi_dime, pref_conc, codi_conc, orde_conc) values ('pre_cl-cs_cuadro-603_role-906032(2013)','cl-cs','CostoSiniestroTabla','cl-cs','SiniestrosPorPagarNetoReaseguroLiquidados','330')</v>
      </c>
    </row>
    <row r="3321" spans="1:9" x14ac:dyDescent="0.25">
      <c r="A3321" t="s">
        <v>159</v>
      </c>
      <c r="B3321" t="s">
        <v>967</v>
      </c>
      <c r="C3321" t="str">
        <f t="shared" si="257"/>
        <v>cl-cs</v>
      </c>
      <c r="D3321" t="str">
        <f t="shared" si="258"/>
        <v>CostoSiniestroTabla</v>
      </c>
      <c r="E3321" t="s">
        <v>976</v>
      </c>
      <c r="F3321" t="str">
        <f t="shared" si="259"/>
        <v>cl-cs</v>
      </c>
      <c r="G3321" t="str">
        <f t="shared" ref="G3321:G3384" si="261">MID(E3321,FIND("_",E3321)+1,1000)</f>
        <v>SiniestrosPorPagarLiquidadosDirectos</v>
      </c>
      <c r="H3321">
        <v>340</v>
      </c>
      <c r="I3321" t="str">
        <f t="shared" si="260"/>
        <v>insert into dbax_dime_conc (codi_dein, pref_dime, codi_dime, pref_conc, codi_conc, orde_conc) values ('pre_cl-cs_cuadro-603_role-906032(2013)','cl-cs','CostoSiniestroTabla','cl-cs','SiniestrosPorPagarLiquidadosDirectos','340')</v>
      </c>
    </row>
    <row r="3322" spans="1:9" x14ac:dyDescent="0.25">
      <c r="A3322" t="s">
        <v>159</v>
      </c>
      <c r="B3322" t="s">
        <v>967</v>
      </c>
      <c r="C3322" t="str">
        <f t="shared" si="257"/>
        <v>cl-cs</v>
      </c>
      <c r="D3322" t="str">
        <f t="shared" si="258"/>
        <v>CostoSiniestroTabla</v>
      </c>
      <c r="E3322" t="s">
        <v>977</v>
      </c>
      <c r="F3322" t="str">
        <f t="shared" si="259"/>
        <v>cl-cs</v>
      </c>
      <c r="G3322" t="str">
        <f t="shared" si="261"/>
        <v>SiniestrosPorPagarLiquidadosCedidos</v>
      </c>
      <c r="H3322">
        <v>350</v>
      </c>
      <c r="I3322" t="str">
        <f t="shared" si="260"/>
        <v>insert into dbax_dime_conc (codi_dein, pref_dime, codi_dime, pref_conc, codi_conc, orde_conc) values ('pre_cl-cs_cuadro-603_role-906032(2013)','cl-cs','CostoSiniestroTabla','cl-cs','SiniestrosPorPagarLiquidadosCedidos','350')</v>
      </c>
    </row>
    <row r="3323" spans="1:9" x14ac:dyDescent="0.25">
      <c r="A3323" t="s">
        <v>159</v>
      </c>
      <c r="B3323" t="s">
        <v>967</v>
      </c>
      <c r="C3323" t="str">
        <f t="shared" si="257"/>
        <v>cl-cs</v>
      </c>
      <c r="D3323" t="str">
        <f t="shared" si="258"/>
        <v>CostoSiniestroTabla</v>
      </c>
      <c r="E3323" t="s">
        <v>978</v>
      </c>
      <c r="F3323" t="str">
        <f t="shared" si="259"/>
        <v>cl-cs</v>
      </c>
      <c r="G3323" t="str">
        <f t="shared" si="261"/>
        <v>SiniestrosPorPagarLiquidadosAceptados</v>
      </c>
      <c r="H3323">
        <v>360</v>
      </c>
      <c r="I3323" t="str">
        <f t="shared" si="260"/>
        <v>insert into dbax_dime_conc (codi_dein, pref_dime, codi_dime, pref_conc, codi_conc, orde_conc) values ('pre_cl-cs_cuadro-603_role-906032(2013)','cl-cs','CostoSiniestroTabla','cl-cs','SiniestrosPorPagarLiquidadosAceptados','360')</v>
      </c>
    </row>
    <row r="3324" spans="1:9" x14ac:dyDescent="0.25">
      <c r="A3324" t="s">
        <v>159</v>
      </c>
      <c r="B3324" t="s">
        <v>967</v>
      </c>
      <c r="C3324" t="str">
        <f t="shared" si="257"/>
        <v>cl-cs</v>
      </c>
      <c r="D3324" t="str">
        <f t="shared" si="258"/>
        <v>CostoSiniestroTabla</v>
      </c>
      <c r="E3324" t="s">
        <v>979</v>
      </c>
      <c r="F3324" t="str">
        <f t="shared" si="259"/>
        <v>cl-cs</v>
      </c>
      <c r="G3324" t="str">
        <f t="shared" si="261"/>
        <v>SiniestrosPorPagarNetoReaseguroEnProcesoLiquidacion</v>
      </c>
      <c r="H3324">
        <v>370</v>
      </c>
      <c r="I3324" t="str">
        <f t="shared" si="260"/>
        <v>insert into dbax_dime_conc (codi_dein, pref_dime, codi_dime, pref_conc, codi_conc, orde_conc) values ('pre_cl-cs_cuadro-603_role-906032(2013)','cl-cs','CostoSiniestroTabla','cl-cs','SiniestrosPorPagarNetoReaseguroEnProcesoLiquidacion','370')</v>
      </c>
    </row>
    <row r="3325" spans="1:9" x14ac:dyDescent="0.25">
      <c r="A3325" t="s">
        <v>159</v>
      </c>
      <c r="B3325" t="s">
        <v>967</v>
      </c>
      <c r="C3325" t="str">
        <f t="shared" si="257"/>
        <v>cl-cs</v>
      </c>
      <c r="D3325" t="str">
        <f t="shared" si="258"/>
        <v>CostoSiniestroTabla</v>
      </c>
      <c r="E3325" t="s">
        <v>980</v>
      </c>
      <c r="F3325" t="str">
        <f t="shared" si="259"/>
        <v>cl-cs</v>
      </c>
      <c r="G3325" t="str">
        <f t="shared" si="261"/>
        <v>SiniestrosPorPagarEnProcesoLiquidacionDirectos</v>
      </c>
      <c r="H3325">
        <v>380</v>
      </c>
      <c r="I3325" t="str">
        <f t="shared" si="260"/>
        <v>insert into dbax_dime_conc (codi_dein, pref_dime, codi_dime, pref_conc, codi_conc, orde_conc) values ('pre_cl-cs_cuadro-603_role-906032(2013)','cl-cs','CostoSiniestroTabla','cl-cs','SiniestrosPorPagarEnProcesoLiquidacionDirectos','380')</v>
      </c>
    </row>
    <row r="3326" spans="1:9" x14ac:dyDescent="0.25">
      <c r="A3326" t="s">
        <v>159</v>
      </c>
      <c r="B3326" t="s">
        <v>967</v>
      </c>
      <c r="C3326" t="str">
        <f t="shared" si="257"/>
        <v>cl-cs</v>
      </c>
      <c r="D3326" t="str">
        <f t="shared" si="258"/>
        <v>CostoSiniestroTabla</v>
      </c>
      <c r="E3326" t="s">
        <v>981</v>
      </c>
      <c r="F3326" t="str">
        <f t="shared" si="259"/>
        <v>cl-cs</v>
      </c>
      <c r="G3326" t="str">
        <f t="shared" si="261"/>
        <v>SiniestrosPorPagarEnProcesoLiquidacionCedidos</v>
      </c>
      <c r="H3326">
        <v>390</v>
      </c>
      <c r="I3326" t="str">
        <f t="shared" si="260"/>
        <v>insert into dbax_dime_conc (codi_dein, pref_dime, codi_dime, pref_conc, codi_conc, orde_conc) values ('pre_cl-cs_cuadro-603_role-906032(2013)','cl-cs','CostoSiniestroTabla','cl-cs','SiniestrosPorPagarEnProcesoLiquidacionCedidos','390')</v>
      </c>
    </row>
    <row r="3327" spans="1:9" x14ac:dyDescent="0.25">
      <c r="A3327" t="s">
        <v>159</v>
      </c>
      <c r="B3327" t="s">
        <v>967</v>
      </c>
      <c r="C3327" t="str">
        <f t="shared" si="257"/>
        <v>cl-cs</v>
      </c>
      <c r="D3327" t="str">
        <f t="shared" si="258"/>
        <v>CostoSiniestroTabla</v>
      </c>
      <c r="E3327" t="s">
        <v>982</v>
      </c>
      <c r="F3327" t="str">
        <f t="shared" si="259"/>
        <v>cl-cs</v>
      </c>
      <c r="G3327" t="str">
        <f t="shared" si="261"/>
        <v>SiniestrosPorPagarEnProcesoLiquidacionAceptados</v>
      </c>
      <c r="H3327">
        <v>400</v>
      </c>
      <c r="I3327" t="str">
        <f t="shared" si="260"/>
        <v>insert into dbax_dime_conc (codi_dein, pref_dime, codi_dime, pref_conc, codi_conc, orde_conc) values ('pre_cl-cs_cuadro-603_role-906032(2013)','cl-cs','CostoSiniestroTabla','cl-cs','SiniestrosPorPagarEnProcesoLiquidacionAceptados','400')</v>
      </c>
    </row>
    <row r="3328" spans="1:9" x14ac:dyDescent="0.25">
      <c r="A3328" t="s">
        <v>159</v>
      </c>
      <c r="B3328" t="s">
        <v>967</v>
      </c>
      <c r="C3328" t="str">
        <f t="shared" si="257"/>
        <v>cl-cs</v>
      </c>
      <c r="D3328" t="str">
        <f t="shared" si="258"/>
        <v>CostoSiniestroTabla</v>
      </c>
      <c r="E3328" t="s">
        <v>983</v>
      </c>
      <c r="F3328" t="str">
        <f t="shared" si="259"/>
        <v>cl-cs</v>
      </c>
      <c r="G3328" t="str">
        <f t="shared" si="261"/>
        <v>SiniestrosPorPagarNetoReaseguroOcurridosYNoReportados</v>
      </c>
      <c r="H3328">
        <v>410</v>
      </c>
      <c r="I3328" t="str">
        <f t="shared" si="260"/>
        <v>insert into dbax_dime_conc (codi_dein, pref_dime, codi_dime, pref_conc, codi_conc, orde_conc) values ('pre_cl-cs_cuadro-603_role-906032(2013)','cl-cs','CostoSiniestroTabla','cl-cs','SiniestrosPorPagarNetoReaseguroOcurridosYNoReportados','410')</v>
      </c>
    </row>
    <row r="3329" spans="1:9" x14ac:dyDescent="0.25">
      <c r="A3329" t="s">
        <v>159</v>
      </c>
      <c r="B3329" t="s">
        <v>967</v>
      </c>
      <c r="C3329" t="str">
        <f t="shared" si="257"/>
        <v>cl-cs</v>
      </c>
      <c r="D3329" t="str">
        <f t="shared" si="258"/>
        <v>CostoSiniestroTabla</v>
      </c>
      <c r="E3329" t="s">
        <v>984</v>
      </c>
      <c r="F3329" t="str">
        <f t="shared" si="259"/>
        <v>cl-cs</v>
      </c>
      <c r="G3329" t="str">
        <f t="shared" si="261"/>
        <v>SiniestrosPorPagarNetoReaseguroPeriodoAnterior</v>
      </c>
      <c r="H3329">
        <v>420</v>
      </c>
      <c r="I3329" t="str">
        <f t="shared" si="260"/>
        <v>insert into dbax_dime_conc (codi_dein, pref_dime, codi_dime, pref_conc, codi_conc, orde_conc) values ('pre_cl-cs_cuadro-603_role-906032(2013)','cl-cs','CostoSiniestroTabla','cl-cs','SiniestrosPorPagarNetoReaseguroPeriodoAnterior','420')</v>
      </c>
    </row>
    <row r="3330" spans="1:9" x14ac:dyDescent="0.25">
      <c r="A3330" t="s">
        <v>160</v>
      </c>
      <c r="B3330" t="s">
        <v>996</v>
      </c>
      <c r="C3330" t="str">
        <f t="shared" ref="C3330:C3393" si="262">MID(B3330,1,FIND("_",B3330)-1)</f>
        <v>cl-cs</v>
      </c>
      <c r="D3330" t="str">
        <f t="shared" ref="D3330:D3393" si="263">MID(B3330,FIND("_",B3330)+1,1000)</f>
        <v>CuadroReservasTabla</v>
      </c>
      <c r="E3330" t="s">
        <v>911</v>
      </c>
      <c r="F3330" t="str">
        <f t="shared" ref="F3330:F3393" si="264">MID(E3330,1,FIND("_",E3330)-1)</f>
        <v>cl-cs</v>
      </c>
      <c r="G3330" t="str">
        <f t="shared" si="261"/>
        <v>RamosGenerales</v>
      </c>
      <c r="H3330">
        <v>145</v>
      </c>
      <c r="I3330" t="str">
        <f t="shared" ref="I3330:I3393" si="265">CONCATENATE("insert into dbax_dime_conc (codi_dein, pref_dime, codi_dime, pref_conc, codi_conc, orde_conc) values ('",A3330,"','",C3330,"','",D3330,"','",F3330,"','",G3330,"','",H3330,"')")</f>
        <v>insert into dbax_dime_conc (codi_dein, pref_dime, codi_dime, pref_conc, codi_conc, orde_conc) values ('pre_cl-cs_cuadro-603_role-906051(2013)','cl-cs','CuadroReservasTabla','cl-cs','RamosGenerales','145')</v>
      </c>
    </row>
    <row r="3331" spans="1:9" x14ac:dyDescent="0.25">
      <c r="A3331" t="s">
        <v>160</v>
      </c>
      <c r="B3331" t="s">
        <v>996</v>
      </c>
      <c r="C3331" t="str">
        <f t="shared" si="262"/>
        <v>cl-cs</v>
      </c>
      <c r="D3331" t="str">
        <f t="shared" si="263"/>
        <v>CuadroReservasTabla</v>
      </c>
      <c r="E3331" t="s">
        <v>959</v>
      </c>
      <c r="F3331" t="str">
        <f t="shared" si="264"/>
        <v>cl-cs</v>
      </c>
      <c r="G3331" t="str">
        <f t="shared" si="261"/>
        <v>ReservaRiesgoCursoNeta</v>
      </c>
      <c r="H3331">
        <v>150</v>
      </c>
      <c r="I3331" t="str">
        <f t="shared" si="265"/>
        <v>insert into dbax_dime_conc (codi_dein, pref_dime, codi_dime, pref_conc, codi_conc, orde_conc) values ('pre_cl-cs_cuadro-603_role-906051(2013)','cl-cs','CuadroReservasTabla','cl-cs','ReservaRiesgoCursoNeta','150')</v>
      </c>
    </row>
    <row r="3332" spans="1:9" x14ac:dyDescent="0.25">
      <c r="A3332" t="s">
        <v>160</v>
      </c>
      <c r="B3332" t="s">
        <v>996</v>
      </c>
      <c r="C3332" t="str">
        <f t="shared" si="262"/>
        <v>cl-cs</v>
      </c>
      <c r="D3332" t="str">
        <f t="shared" si="263"/>
        <v>CuadroReservasTabla</v>
      </c>
      <c r="E3332" t="s">
        <v>997</v>
      </c>
      <c r="F3332" t="str">
        <f t="shared" si="264"/>
        <v>cl-cs</v>
      </c>
      <c r="G3332" t="str">
        <f t="shared" si="261"/>
        <v>ReservaInsuficienciaPrimasNeta</v>
      </c>
      <c r="H3332">
        <v>160</v>
      </c>
      <c r="I3332" t="str">
        <f t="shared" si="265"/>
        <v>insert into dbax_dime_conc (codi_dein, pref_dime, codi_dime, pref_conc, codi_conc, orde_conc) values ('pre_cl-cs_cuadro-603_role-906051(2013)','cl-cs','CuadroReservasTabla','cl-cs','ReservaInsuficienciaPrimasNeta','160')</v>
      </c>
    </row>
    <row r="3333" spans="1:9" x14ac:dyDescent="0.25">
      <c r="A3333" t="s">
        <v>160</v>
      </c>
      <c r="B3333" t="s">
        <v>996</v>
      </c>
      <c r="C3333" t="str">
        <f t="shared" si="262"/>
        <v>cl-cs</v>
      </c>
      <c r="D3333" t="str">
        <f t="shared" si="263"/>
        <v>CuadroReservasTabla</v>
      </c>
      <c r="E3333" t="s">
        <v>998</v>
      </c>
      <c r="F3333" t="str">
        <f t="shared" si="264"/>
        <v>cl-cs</v>
      </c>
      <c r="G3333" t="str">
        <f t="shared" si="261"/>
        <v>PrimaRetenidaNoGanada</v>
      </c>
      <c r="H3333">
        <v>170</v>
      </c>
      <c r="I3333" t="str">
        <f t="shared" si="265"/>
        <v>insert into dbax_dime_conc (codi_dein, pref_dime, codi_dime, pref_conc, codi_conc, orde_conc) values ('pre_cl-cs_cuadro-603_role-906051(2013)','cl-cs','CuadroReservasTabla','cl-cs','PrimaRetenidaNoGanada','170')</v>
      </c>
    </row>
    <row r="3334" spans="1:9" x14ac:dyDescent="0.25">
      <c r="A3334" t="s">
        <v>160</v>
      </c>
      <c r="B3334" t="s">
        <v>996</v>
      </c>
      <c r="C3334" t="str">
        <f t="shared" si="262"/>
        <v>cl-cs</v>
      </c>
      <c r="D3334" t="str">
        <f t="shared" si="263"/>
        <v>CuadroReservasTabla</v>
      </c>
      <c r="E3334" t="s">
        <v>999</v>
      </c>
      <c r="F3334" t="str">
        <f t="shared" si="264"/>
        <v>cl-cs</v>
      </c>
      <c r="G3334" t="str">
        <f t="shared" si="261"/>
        <v>PrimaDirectaNoGanada</v>
      </c>
      <c r="H3334">
        <v>180</v>
      </c>
      <c r="I3334" t="str">
        <f t="shared" si="265"/>
        <v>insert into dbax_dime_conc (codi_dein, pref_dime, codi_dime, pref_conc, codi_conc, orde_conc) values ('pre_cl-cs_cuadro-603_role-906051(2013)','cl-cs','CuadroReservasTabla','cl-cs','PrimaDirectaNoGanada','180')</v>
      </c>
    </row>
    <row r="3335" spans="1:9" x14ac:dyDescent="0.25">
      <c r="A3335" t="s">
        <v>160</v>
      </c>
      <c r="B3335" t="s">
        <v>996</v>
      </c>
      <c r="C3335" t="str">
        <f t="shared" si="262"/>
        <v>cl-cs</v>
      </c>
      <c r="D3335" t="str">
        <f t="shared" si="263"/>
        <v>CuadroReservasTabla</v>
      </c>
      <c r="E3335" t="s">
        <v>1000</v>
      </c>
      <c r="F3335" t="str">
        <f t="shared" si="264"/>
        <v>cl-cs</v>
      </c>
      <c r="G3335" t="str">
        <f t="shared" si="261"/>
        <v>PrimaAceptadaNoGanada</v>
      </c>
      <c r="H3335">
        <v>190</v>
      </c>
      <c r="I3335" t="str">
        <f t="shared" si="265"/>
        <v>insert into dbax_dime_conc (codi_dein, pref_dime, codi_dime, pref_conc, codi_conc, orde_conc) values ('pre_cl-cs_cuadro-603_role-906051(2013)','cl-cs','CuadroReservasTabla','cl-cs','PrimaAceptadaNoGanada','190')</v>
      </c>
    </row>
    <row r="3336" spans="1:9" x14ac:dyDescent="0.25">
      <c r="A3336" t="s">
        <v>160</v>
      </c>
      <c r="B3336" t="s">
        <v>996</v>
      </c>
      <c r="C3336" t="str">
        <f t="shared" si="262"/>
        <v>cl-cs</v>
      </c>
      <c r="D3336" t="str">
        <f t="shared" si="263"/>
        <v>CuadroReservasTabla</v>
      </c>
      <c r="E3336" t="s">
        <v>1001</v>
      </c>
      <c r="F3336" t="str">
        <f t="shared" si="264"/>
        <v>cl-cs</v>
      </c>
      <c r="G3336" t="str">
        <f t="shared" si="261"/>
        <v>PrimaCedidaNoGanada</v>
      </c>
      <c r="H3336">
        <v>200</v>
      </c>
      <c r="I3336" t="str">
        <f t="shared" si="265"/>
        <v>insert into dbax_dime_conc (codi_dein, pref_dime, codi_dime, pref_conc, codi_conc, orde_conc) values ('pre_cl-cs_cuadro-603_role-906051(2013)','cl-cs','CuadroReservasTabla','cl-cs','PrimaCedidaNoGanada','200')</v>
      </c>
    </row>
    <row r="3337" spans="1:9" x14ac:dyDescent="0.25">
      <c r="A3337" t="s">
        <v>160</v>
      </c>
      <c r="B3337" t="s">
        <v>996</v>
      </c>
      <c r="C3337" t="str">
        <f t="shared" si="262"/>
        <v>cl-cs</v>
      </c>
      <c r="D3337" t="str">
        <f t="shared" si="263"/>
        <v>CuadroReservasTabla</v>
      </c>
      <c r="E3337" t="s">
        <v>1002</v>
      </c>
      <c r="F3337" t="str">
        <f t="shared" si="264"/>
        <v>cl-cs</v>
      </c>
      <c r="G3337" t="str">
        <f t="shared" si="261"/>
        <v>PrimaRetenidaGanada</v>
      </c>
      <c r="H3337">
        <v>210</v>
      </c>
      <c r="I3337" t="str">
        <f t="shared" si="265"/>
        <v>insert into dbax_dime_conc (codi_dein, pref_dime, codi_dime, pref_conc, codi_conc, orde_conc) values ('pre_cl-cs_cuadro-603_role-906051(2013)','cl-cs','CuadroReservasTabla','cl-cs','PrimaRetenidaGanada','210')</v>
      </c>
    </row>
    <row r="3338" spans="1:9" x14ac:dyDescent="0.25">
      <c r="A3338" t="s">
        <v>160</v>
      </c>
      <c r="B3338" t="s">
        <v>996</v>
      </c>
      <c r="C3338" t="str">
        <f t="shared" si="262"/>
        <v>cl-cs</v>
      </c>
      <c r="D3338" t="str">
        <f t="shared" si="263"/>
        <v>CuadroReservasTabla</v>
      </c>
      <c r="E3338" t="s">
        <v>1003</v>
      </c>
      <c r="F3338" t="str">
        <f t="shared" si="264"/>
        <v>cl-cs</v>
      </c>
      <c r="G3338" t="str">
        <f t="shared" si="261"/>
        <v>PrimaDirectaGanada</v>
      </c>
      <c r="H3338">
        <v>220</v>
      </c>
      <c r="I3338" t="str">
        <f t="shared" si="265"/>
        <v>insert into dbax_dime_conc (codi_dein, pref_dime, codi_dime, pref_conc, codi_conc, orde_conc) values ('pre_cl-cs_cuadro-603_role-906051(2013)','cl-cs','CuadroReservasTabla','cl-cs','PrimaDirectaGanada','220')</v>
      </c>
    </row>
    <row r="3339" spans="1:9" x14ac:dyDescent="0.25">
      <c r="A3339" t="s">
        <v>160</v>
      </c>
      <c r="B3339" t="s">
        <v>996</v>
      </c>
      <c r="C3339" t="str">
        <f t="shared" si="262"/>
        <v>cl-cs</v>
      </c>
      <c r="D3339" t="str">
        <f t="shared" si="263"/>
        <v>CuadroReservasTabla</v>
      </c>
      <c r="E3339" t="s">
        <v>1004</v>
      </c>
      <c r="F3339" t="str">
        <f t="shared" si="264"/>
        <v>cl-cs</v>
      </c>
      <c r="G3339" t="str">
        <f t="shared" si="261"/>
        <v>PrimaAceptadaGanada</v>
      </c>
      <c r="H3339">
        <v>230</v>
      </c>
      <c r="I3339" t="str">
        <f t="shared" si="265"/>
        <v>insert into dbax_dime_conc (codi_dein, pref_dime, codi_dime, pref_conc, codi_conc, orde_conc) values ('pre_cl-cs_cuadro-603_role-906051(2013)','cl-cs','CuadroReservasTabla','cl-cs','PrimaAceptadaGanada','230')</v>
      </c>
    </row>
    <row r="3340" spans="1:9" x14ac:dyDescent="0.25">
      <c r="A3340" t="s">
        <v>160</v>
      </c>
      <c r="B3340" t="s">
        <v>996</v>
      </c>
      <c r="C3340" t="str">
        <f t="shared" si="262"/>
        <v>cl-cs</v>
      </c>
      <c r="D3340" t="str">
        <f t="shared" si="263"/>
        <v>CuadroReservasTabla</v>
      </c>
      <c r="E3340" t="s">
        <v>1005</v>
      </c>
      <c r="F3340" t="str">
        <f t="shared" si="264"/>
        <v>cl-cs</v>
      </c>
      <c r="G3340" t="str">
        <f t="shared" si="261"/>
        <v>PrimaCedidaGanada</v>
      </c>
      <c r="H3340">
        <v>240</v>
      </c>
      <c r="I3340" t="str">
        <f t="shared" si="265"/>
        <v>insert into dbax_dime_conc (codi_dein, pref_dime, codi_dime, pref_conc, codi_conc, orde_conc) values ('pre_cl-cs_cuadro-603_role-906051(2013)','cl-cs','CuadroReservasTabla','cl-cs','PrimaCedidaGanada','240')</v>
      </c>
    </row>
    <row r="3341" spans="1:9" x14ac:dyDescent="0.25">
      <c r="A3341" t="s">
        <v>160</v>
      </c>
      <c r="B3341" t="s">
        <v>996</v>
      </c>
      <c r="C3341" t="str">
        <f t="shared" si="262"/>
        <v>cl-cs</v>
      </c>
      <c r="D3341" t="str">
        <f t="shared" si="263"/>
        <v>CuadroReservasTabla</v>
      </c>
      <c r="E3341" t="s">
        <v>1006</v>
      </c>
      <c r="F3341" t="str">
        <f t="shared" si="264"/>
        <v>cl-cs</v>
      </c>
      <c r="G3341" t="str">
        <f t="shared" si="261"/>
        <v>OtrasReservasNeta</v>
      </c>
      <c r="H3341">
        <v>250</v>
      </c>
      <c r="I3341" t="str">
        <f t="shared" si="265"/>
        <v>insert into dbax_dime_conc (codi_dein, pref_dime, codi_dime, pref_conc, codi_conc, orde_conc) values ('pre_cl-cs_cuadro-603_role-906051(2013)','cl-cs','CuadroReservasTabla','cl-cs','OtrasReservasNeta','250')</v>
      </c>
    </row>
    <row r="3342" spans="1:9" x14ac:dyDescent="0.25">
      <c r="A3342" t="s">
        <v>160</v>
      </c>
      <c r="B3342" t="s">
        <v>996</v>
      </c>
      <c r="C3342" t="str">
        <f t="shared" si="262"/>
        <v>cl-cs</v>
      </c>
      <c r="D3342" t="str">
        <f t="shared" si="263"/>
        <v>CuadroReservasTabla</v>
      </c>
      <c r="E3342" t="s">
        <v>1007</v>
      </c>
      <c r="F3342" t="str">
        <f t="shared" si="264"/>
        <v>cl-cs</v>
      </c>
      <c r="G3342" t="str">
        <f t="shared" si="261"/>
        <v>TestDeAdecuacionDePasivos</v>
      </c>
      <c r="H3342">
        <v>260</v>
      </c>
      <c r="I3342" t="str">
        <f t="shared" si="265"/>
        <v>insert into dbax_dime_conc (codi_dein, pref_dime, codi_dime, pref_conc, codi_conc, orde_conc) values ('pre_cl-cs_cuadro-603_role-906051(2013)','cl-cs','CuadroReservasTabla','cl-cs','TestDeAdecuacionDePasivos','260')</v>
      </c>
    </row>
    <row r="3343" spans="1:9" x14ac:dyDescent="0.25">
      <c r="A3343" t="s">
        <v>160</v>
      </c>
      <c r="B3343" t="s">
        <v>996</v>
      </c>
      <c r="C3343" t="str">
        <f t="shared" si="262"/>
        <v>cl-cs</v>
      </c>
      <c r="D3343" t="str">
        <f t="shared" si="263"/>
        <v>CuadroReservasTabla</v>
      </c>
      <c r="E3343" t="s">
        <v>1008</v>
      </c>
      <c r="F3343" t="str">
        <f t="shared" si="264"/>
        <v>cl-cs</v>
      </c>
      <c r="G3343" t="str">
        <f t="shared" si="261"/>
        <v>OtrasReservasVoluntarias</v>
      </c>
      <c r="H3343">
        <v>270</v>
      </c>
      <c r="I3343" t="str">
        <f t="shared" si="265"/>
        <v>insert into dbax_dime_conc (codi_dein, pref_dime, codi_dime, pref_conc, codi_conc, orde_conc) values ('pre_cl-cs_cuadro-603_role-906051(2013)','cl-cs','CuadroReservasTabla','cl-cs','OtrasReservasVoluntarias','270')</v>
      </c>
    </row>
    <row r="3344" spans="1:9" x14ac:dyDescent="0.25">
      <c r="A3344" t="s">
        <v>162</v>
      </c>
      <c r="B3344" t="s">
        <v>1009</v>
      </c>
      <c r="C3344" t="str">
        <f t="shared" si="262"/>
        <v>cl-cs</v>
      </c>
      <c r="D3344" t="str">
        <f t="shared" si="263"/>
        <v>CostoRentasTabla</v>
      </c>
      <c r="E3344" t="s">
        <v>946</v>
      </c>
      <c r="F3344" t="str">
        <f t="shared" si="264"/>
        <v>cl-cs</v>
      </c>
      <c r="G3344" t="str">
        <f t="shared" si="261"/>
        <v>CostoDeRentasDelEjercicio</v>
      </c>
      <c r="H3344">
        <v>200</v>
      </c>
      <c r="I3344" t="str">
        <f t="shared" si="265"/>
        <v>insert into dbax_dime_conc (codi_dein, pref_dime, codi_dime, pref_conc, codi_conc, orde_conc) values ('pre_cl-cs_cuadro-604_role-906042(2013)','cl-cs','CostoRentasTabla','cl-cs','CostoDeRentasDelEjercicio','200')</v>
      </c>
    </row>
    <row r="3345" spans="1:9" x14ac:dyDescent="0.25">
      <c r="A3345" t="s">
        <v>162</v>
      </c>
      <c r="B3345" t="s">
        <v>1009</v>
      </c>
      <c r="C3345" t="str">
        <f t="shared" si="262"/>
        <v>cl-cs</v>
      </c>
      <c r="D3345" t="str">
        <f t="shared" si="263"/>
        <v>CostoRentasTabla</v>
      </c>
      <c r="E3345" t="s">
        <v>1010</v>
      </c>
      <c r="F3345" t="str">
        <f t="shared" si="264"/>
        <v>cl-cs</v>
      </c>
      <c r="G3345" t="str">
        <f t="shared" si="261"/>
        <v>RentasPagadas</v>
      </c>
      <c r="H3345">
        <v>210</v>
      </c>
      <c r="I3345" t="str">
        <f t="shared" si="265"/>
        <v>insert into dbax_dime_conc (codi_dein, pref_dime, codi_dime, pref_conc, codi_conc, orde_conc) values ('pre_cl-cs_cuadro-604_role-906042(2013)','cl-cs','CostoRentasTabla','cl-cs','RentasPagadas','210')</v>
      </c>
    </row>
    <row r="3346" spans="1:9" x14ac:dyDescent="0.25">
      <c r="A3346" t="s">
        <v>162</v>
      </c>
      <c r="B3346" t="s">
        <v>1009</v>
      </c>
      <c r="C3346" t="str">
        <f t="shared" si="262"/>
        <v>cl-cs</v>
      </c>
      <c r="D3346" t="str">
        <f t="shared" si="263"/>
        <v>CostoRentasTabla</v>
      </c>
      <c r="E3346" t="s">
        <v>1011</v>
      </c>
      <c r="F3346" t="str">
        <f t="shared" si="264"/>
        <v>cl-cs</v>
      </c>
      <c r="G3346" t="str">
        <f t="shared" si="261"/>
        <v>RentasPagadasDirectas</v>
      </c>
      <c r="H3346">
        <v>220</v>
      </c>
      <c r="I3346" t="str">
        <f t="shared" si="265"/>
        <v>insert into dbax_dime_conc (codi_dein, pref_dime, codi_dime, pref_conc, codi_conc, orde_conc) values ('pre_cl-cs_cuadro-604_role-906042(2013)','cl-cs','CostoRentasTabla','cl-cs','RentasPagadasDirectas','220')</v>
      </c>
    </row>
    <row r="3347" spans="1:9" x14ac:dyDescent="0.25">
      <c r="A3347" t="s">
        <v>162</v>
      </c>
      <c r="B3347" t="s">
        <v>1009</v>
      </c>
      <c r="C3347" t="str">
        <f t="shared" si="262"/>
        <v>cl-cs</v>
      </c>
      <c r="D3347" t="str">
        <f t="shared" si="263"/>
        <v>CostoRentasTabla</v>
      </c>
      <c r="E3347" t="s">
        <v>1012</v>
      </c>
      <c r="F3347" t="str">
        <f t="shared" si="264"/>
        <v>cl-cs</v>
      </c>
      <c r="G3347" t="str">
        <f t="shared" si="261"/>
        <v>RentasPagadasCedidas</v>
      </c>
      <c r="H3347">
        <v>230</v>
      </c>
      <c r="I3347" t="str">
        <f t="shared" si="265"/>
        <v>insert into dbax_dime_conc (codi_dein, pref_dime, codi_dime, pref_conc, codi_conc, orde_conc) values ('pre_cl-cs_cuadro-604_role-906042(2013)','cl-cs','CostoRentasTabla','cl-cs','RentasPagadasCedidas','230')</v>
      </c>
    </row>
    <row r="3348" spans="1:9" x14ac:dyDescent="0.25">
      <c r="A3348" t="s">
        <v>162</v>
      </c>
      <c r="B3348" t="s">
        <v>1009</v>
      </c>
      <c r="C3348" t="str">
        <f t="shared" si="262"/>
        <v>cl-cs</v>
      </c>
      <c r="D3348" t="str">
        <f t="shared" si="263"/>
        <v>CostoRentasTabla</v>
      </c>
      <c r="E3348" t="s">
        <v>1013</v>
      </c>
      <c r="F3348" t="str">
        <f t="shared" si="264"/>
        <v>cl-cs</v>
      </c>
      <c r="G3348" t="str">
        <f t="shared" si="261"/>
        <v>RentasPagadasAceptadas</v>
      </c>
      <c r="H3348">
        <v>240</v>
      </c>
      <c r="I3348" t="str">
        <f t="shared" si="265"/>
        <v>insert into dbax_dime_conc (codi_dein, pref_dime, codi_dime, pref_conc, codi_conc, orde_conc) values ('pre_cl-cs_cuadro-604_role-906042(2013)','cl-cs','CostoRentasTabla','cl-cs','RentasPagadasAceptadas','240')</v>
      </c>
    </row>
    <row r="3349" spans="1:9" x14ac:dyDescent="0.25">
      <c r="A3349" t="s">
        <v>162</v>
      </c>
      <c r="B3349" t="s">
        <v>1009</v>
      </c>
      <c r="C3349" t="str">
        <f t="shared" si="262"/>
        <v>cl-cs</v>
      </c>
      <c r="D3349" t="str">
        <f t="shared" si="263"/>
        <v>CostoRentasTabla</v>
      </c>
      <c r="E3349" t="s">
        <v>1014</v>
      </c>
      <c r="F3349" t="str">
        <f t="shared" si="264"/>
        <v>cl-cs</v>
      </c>
      <c r="G3349" t="str">
        <f t="shared" si="261"/>
        <v>VariacionReservasRentas</v>
      </c>
      <c r="H3349">
        <v>250</v>
      </c>
      <c r="I3349" t="str">
        <f t="shared" si="265"/>
        <v>insert into dbax_dime_conc (codi_dein, pref_dime, codi_dime, pref_conc, codi_conc, orde_conc) values ('pre_cl-cs_cuadro-604_role-906042(2013)','cl-cs','CostoRentasTabla','cl-cs','VariacionReservasRentas','250')</v>
      </c>
    </row>
    <row r="3350" spans="1:9" x14ac:dyDescent="0.25">
      <c r="A3350" t="s">
        <v>162</v>
      </c>
      <c r="B3350" t="s">
        <v>1009</v>
      </c>
      <c r="C3350" t="str">
        <f t="shared" si="262"/>
        <v>cl-cs</v>
      </c>
      <c r="D3350" t="str">
        <f t="shared" si="263"/>
        <v>CostoRentasTabla</v>
      </c>
      <c r="E3350" t="s">
        <v>1015</v>
      </c>
      <c r="F3350" t="str">
        <f t="shared" si="264"/>
        <v>cl-cs</v>
      </c>
      <c r="G3350" t="str">
        <f t="shared" si="261"/>
        <v>RentasPorPagarPeriodoAnterior</v>
      </c>
      <c r="H3350">
        <v>255</v>
      </c>
      <c r="I3350" t="str">
        <f t="shared" si="265"/>
        <v>insert into dbax_dime_conc (codi_dein, pref_dime, codi_dime, pref_conc, codi_conc, orde_conc) values ('pre_cl-cs_cuadro-604_role-906042(2013)','cl-cs','CostoRentasTabla','cl-cs','RentasPorPagarPeriodoAnterior','255')</v>
      </c>
    </row>
    <row r="3351" spans="1:9" x14ac:dyDescent="0.25">
      <c r="A3351" t="s">
        <v>162</v>
      </c>
      <c r="B3351" t="s">
        <v>1009</v>
      </c>
      <c r="C3351" t="str">
        <f t="shared" si="262"/>
        <v>cl-cs</v>
      </c>
      <c r="D3351" t="str">
        <f t="shared" si="263"/>
        <v>CostoRentasTabla</v>
      </c>
      <c r="E3351" t="s">
        <v>1016</v>
      </c>
      <c r="F3351" t="str">
        <f t="shared" si="264"/>
        <v>cl-cs</v>
      </c>
      <c r="G3351" t="str">
        <f t="shared" si="261"/>
        <v>RentasPorPagar</v>
      </c>
      <c r="H3351">
        <v>260</v>
      </c>
      <c r="I3351" t="str">
        <f t="shared" si="265"/>
        <v>insert into dbax_dime_conc (codi_dein, pref_dime, codi_dime, pref_conc, codi_conc, orde_conc) values ('pre_cl-cs_cuadro-604_role-906042(2013)','cl-cs','CostoRentasTabla','cl-cs','RentasPorPagar','260')</v>
      </c>
    </row>
    <row r="3352" spans="1:9" x14ac:dyDescent="0.25">
      <c r="A3352" t="s">
        <v>162</v>
      </c>
      <c r="B3352" t="s">
        <v>1009</v>
      </c>
      <c r="C3352" t="str">
        <f t="shared" si="262"/>
        <v>cl-cs</v>
      </c>
      <c r="D3352" t="str">
        <f t="shared" si="263"/>
        <v>CostoRentasTabla</v>
      </c>
      <c r="E3352" t="s">
        <v>1017</v>
      </c>
      <c r="F3352" t="str">
        <f t="shared" si="264"/>
        <v>cl-cs</v>
      </c>
      <c r="G3352" t="str">
        <f t="shared" si="261"/>
        <v>RentasPorPagarDirectas</v>
      </c>
      <c r="H3352">
        <v>270</v>
      </c>
      <c r="I3352" t="str">
        <f t="shared" si="265"/>
        <v>insert into dbax_dime_conc (codi_dein, pref_dime, codi_dime, pref_conc, codi_conc, orde_conc) values ('pre_cl-cs_cuadro-604_role-906042(2013)','cl-cs','CostoRentasTabla','cl-cs','RentasPorPagarDirectas','270')</v>
      </c>
    </row>
    <row r="3353" spans="1:9" x14ac:dyDescent="0.25">
      <c r="A3353" t="s">
        <v>162</v>
      </c>
      <c r="B3353" t="s">
        <v>1009</v>
      </c>
      <c r="C3353" t="str">
        <f t="shared" si="262"/>
        <v>cl-cs</v>
      </c>
      <c r="D3353" t="str">
        <f t="shared" si="263"/>
        <v>CostoRentasTabla</v>
      </c>
      <c r="E3353" t="s">
        <v>1018</v>
      </c>
      <c r="F3353" t="str">
        <f t="shared" si="264"/>
        <v>cl-cs</v>
      </c>
      <c r="G3353" t="str">
        <f t="shared" si="261"/>
        <v>RentasPorPagarCedidas</v>
      </c>
      <c r="H3353">
        <v>280</v>
      </c>
      <c r="I3353" t="str">
        <f t="shared" si="265"/>
        <v>insert into dbax_dime_conc (codi_dein, pref_dime, codi_dime, pref_conc, codi_conc, orde_conc) values ('pre_cl-cs_cuadro-604_role-906042(2013)','cl-cs','CostoRentasTabla','cl-cs','RentasPorPagarCedidas','280')</v>
      </c>
    </row>
    <row r="3354" spans="1:9" x14ac:dyDescent="0.25">
      <c r="A3354" t="s">
        <v>162</v>
      </c>
      <c r="B3354" t="s">
        <v>1009</v>
      </c>
      <c r="C3354" t="str">
        <f t="shared" si="262"/>
        <v>cl-cs</v>
      </c>
      <c r="D3354" t="str">
        <f t="shared" si="263"/>
        <v>CostoRentasTabla</v>
      </c>
      <c r="E3354" t="s">
        <v>1019</v>
      </c>
      <c r="F3354" t="str">
        <f t="shared" si="264"/>
        <v>cl-cs</v>
      </c>
      <c r="G3354" t="str">
        <f t="shared" si="261"/>
        <v>RentasPorPagarAceptadas</v>
      </c>
      <c r="H3354">
        <v>290</v>
      </c>
      <c r="I3354" t="str">
        <f t="shared" si="265"/>
        <v>insert into dbax_dime_conc (codi_dein, pref_dime, codi_dime, pref_conc, codi_conc, orde_conc) values ('pre_cl-cs_cuadro-604_role-906042(2013)','cl-cs','CostoRentasTabla','cl-cs','RentasPorPagarAceptadas','290')</v>
      </c>
    </row>
    <row r="3355" spans="1:9" x14ac:dyDescent="0.25">
      <c r="A3355" t="s">
        <v>165</v>
      </c>
      <c r="B3355" t="s">
        <v>1020</v>
      </c>
      <c r="C3355" t="str">
        <f t="shared" si="262"/>
        <v>cl-cs</v>
      </c>
      <c r="D3355" t="str">
        <f t="shared" si="263"/>
        <v>CuadroDatosEstadisticosTabla</v>
      </c>
      <c r="E3355" t="s">
        <v>911</v>
      </c>
      <c r="F3355" t="str">
        <f t="shared" si="264"/>
        <v>cl-cs</v>
      </c>
      <c r="G3355" t="str">
        <f t="shared" si="261"/>
        <v>RamosGenerales</v>
      </c>
      <c r="H3355">
        <v>155</v>
      </c>
      <c r="I3355" t="str">
        <f t="shared" si="265"/>
        <v>insert into dbax_dime_conc (codi_dein, pref_dime, codi_dime, pref_conc, codi_conc, orde_conc) values ('pre_cl-cs_cuadro-604_role-906081(2013)','cl-cs','CuadroDatosEstadisticosTabla','cl-cs','RamosGenerales','155')</v>
      </c>
    </row>
    <row r="3356" spans="1:9" x14ac:dyDescent="0.25">
      <c r="A3356" t="s">
        <v>165</v>
      </c>
      <c r="B3356" t="s">
        <v>1020</v>
      </c>
      <c r="C3356" t="str">
        <f t="shared" si="262"/>
        <v>cl-cs</v>
      </c>
      <c r="D3356" t="str">
        <f t="shared" si="263"/>
        <v>CuadroDatosEstadisticosTabla</v>
      </c>
      <c r="E3356" t="s">
        <v>1021</v>
      </c>
      <c r="F3356" t="str">
        <f t="shared" si="264"/>
        <v>cl-cs</v>
      </c>
      <c r="G3356" t="str">
        <f t="shared" si="261"/>
        <v>NumeroSiniestros</v>
      </c>
      <c r="H3356">
        <v>160</v>
      </c>
      <c r="I3356" t="str">
        <f t="shared" si="265"/>
        <v>insert into dbax_dime_conc (codi_dein, pref_dime, codi_dime, pref_conc, codi_conc, orde_conc) values ('pre_cl-cs_cuadro-604_role-906081(2013)','cl-cs','CuadroDatosEstadisticosTabla','cl-cs','NumeroSiniestros','160')</v>
      </c>
    </row>
    <row r="3357" spans="1:9" x14ac:dyDescent="0.25">
      <c r="A3357" t="s">
        <v>165</v>
      </c>
      <c r="B3357" t="s">
        <v>1020</v>
      </c>
      <c r="C3357" t="str">
        <f t="shared" si="262"/>
        <v>cl-cs</v>
      </c>
      <c r="D3357" t="str">
        <f t="shared" si="263"/>
        <v>CuadroDatosEstadisticosTabla</v>
      </c>
      <c r="E3357" t="s">
        <v>1022</v>
      </c>
      <c r="F3357" t="str">
        <f t="shared" si="264"/>
        <v>cl-cs</v>
      </c>
      <c r="G3357" t="str">
        <f t="shared" si="261"/>
        <v>NumeroPolizasContratadasEnElPeriodo</v>
      </c>
      <c r="H3357">
        <v>170</v>
      </c>
      <c r="I3357" t="str">
        <f t="shared" si="265"/>
        <v>insert into dbax_dime_conc (codi_dein, pref_dime, codi_dime, pref_conc, codi_conc, orde_conc) values ('pre_cl-cs_cuadro-604_role-906081(2013)','cl-cs','CuadroDatosEstadisticosTabla','cl-cs','NumeroPolizasContratadasEnElPeriodo','170')</v>
      </c>
    </row>
    <row r="3358" spans="1:9" x14ac:dyDescent="0.25">
      <c r="A3358" t="s">
        <v>165</v>
      </c>
      <c r="B3358" t="s">
        <v>1020</v>
      </c>
      <c r="C3358" t="str">
        <f t="shared" si="262"/>
        <v>cl-cs</v>
      </c>
      <c r="D3358" t="str">
        <f t="shared" si="263"/>
        <v>CuadroDatosEstadisticosTabla</v>
      </c>
      <c r="E3358" t="s">
        <v>1023</v>
      </c>
      <c r="F3358" t="str">
        <f t="shared" si="264"/>
        <v>cl-cs</v>
      </c>
      <c r="G3358" t="str">
        <f t="shared" si="261"/>
        <v>NumeroPolizasIndividuales</v>
      </c>
      <c r="H3358">
        <v>180</v>
      </c>
      <c r="I3358" t="str">
        <f t="shared" si="265"/>
        <v>insert into dbax_dime_conc (codi_dein, pref_dime, codi_dime, pref_conc, codi_conc, orde_conc) values ('pre_cl-cs_cuadro-604_role-906081(2013)','cl-cs','CuadroDatosEstadisticosTabla','cl-cs','NumeroPolizasIndividuales','180')</v>
      </c>
    </row>
    <row r="3359" spans="1:9" x14ac:dyDescent="0.25">
      <c r="A3359" t="s">
        <v>165</v>
      </c>
      <c r="B3359" t="s">
        <v>1020</v>
      </c>
      <c r="C3359" t="str">
        <f t="shared" si="262"/>
        <v>cl-cs</v>
      </c>
      <c r="D3359" t="str">
        <f t="shared" si="263"/>
        <v>CuadroDatosEstadisticosTabla</v>
      </c>
      <c r="E3359" t="s">
        <v>1024</v>
      </c>
      <c r="F3359" t="str">
        <f t="shared" si="264"/>
        <v>cl-cs</v>
      </c>
      <c r="G3359" t="str">
        <f t="shared" si="261"/>
        <v>NumeroPolizasColectivos</v>
      </c>
      <c r="H3359">
        <v>190</v>
      </c>
      <c r="I3359" t="str">
        <f t="shared" si="265"/>
        <v>insert into dbax_dime_conc (codi_dein, pref_dime, codi_dime, pref_conc, codi_conc, orde_conc) values ('pre_cl-cs_cuadro-604_role-906081(2013)','cl-cs','CuadroDatosEstadisticosTabla','cl-cs','NumeroPolizasColectivos','190')</v>
      </c>
    </row>
    <row r="3360" spans="1:9" x14ac:dyDescent="0.25">
      <c r="A3360" t="s">
        <v>165</v>
      </c>
      <c r="B3360" t="s">
        <v>1020</v>
      </c>
      <c r="C3360" t="str">
        <f t="shared" si="262"/>
        <v>cl-cs</v>
      </c>
      <c r="D3360" t="str">
        <f t="shared" si="263"/>
        <v>CuadroDatosEstadisticosTabla</v>
      </c>
      <c r="E3360" t="s">
        <v>1025</v>
      </c>
      <c r="F3360" t="str">
        <f t="shared" si="264"/>
        <v>cl-cs</v>
      </c>
      <c r="G3360" t="str">
        <f t="shared" si="261"/>
        <v>NumeroPolizasMasivos</v>
      </c>
      <c r="H3360">
        <v>200</v>
      </c>
      <c r="I3360" t="str">
        <f t="shared" si="265"/>
        <v>insert into dbax_dime_conc (codi_dein, pref_dime, codi_dime, pref_conc, codi_conc, orde_conc) values ('pre_cl-cs_cuadro-604_role-906081(2013)','cl-cs','CuadroDatosEstadisticosTabla','cl-cs','NumeroPolizasMasivos','200')</v>
      </c>
    </row>
    <row r="3361" spans="1:9" x14ac:dyDescent="0.25">
      <c r="A3361" t="s">
        <v>165</v>
      </c>
      <c r="B3361" t="s">
        <v>1020</v>
      </c>
      <c r="C3361" t="str">
        <f t="shared" si="262"/>
        <v>cl-cs</v>
      </c>
      <c r="D3361" t="str">
        <f t="shared" si="263"/>
        <v>CuadroDatosEstadisticosTabla</v>
      </c>
      <c r="E3361" t="s">
        <v>1026</v>
      </c>
      <c r="F3361" t="str">
        <f t="shared" si="264"/>
        <v>cl-cs</v>
      </c>
      <c r="G3361" t="str">
        <f t="shared" si="261"/>
        <v>TotalPolizasVigentes</v>
      </c>
      <c r="H3361">
        <v>210</v>
      </c>
      <c r="I3361" t="str">
        <f t="shared" si="265"/>
        <v>insert into dbax_dime_conc (codi_dein, pref_dime, codi_dime, pref_conc, codi_conc, orde_conc) values ('pre_cl-cs_cuadro-604_role-906081(2013)','cl-cs','CuadroDatosEstadisticosTabla','cl-cs','TotalPolizasVigentes','210')</v>
      </c>
    </row>
    <row r="3362" spans="1:9" x14ac:dyDescent="0.25">
      <c r="A3362" t="s">
        <v>165</v>
      </c>
      <c r="B3362" t="s">
        <v>1020</v>
      </c>
      <c r="C3362" t="str">
        <f t="shared" si="262"/>
        <v>cl-cs</v>
      </c>
      <c r="D3362" t="str">
        <f t="shared" si="263"/>
        <v>CuadroDatosEstadisticosTabla</v>
      </c>
      <c r="E3362" t="s">
        <v>1027</v>
      </c>
      <c r="F3362" t="str">
        <f t="shared" si="264"/>
        <v>cl-cs</v>
      </c>
      <c r="G3362" t="str">
        <f t="shared" si="261"/>
        <v>PolizasVigentesIndividuales</v>
      </c>
      <c r="H3362">
        <v>220</v>
      </c>
      <c r="I3362" t="str">
        <f t="shared" si="265"/>
        <v>insert into dbax_dime_conc (codi_dein, pref_dime, codi_dime, pref_conc, codi_conc, orde_conc) values ('pre_cl-cs_cuadro-604_role-906081(2013)','cl-cs','CuadroDatosEstadisticosTabla','cl-cs','PolizasVigentesIndividuales','220')</v>
      </c>
    </row>
    <row r="3363" spans="1:9" x14ac:dyDescent="0.25">
      <c r="A3363" t="s">
        <v>165</v>
      </c>
      <c r="B3363" t="s">
        <v>1020</v>
      </c>
      <c r="C3363" t="str">
        <f t="shared" si="262"/>
        <v>cl-cs</v>
      </c>
      <c r="D3363" t="str">
        <f t="shared" si="263"/>
        <v>CuadroDatosEstadisticosTabla</v>
      </c>
      <c r="E3363" t="s">
        <v>1028</v>
      </c>
      <c r="F3363" t="str">
        <f t="shared" si="264"/>
        <v>cl-cs</v>
      </c>
      <c r="G3363" t="str">
        <f t="shared" si="261"/>
        <v>PolizasVigentesColectivos</v>
      </c>
      <c r="H3363">
        <v>230</v>
      </c>
      <c r="I3363" t="str">
        <f t="shared" si="265"/>
        <v>insert into dbax_dime_conc (codi_dein, pref_dime, codi_dime, pref_conc, codi_conc, orde_conc) values ('pre_cl-cs_cuadro-604_role-906081(2013)','cl-cs','CuadroDatosEstadisticosTabla','cl-cs','PolizasVigentesColectivos','230')</v>
      </c>
    </row>
    <row r="3364" spans="1:9" x14ac:dyDescent="0.25">
      <c r="A3364" t="s">
        <v>165</v>
      </c>
      <c r="B3364" t="s">
        <v>1020</v>
      </c>
      <c r="C3364" t="str">
        <f t="shared" si="262"/>
        <v>cl-cs</v>
      </c>
      <c r="D3364" t="str">
        <f t="shared" si="263"/>
        <v>CuadroDatosEstadisticosTabla</v>
      </c>
      <c r="E3364" t="s">
        <v>1029</v>
      </c>
      <c r="F3364" t="str">
        <f t="shared" si="264"/>
        <v>cl-cs</v>
      </c>
      <c r="G3364" t="str">
        <f t="shared" si="261"/>
        <v>PolizasVigentesMasivos</v>
      </c>
      <c r="H3364">
        <v>240</v>
      </c>
      <c r="I3364" t="str">
        <f t="shared" si="265"/>
        <v>insert into dbax_dime_conc (codi_dein, pref_dime, codi_dime, pref_conc, codi_conc, orde_conc) values ('pre_cl-cs_cuadro-604_role-906081(2013)','cl-cs','CuadroDatosEstadisticosTabla','cl-cs','PolizasVigentesMasivos','240')</v>
      </c>
    </row>
    <row r="3365" spans="1:9" x14ac:dyDescent="0.25">
      <c r="A3365" t="s">
        <v>165</v>
      </c>
      <c r="B3365" t="s">
        <v>1020</v>
      </c>
      <c r="C3365" t="str">
        <f t="shared" si="262"/>
        <v>cl-cs</v>
      </c>
      <c r="D3365" t="str">
        <f t="shared" si="263"/>
        <v>CuadroDatosEstadisticosTabla</v>
      </c>
      <c r="E3365" t="s">
        <v>1030</v>
      </c>
      <c r="F3365" t="str">
        <f t="shared" si="264"/>
        <v>cl-cs</v>
      </c>
      <c r="G3365" t="str">
        <f t="shared" si="261"/>
        <v>NumeroItemsVigentes</v>
      </c>
      <c r="H3365">
        <v>250</v>
      </c>
      <c r="I3365" t="str">
        <f t="shared" si="265"/>
        <v>insert into dbax_dime_conc (codi_dein, pref_dime, codi_dime, pref_conc, codi_conc, orde_conc) values ('pre_cl-cs_cuadro-604_role-906081(2013)','cl-cs','CuadroDatosEstadisticosTabla','cl-cs','NumeroItemsVigentes','250')</v>
      </c>
    </row>
    <row r="3366" spans="1:9" x14ac:dyDescent="0.25">
      <c r="A3366" t="s">
        <v>165</v>
      </c>
      <c r="B3366" t="s">
        <v>1020</v>
      </c>
      <c r="C3366" t="str">
        <f t="shared" si="262"/>
        <v>cl-cs</v>
      </c>
      <c r="D3366" t="str">
        <f t="shared" si="263"/>
        <v>CuadroDatosEstadisticosTabla</v>
      </c>
      <c r="E3366" t="s">
        <v>1031</v>
      </c>
      <c r="F3366" t="str">
        <f t="shared" si="264"/>
        <v>cl-cs</v>
      </c>
      <c r="G3366" t="str">
        <f t="shared" si="261"/>
        <v>PolizasNoVigentesEnElPeriodo</v>
      </c>
      <c r="H3366">
        <v>260</v>
      </c>
      <c r="I3366" t="str">
        <f t="shared" si="265"/>
        <v>insert into dbax_dime_conc (codi_dein, pref_dime, codi_dime, pref_conc, codi_conc, orde_conc) values ('pre_cl-cs_cuadro-604_role-906081(2013)','cl-cs','CuadroDatosEstadisticosTabla','cl-cs','PolizasNoVigentesEnElPeriodo','260')</v>
      </c>
    </row>
    <row r="3367" spans="1:9" x14ac:dyDescent="0.25">
      <c r="A3367" t="s">
        <v>165</v>
      </c>
      <c r="B3367" t="s">
        <v>1032</v>
      </c>
      <c r="C3367" t="str">
        <f t="shared" si="262"/>
        <v>cl-cs</v>
      </c>
      <c r="D3367" t="str">
        <f t="shared" si="263"/>
        <v>CuadroDatosVariosTabla</v>
      </c>
      <c r="E3367" t="s">
        <v>911</v>
      </c>
      <c r="F3367" t="str">
        <f t="shared" si="264"/>
        <v>cl-cs</v>
      </c>
      <c r="G3367" t="str">
        <f t="shared" si="261"/>
        <v>RamosGenerales</v>
      </c>
      <c r="H3367">
        <v>405</v>
      </c>
      <c r="I3367" t="str">
        <f t="shared" si="265"/>
        <v>insert into dbax_dime_conc (codi_dein, pref_dime, codi_dime, pref_conc, codi_conc, orde_conc) values ('pre_cl-cs_cuadro-604_role-906081(2013)','cl-cs','CuadroDatosVariosTabla','cl-cs','RamosGenerales','405')</v>
      </c>
    </row>
    <row r="3368" spans="1:9" x14ac:dyDescent="0.25">
      <c r="A3368" t="s">
        <v>165</v>
      </c>
      <c r="B3368" t="s">
        <v>1032</v>
      </c>
      <c r="C3368" t="str">
        <f t="shared" si="262"/>
        <v>cl-cs</v>
      </c>
      <c r="D3368" t="str">
        <f t="shared" si="263"/>
        <v>CuadroDatosVariosTabla</v>
      </c>
      <c r="E3368" t="s">
        <v>1033</v>
      </c>
      <c r="F3368" t="str">
        <f t="shared" si="264"/>
        <v>cl-cs</v>
      </c>
      <c r="G3368" t="str">
        <f t="shared" si="261"/>
        <v>MontosAseguradosDirectos</v>
      </c>
      <c r="H3368">
        <v>410</v>
      </c>
      <c r="I3368" t="str">
        <f t="shared" si="265"/>
        <v>insert into dbax_dime_conc (codi_dein, pref_dime, codi_dime, pref_conc, codi_conc, orde_conc) values ('pre_cl-cs_cuadro-604_role-906081(2013)','cl-cs','CuadroDatosVariosTabla','cl-cs','MontosAseguradosDirectos','410')</v>
      </c>
    </row>
    <row r="3369" spans="1:9" x14ac:dyDescent="0.25">
      <c r="A3369" t="s">
        <v>165</v>
      </c>
      <c r="B3369" t="s">
        <v>1032</v>
      </c>
      <c r="C3369" t="str">
        <f t="shared" si="262"/>
        <v>cl-cs</v>
      </c>
      <c r="D3369" t="str">
        <f t="shared" si="263"/>
        <v>CuadroDatosVariosTabla</v>
      </c>
      <c r="E3369" t="s">
        <v>1034</v>
      </c>
      <c r="F3369" t="str">
        <f t="shared" si="264"/>
        <v>cl-cs</v>
      </c>
      <c r="G3369" t="str">
        <f t="shared" si="261"/>
        <v>MontosAseguradosDirectosMonedaNacional</v>
      </c>
      <c r="H3369">
        <v>420</v>
      </c>
      <c r="I3369" t="str">
        <f t="shared" si="265"/>
        <v>insert into dbax_dime_conc (codi_dein, pref_dime, codi_dime, pref_conc, codi_conc, orde_conc) values ('pre_cl-cs_cuadro-604_role-906081(2013)','cl-cs','CuadroDatosVariosTabla','cl-cs','MontosAseguradosDirectosMonedaNacional','420')</v>
      </c>
    </row>
    <row r="3370" spans="1:9" x14ac:dyDescent="0.25">
      <c r="A3370" t="s">
        <v>165</v>
      </c>
      <c r="B3370" t="s">
        <v>1032</v>
      </c>
      <c r="C3370" t="str">
        <f t="shared" si="262"/>
        <v>cl-cs</v>
      </c>
      <c r="D3370" t="str">
        <f t="shared" si="263"/>
        <v>CuadroDatosVariosTabla</v>
      </c>
      <c r="E3370" t="s">
        <v>1035</v>
      </c>
      <c r="F3370" t="str">
        <f t="shared" si="264"/>
        <v>cl-cs</v>
      </c>
      <c r="G3370" t="str">
        <f t="shared" si="261"/>
        <v>MontosAseguradosDirectosMonedaExtranjera</v>
      </c>
      <c r="H3370">
        <v>430</v>
      </c>
      <c r="I3370" t="str">
        <f t="shared" si="265"/>
        <v>insert into dbax_dime_conc (codi_dein, pref_dime, codi_dime, pref_conc, codi_conc, orde_conc) values ('pre_cl-cs_cuadro-604_role-906081(2013)','cl-cs','CuadroDatosVariosTabla','cl-cs','MontosAseguradosDirectosMonedaExtranjera','430')</v>
      </c>
    </row>
    <row r="3371" spans="1:9" x14ac:dyDescent="0.25">
      <c r="A3371" t="s">
        <v>165</v>
      </c>
      <c r="B3371" t="s">
        <v>1032</v>
      </c>
      <c r="C3371" t="str">
        <f t="shared" si="262"/>
        <v>cl-cs</v>
      </c>
      <c r="D3371" t="str">
        <f t="shared" si="263"/>
        <v>CuadroDatosVariosTabla</v>
      </c>
      <c r="E3371" t="s">
        <v>1036</v>
      </c>
      <c r="F3371" t="str">
        <f t="shared" si="264"/>
        <v>cl-cs</v>
      </c>
      <c r="G3371" t="str">
        <f t="shared" si="261"/>
        <v>MontosAseguradoRetenido</v>
      </c>
      <c r="H3371">
        <v>440</v>
      </c>
      <c r="I3371" t="str">
        <f t="shared" si="265"/>
        <v>insert into dbax_dime_conc (codi_dein, pref_dime, codi_dime, pref_conc, codi_conc, orde_conc) values ('pre_cl-cs_cuadro-604_role-906081(2013)','cl-cs','CuadroDatosVariosTabla','cl-cs','MontosAseguradoRetenido','440')</v>
      </c>
    </row>
    <row r="3372" spans="1:9" x14ac:dyDescent="0.25">
      <c r="A3372" t="s">
        <v>168</v>
      </c>
      <c r="B3372" t="s">
        <v>1037</v>
      </c>
      <c r="C3372" t="str">
        <f t="shared" si="262"/>
        <v>cl-cs</v>
      </c>
      <c r="D3372" t="str">
        <f t="shared" si="263"/>
        <v>CuadroOtrasReservasTecnicasTablas</v>
      </c>
      <c r="E3372" t="s">
        <v>943</v>
      </c>
      <c r="F3372" t="str">
        <f t="shared" si="264"/>
        <v>cl-cs</v>
      </c>
      <c r="G3372" t="str">
        <f t="shared" si="261"/>
        <v>RamosVida</v>
      </c>
      <c r="H3372">
        <v>395</v>
      </c>
      <c r="I3372" t="str">
        <f t="shared" si="265"/>
        <v>insert into dbax_dime_conc (codi_dein, pref_dime, codi_dime, pref_conc, codi_conc, orde_conc) values ('pre_cl-cs_cuadro-605_role-906052(2013)','cl-cs','CuadroOtrasReservasTecnicasTablas','cl-cs','RamosVida','395')</v>
      </c>
    </row>
    <row r="3373" spans="1:9" x14ac:dyDescent="0.25">
      <c r="A3373" t="s">
        <v>168</v>
      </c>
      <c r="B3373" t="s">
        <v>1037</v>
      </c>
      <c r="C3373" t="str">
        <f t="shared" si="262"/>
        <v>cl-cs</v>
      </c>
      <c r="D3373" t="str">
        <f t="shared" si="263"/>
        <v>CuadroOtrasReservasTecnicasTablas</v>
      </c>
      <c r="E3373" t="s">
        <v>931</v>
      </c>
      <c r="F3373" t="str">
        <f t="shared" si="264"/>
        <v>cl-cs</v>
      </c>
      <c r="G3373" t="str">
        <f t="shared" si="261"/>
        <v>VariacionOtrasReservasTecnicas</v>
      </c>
      <c r="H3373">
        <v>400</v>
      </c>
      <c r="I3373" t="str">
        <f t="shared" si="265"/>
        <v>insert into dbax_dime_conc (codi_dein, pref_dime, codi_dime, pref_conc, codi_conc, orde_conc) values ('pre_cl-cs_cuadro-605_role-906052(2013)','cl-cs','CuadroOtrasReservasTecnicasTablas','cl-cs','VariacionOtrasReservasTecnicas','400')</v>
      </c>
    </row>
    <row r="3374" spans="1:9" x14ac:dyDescent="0.25">
      <c r="A3374" t="s">
        <v>168</v>
      </c>
      <c r="B3374" t="s">
        <v>1037</v>
      </c>
      <c r="C3374" t="str">
        <f t="shared" si="262"/>
        <v>cl-cs</v>
      </c>
      <c r="D3374" t="str">
        <f t="shared" si="263"/>
        <v>CuadroOtrasReservasTecnicasTablas</v>
      </c>
      <c r="E3374" t="s">
        <v>1038</v>
      </c>
      <c r="F3374" t="str">
        <f t="shared" si="264"/>
        <v>cl-cs</v>
      </c>
      <c r="G3374" t="str">
        <f t="shared" si="261"/>
        <v>VariacionReservaDesviacionSiniestralidad</v>
      </c>
      <c r="H3374">
        <v>410</v>
      </c>
      <c r="I3374" t="str">
        <f t="shared" si="265"/>
        <v>insert into dbax_dime_conc (codi_dein, pref_dime, codi_dime, pref_conc, codi_conc, orde_conc) values ('pre_cl-cs_cuadro-605_role-906052(2013)','cl-cs','CuadroOtrasReservasTecnicasTablas','cl-cs','VariacionReservaDesviacionSiniestralidad','410')</v>
      </c>
    </row>
    <row r="3375" spans="1:9" x14ac:dyDescent="0.25">
      <c r="A3375" t="s">
        <v>168</v>
      </c>
      <c r="B3375" t="s">
        <v>1037</v>
      </c>
      <c r="C3375" t="str">
        <f t="shared" si="262"/>
        <v>cl-cs</v>
      </c>
      <c r="D3375" t="str">
        <f t="shared" si="263"/>
        <v>CuadroOtrasReservasTecnicasTablas</v>
      </c>
      <c r="E3375" t="s">
        <v>1039</v>
      </c>
      <c r="F3375" t="str">
        <f t="shared" si="264"/>
        <v>cl-cs</v>
      </c>
      <c r="G3375" t="str">
        <f t="shared" si="261"/>
        <v>ReservaDesviacionSiniestralidadNetaReaseguro</v>
      </c>
      <c r="H3375">
        <v>430</v>
      </c>
      <c r="I3375" t="str">
        <f t="shared" si="265"/>
        <v>insert into dbax_dime_conc (codi_dein, pref_dime, codi_dime, pref_conc, codi_conc, orde_conc) values ('pre_cl-cs_cuadro-605_role-906052(2013)','cl-cs','CuadroOtrasReservasTecnicasTablas','cl-cs','ReservaDesviacionSiniestralidadNetaReaseguro','430')</v>
      </c>
    </row>
    <row r="3376" spans="1:9" x14ac:dyDescent="0.25">
      <c r="A3376" t="s">
        <v>168</v>
      </c>
      <c r="B3376" t="s">
        <v>1037</v>
      </c>
      <c r="C3376" t="str">
        <f t="shared" si="262"/>
        <v>cl-cs</v>
      </c>
      <c r="D3376" t="str">
        <f t="shared" si="263"/>
        <v>CuadroOtrasReservasTecnicasTablas</v>
      </c>
      <c r="E3376" t="s">
        <v>1040</v>
      </c>
      <c r="F3376" t="str">
        <f t="shared" si="264"/>
        <v>cl-cs</v>
      </c>
      <c r="G3376" t="str">
        <f t="shared" si="261"/>
        <v>VariacionPorTestDeAdecuacionDePasivos</v>
      </c>
      <c r="H3376">
        <v>470</v>
      </c>
      <c r="I3376" t="str">
        <f t="shared" si="265"/>
        <v>insert into dbax_dime_conc (codi_dein, pref_dime, codi_dime, pref_conc, codi_conc, orde_conc) values ('pre_cl-cs_cuadro-605_role-906052(2013)','cl-cs','CuadroOtrasReservasTecnicasTablas','cl-cs','VariacionPorTestDeAdecuacionDePasivos','470')</v>
      </c>
    </row>
    <row r="3377" spans="1:9" x14ac:dyDescent="0.25">
      <c r="A3377" t="s">
        <v>168</v>
      </c>
      <c r="B3377" t="s">
        <v>1037</v>
      </c>
      <c r="C3377" t="str">
        <f t="shared" si="262"/>
        <v>cl-cs</v>
      </c>
      <c r="D3377" t="str">
        <f t="shared" si="263"/>
        <v>CuadroOtrasReservasTecnicasTablas</v>
      </c>
      <c r="E3377" t="s">
        <v>1041</v>
      </c>
      <c r="F3377" t="str">
        <f t="shared" si="264"/>
        <v>cl-cs</v>
      </c>
      <c r="G3377" t="str">
        <f t="shared" si="261"/>
        <v>VariacionOtrasReservasVoluntarias</v>
      </c>
      <c r="H3377">
        <v>480</v>
      </c>
      <c r="I3377" t="str">
        <f t="shared" si="265"/>
        <v>insert into dbax_dime_conc (codi_dein, pref_dime, codi_dime, pref_conc, codi_conc, orde_conc) values ('pre_cl-cs_cuadro-605_role-906052(2013)','cl-cs','CuadroOtrasReservasTecnicasTablas','cl-cs','VariacionOtrasReservasVoluntarias','480')</v>
      </c>
    </row>
    <row r="3378" spans="1:9" x14ac:dyDescent="0.25">
      <c r="A3378" t="s">
        <v>168</v>
      </c>
      <c r="B3378" t="s">
        <v>1037</v>
      </c>
      <c r="C3378" t="str">
        <f t="shared" si="262"/>
        <v>cl-cs</v>
      </c>
      <c r="D3378" t="str">
        <f t="shared" si="263"/>
        <v>CuadroOtrasReservasTecnicasTablas</v>
      </c>
      <c r="E3378" t="s">
        <v>1008</v>
      </c>
      <c r="F3378" t="str">
        <f t="shared" si="264"/>
        <v>cl-cs</v>
      </c>
      <c r="G3378" t="str">
        <f t="shared" si="261"/>
        <v>OtrasReservasVoluntarias</v>
      </c>
      <c r="H3378">
        <v>500</v>
      </c>
      <c r="I3378" t="str">
        <f t="shared" si="265"/>
        <v>insert into dbax_dime_conc (codi_dein, pref_dime, codi_dime, pref_conc, codi_conc, orde_conc) values ('pre_cl-cs_cuadro-605_role-906052(2013)','cl-cs','CuadroOtrasReservasTecnicasTablas','cl-cs','OtrasReservasVoluntarias','500')</v>
      </c>
    </row>
    <row r="3379" spans="1:9" x14ac:dyDescent="0.25">
      <c r="A3379" t="s">
        <v>168</v>
      </c>
      <c r="B3379" t="s">
        <v>1042</v>
      </c>
      <c r="C3379" t="str">
        <f t="shared" si="262"/>
        <v>cl-cs</v>
      </c>
      <c r="D3379" t="str">
        <f t="shared" si="263"/>
        <v>CuadroReservasDePrimasTabla</v>
      </c>
      <c r="E3379" t="s">
        <v>943</v>
      </c>
      <c r="F3379" t="str">
        <f t="shared" si="264"/>
        <v>cl-cs</v>
      </c>
      <c r="G3379" t="str">
        <f t="shared" si="261"/>
        <v>RamosVida</v>
      </c>
      <c r="H3379">
        <v>141</v>
      </c>
      <c r="I3379" t="str">
        <f t="shared" si="265"/>
        <v>insert into dbax_dime_conc (codi_dein, pref_dime, codi_dime, pref_conc, codi_conc, orde_conc) values ('pre_cl-cs_cuadro-605_role-906052(2013)','cl-cs','CuadroReservasDePrimasTabla','cl-cs','RamosVida','141')</v>
      </c>
    </row>
    <row r="3380" spans="1:9" x14ac:dyDescent="0.25">
      <c r="A3380" t="s">
        <v>168</v>
      </c>
      <c r="B3380" t="s">
        <v>1042</v>
      </c>
      <c r="C3380" t="str">
        <f t="shared" si="262"/>
        <v>cl-cs</v>
      </c>
      <c r="D3380" t="str">
        <f t="shared" si="263"/>
        <v>CuadroReservasDePrimasTabla</v>
      </c>
      <c r="E3380" t="s">
        <v>928</v>
      </c>
      <c r="F3380" t="str">
        <f t="shared" si="264"/>
        <v>cl-cs</v>
      </c>
      <c r="G3380" t="str">
        <f t="shared" si="261"/>
        <v>VariacionReservaDeRiesgoEnCurso</v>
      </c>
      <c r="H3380">
        <v>150</v>
      </c>
      <c r="I3380" t="str">
        <f t="shared" si="265"/>
        <v>insert into dbax_dime_conc (codi_dein, pref_dime, codi_dime, pref_conc, codi_conc, orde_conc) values ('pre_cl-cs_cuadro-605_role-906052(2013)','cl-cs','CuadroReservasDePrimasTabla','cl-cs','VariacionReservaDeRiesgoEnCurso','150')</v>
      </c>
    </row>
    <row r="3381" spans="1:9" x14ac:dyDescent="0.25">
      <c r="A3381" t="s">
        <v>168</v>
      </c>
      <c r="B3381" t="s">
        <v>1042</v>
      </c>
      <c r="C3381" t="str">
        <f t="shared" si="262"/>
        <v>cl-cs</v>
      </c>
      <c r="D3381" t="str">
        <f t="shared" si="263"/>
        <v>CuadroReservasDePrimasTabla</v>
      </c>
      <c r="E3381" t="s">
        <v>1043</v>
      </c>
      <c r="F3381" t="str">
        <f t="shared" si="264"/>
        <v>cl-cs</v>
      </c>
      <c r="G3381" t="str">
        <f t="shared" si="261"/>
        <v>ReservaRiesgoCursoNetaPeriodoAnterior</v>
      </c>
      <c r="H3381">
        <v>160</v>
      </c>
      <c r="I3381" t="str">
        <f t="shared" si="265"/>
        <v>insert into dbax_dime_conc (codi_dein, pref_dime, codi_dime, pref_conc, codi_conc, orde_conc) values ('pre_cl-cs_cuadro-605_role-906052(2013)','cl-cs','CuadroReservasDePrimasTabla','cl-cs','ReservaRiesgoCursoNetaPeriodoAnterior','160')</v>
      </c>
    </row>
    <row r="3382" spans="1:9" x14ac:dyDescent="0.25">
      <c r="A3382" t="s">
        <v>168</v>
      </c>
      <c r="B3382" t="s">
        <v>1042</v>
      </c>
      <c r="C3382" t="str">
        <f t="shared" si="262"/>
        <v>cl-cs</v>
      </c>
      <c r="D3382" t="str">
        <f t="shared" si="263"/>
        <v>CuadroReservasDePrimasTabla</v>
      </c>
      <c r="E3382" t="s">
        <v>959</v>
      </c>
      <c r="F3382" t="str">
        <f t="shared" si="264"/>
        <v>cl-cs</v>
      </c>
      <c r="G3382" t="str">
        <f t="shared" si="261"/>
        <v>ReservaRiesgoCursoNeta</v>
      </c>
      <c r="H3382">
        <v>170</v>
      </c>
      <c r="I3382" t="str">
        <f t="shared" si="265"/>
        <v>insert into dbax_dime_conc (codi_dein, pref_dime, codi_dime, pref_conc, codi_conc, orde_conc) values ('pre_cl-cs_cuadro-605_role-906052(2013)','cl-cs','CuadroReservasDePrimasTabla','cl-cs','ReservaRiesgoCursoNeta','170')</v>
      </c>
    </row>
    <row r="3383" spans="1:9" x14ac:dyDescent="0.25">
      <c r="A3383" t="s">
        <v>168</v>
      </c>
      <c r="B3383" t="s">
        <v>1042</v>
      </c>
      <c r="C3383" t="str">
        <f t="shared" si="262"/>
        <v>cl-cs</v>
      </c>
      <c r="D3383" t="str">
        <f t="shared" si="263"/>
        <v>CuadroReservasDePrimasTabla</v>
      </c>
      <c r="E3383" t="s">
        <v>944</v>
      </c>
      <c r="F3383" t="str">
        <f t="shared" si="264"/>
        <v>cl-cs</v>
      </c>
      <c r="G3383" t="str">
        <f t="shared" si="261"/>
        <v>VariacionReservaMatematica</v>
      </c>
      <c r="H3383">
        <v>180</v>
      </c>
      <c r="I3383" t="str">
        <f t="shared" si="265"/>
        <v>insert into dbax_dime_conc (codi_dein, pref_dime, codi_dime, pref_conc, codi_conc, orde_conc) values ('pre_cl-cs_cuadro-605_role-906052(2013)','cl-cs','CuadroReservasDePrimasTabla','cl-cs','VariacionReservaMatematica','180')</v>
      </c>
    </row>
    <row r="3384" spans="1:9" x14ac:dyDescent="0.25">
      <c r="A3384" t="s">
        <v>168</v>
      </c>
      <c r="B3384" t="s">
        <v>1042</v>
      </c>
      <c r="C3384" t="str">
        <f t="shared" si="262"/>
        <v>cl-cs</v>
      </c>
      <c r="D3384" t="str">
        <f t="shared" si="263"/>
        <v>CuadroReservasDePrimasTabla</v>
      </c>
      <c r="E3384" t="s">
        <v>961</v>
      </c>
      <c r="F3384" t="str">
        <f t="shared" si="264"/>
        <v>cl-cs</v>
      </c>
      <c r="G3384" t="str">
        <f t="shared" si="261"/>
        <v>ReservaMatematicaNetaPeriodoAnterior</v>
      </c>
      <c r="H3384">
        <v>190</v>
      </c>
      <c r="I3384" t="str">
        <f t="shared" si="265"/>
        <v>insert into dbax_dime_conc (codi_dein, pref_dime, codi_dime, pref_conc, codi_conc, orde_conc) values ('pre_cl-cs_cuadro-605_role-906052(2013)','cl-cs','CuadroReservasDePrimasTabla','cl-cs','ReservaMatematicaNetaPeriodoAnterior','190')</v>
      </c>
    </row>
    <row r="3385" spans="1:9" x14ac:dyDescent="0.25">
      <c r="A3385" t="s">
        <v>168</v>
      </c>
      <c r="B3385" t="s">
        <v>1042</v>
      </c>
      <c r="C3385" t="str">
        <f t="shared" si="262"/>
        <v>cl-cs</v>
      </c>
      <c r="D3385" t="str">
        <f t="shared" si="263"/>
        <v>CuadroReservasDePrimasTabla</v>
      </c>
      <c r="E3385" t="s">
        <v>966</v>
      </c>
      <c r="F3385" t="str">
        <f t="shared" si="264"/>
        <v>cl-cs</v>
      </c>
      <c r="G3385" t="str">
        <f t="shared" ref="G3385:G3448" si="266">MID(E3385,FIND("_",E3385)+1,1000)</f>
        <v>ReservaMatematicaNeta</v>
      </c>
      <c r="H3385">
        <v>200</v>
      </c>
      <c r="I3385" t="str">
        <f t="shared" si="265"/>
        <v>insert into dbax_dime_conc (codi_dein, pref_dime, codi_dime, pref_conc, codi_conc, orde_conc) values ('pre_cl-cs_cuadro-605_role-906052(2013)','cl-cs','CuadroReservasDePrimasTabla','cl-cs','ReservaMatematicaNeta','200')</v>
      </c>
    </row>
    <row r="3386" spans="1:9" x14ac:dyDescent="0.25">
      <c r="A3386" t="s">
        <v>168</v>
      </c>
      <c r="B3386" t="s">
        <v>1042</v>
      </c>
      <c r="C3386" t="str">
        <f t="shared" si="262"/>
        <v>cl-cs</v>
      </c>
      <c r="D3386" t="str">
        <f t="shared" si="263"/>
        <v>CuadroReservasDePrimasTabla</v>
      </c>
      <c r="E3386" t="s">
        <v>945</v>
      </c>
      <c r="F3386" t="str">
        <f t="shared" si="264"/>
        <v>cl-cs</v>
      </c>
      <c r="G3386" t="str">
        <f t="shared" si="266"/>
        <v>VariacionReservaValorDelFondo</v>
      </c>
      <c r="H3386">
        <v>210</v>
      </c>
      <c r="I3386" t="str">
        <f t="shared" si="265"/>
        <v>insert into dbax_dime_conc (codi_dein, pref_dime, codi_dime, pref_conc, codi_conc, orde_conc) values ('pre_cl-cs_cuadro-605_role-906052(2013)','cl-cs','CuadroReservasDePrimasTabla','cl-cs','VariacionReservaValorDelFondo','210')</v>
      </c>
    </row>
    <row r="3387" spans="1:9" x14ac:dyDescent="0.25">
      <c r="A3387" t="s">
        <v>168</v>
      </c>
      <c r="B3387" t="s">
        <v>1042</v>
      </c>
      <c r="C3387" t="str">
        <f t="shared" si="262"/>
        <v>cl-cs</v>
      </c>
      <c r="D3387" t="str">
        <f t="shared" si="263"/>
        <v>CuadroReservasDePrimasTabla</v>
      </c>
      <c r="E3387" t="s">
        <v>1044</v>
      </c>
      <c r="F3387" t="str">
        <f t="shared" si="264"/>
        <v>cl-cs</v>
      </c>
      <c r="G3387" t="str">
        <f t="shared" si="266"/>
        <v>ReservaValorDelFondoNetaDescalcePeriodoAnterior</v>
      </c>
      <c r="H3387">
        <v>220</v>
      </c>
      <c r="I3387" t="str">
        <f t="shared" si="265"/>
        <v>insert into dbax_dime_conc (codi_dein, pref_dime, codi_dime, pref_conc, codi_conc, orde_conc) values ('pre_cl-cs_cuadro-605_role-906052(2013)','cl-cs','CuadroReservasDePrimasTabla','cl-cs','ReservaValorDelFondoNetaDescalcePeriodoAnterior','220')</v>
      </c>
    </row>
    <row r="3388" spans="1:9" x14ac:dyDescent="0.25">
      <c r="A3388" t="s">
        <v>168</v>
      </c>
      <c r="B3388" t="s">
        <v>1042</v>
      </c>
      <c r="C3388" t="str">
        <f t="shared" si="262"/>
        <v>cl-cs</v>
      </c>
      <c r="D3388" t="str">
        <f t="shared" si="263"/>
        <v>CuadroReservasDePrimasTabla</v>
      </c>
      <c r="E3388" t="s">
        <v>1045</v>
      </c>
      <c r="F3388" t="str">
        <f t="shared" si="264"/>
        <v>cl-cs</v>
      </c>
      <c r="G3388" t="str">
        <f t="shared" si="266"/>
        <v>ReservaValorDelFondoNetaDescalce</v>
      </c>
      <c r="H3388">
        <v>230</v>
      </c>
      <c r="I3388" t="str">
        <f t="shared" si="265"/>
        <v>insert into dbax_dime_conc (codi_dein, pref_dime, codi_dime, pref_conc, codi_conc, orde_conc) values ('pre_cl-cs_cuadro-605_role-906052(2013)','cl-cs','CuadroReservasDePrimasTabla','cl-cs','ReservaValorDelFondoNetaDescalce','230')</v>
      </c>
    </row>
    <row r="3389" spans="1:9" x14ac:dyDescent="0.25">
      <c r="A3389" t="s">
        <v>168</v>
      </c>
      <c r="B3389" t="s">
        <v>1042</v>
      </c>
      <c r="C3389" t="str">
        <f t="shared" si="262"/>
        <v>cl-cs</v>
      </c>
      <c r="D3389" t="str">
        <f t="shared" si="263"/>
        <v>CuadroReservasDePrimasTabla</v>
      </c>
      <c r="E3389" t="s">
        <v>930</v>
      </c>
      <c r="F3389" t="str">
        <f t="shared" si="264"/>
        <v>cl-cs</v>
      </c>
      <c r="G3389" t="str">
        <f t="shared" si="266"/>
        <v>VariacionReservaInsuficienciaPrimas</v>
      </c>
      <c r="H3389">
        <v>240</v>
      </c>
      <c r="I3389" t="str">
        <f t="shared" si="265"/>
        <v>insert into dbax_dime_conc (codi_dein, pref_dime, codi_dime, pref_conc, codi_conc, orde_conc) values ('pre_cl-cs_cuadro-605_role-906052(2013)','cl-cs','CuadroReservasDePrimasTabla','cl-cs','VariacionReservaInsuficienciaPrimas','240')</v>
      </c>
    </row>
    <row r="3390" spans="1:9" x14ac:dyDescent="0.25">
      <c r="A3390" t="s">
        <v>168</v>
      </c>
      <c r="B3390" t="s">
        <v>1042</v>
      </c>
      <c r="C3390" t="str">
        <f t="shared" si="262"/>
        <v>cl-cs</v>
      </c>
      <c r="D3390" t="str">
        <f t="shared" si="263"/>
        <v>CuadroReservasDePrimasTabla</v>
      </c>
      <c r="E3390" t="s">
        <v>1046</v>
      </c>
      <c r="F3390" t="str">
        <f t="shared" si="264"/>
        <v>cl-cs</v>
      </c>
      <c r="G3390" t="str">
        <f t="shared" si="266"/>
        <v>ReservaInsuficienciaPrimasNetaPeriodoAnterior</v>
      </c>
      <c r="H3390">
        <v>250</v>
      </c>
      <c r="I3390" t="str">
        <f t="shared" si="265"/>
        <v>insert into dbax_dime_conc (codi_dein, pref_dime, codi_dime, pref_conc, codi_conc, orde_conc) values ('pre_cl-cs_cuadro-605_role-906052(2013)','cl-cs','CuadroReservasDePrimasTabla','cl-cs','ReservaInsuficienciaPrimasNetaPeriodoAnterior','250')</v>
      </c>
    </row>
    <row r="3391" spans="1:9" x14ac:dyDescent="0.25">
      <c r="A3391" t="s">
        <v>168</v>
      </c>
      <c r="B3391" t="s">
        <v>1042</v>
      </c>
      <c r="C3391" t="str">
        <f t="shared" si="262"/>
        <v>cl-cs</v>
      </c>
      <c r="D3391" t="str">
        <f t="shared" si="263"/>
        <v>CuadroReservasDePrimasTabla</v>
      </c>
      <c r="E3391" t="s">
        <v>997</v>
      </c>
      <c r="F3391" t="str">
        <f t="shared" si="264"/>
        <v>cl-cs</v>
      </c>
      <c r="G3391" t="str">
        <f t="shared" si="266"/>
        <v>ReservaInsuficienciaPrimasNeta</v>
      </c>
      <c r="H3391">
        <v>260</v>
      </c>
      <c r="I3391" t="str">
        <f t="shared" si="265"/>
        <v>insert into dbax_dime_conc (codi_dein, pref_dime, codi_dime, pref_conc, codi_conc, orde_conc) values ('pre_cl-cs_cuadro-605_role-906052(2013)','cl-cs','CuadroReservasDePrimasTabla','cl-cs','ReservaInsuficienciaPrimasNeta','260')</v>
      </c>
    </row>
    <row r="3392" spans="1:9" x14ac:dyDescent="0.25">
      <c r="A3392" t="s">
        <v>175</v>
      </c>
      <c r="B3392" t="s">
        <v>1047</v>
      </c>
      <c r="C3392" t="str">
        <f t="shared" si="262"/>
        <v>cl-cs</v>
      </c>
      <c r="D3392" t="str">
        <f t="shared" si="263"/>
        <v>CuadroPrimasTabla</v>
      </c>
      <c r="E3392" t="s">
        <v>943</v>
      </c>
      <c r="F3392" t="str">
        <f t="shared" si="264"/>
        <v>cl-cs</v>
      </c>
      <c r="G3392" t="str">
        <f t="shared" si="266"/>
        <v>RamosVida</v>
      </c>
      <c r="H3392">
        <v>135</v>
      </c>
      <c r="I3392" t="str">
        <f t="shared" si="265"/>
        <v>insert into dbax_dime_conc (codi_dein, pref_dime, codi_dime, pref_conc, codi_conc, orde_conc) values ('pre_cl-cs_cuadro-607_role-906072(2013)','cl-cs','CuadroPrimasTabla','cl-cs','RamosVida','135')</v>
      </c>
    </row>
    <row r="3393" spans="1:9" x14ac:dyDescent="0.25">
      <c r="A3393" t="s">
        <v>175</v>
      </c>
      <c r="B3393" t="s">
        <v>1047</v>
      </c>
      <c r="C3393" t="str">
        <f t="shared" si="262"/>
        <v>cl-cs</v>
      </c>
      <c r="D3393" t="str">
        <f t="shared" si="263"/>
        <v>CuadroPrimasTabla</v>
      </c>
      <c r="E3393" t="s">
        <v>1048</v>
      </c>
      <c r="F3393" t="str">
        <f t="shared" si="264"/>
        <v>cl-cs</v>
      </c>
      <c r="G3393" t="str">
        <f t="shared" si="266"/>
        <v>PrimaPrimerAñoSinopsis</v>
      </c>
      <c r="H3393">
        <v>140</v>
      </c>
      <c r="I3393" t="str">
        <f t="shared" si="265"/>
        <v>insert into dbax_dime_conc (codi_dein, pref_dime, codi_dime, pref_conc, codi_conc, orde_conc) values ('pre_cl-cs_cuadro-607_role-906072(2013)','cl-cs','CuadroPrimasTabla','cl-cs','PrimaPrimerAñoSinopsis','140')</v>
      </c>
    </row>
    <row r="3394" spans="1:9" x14ac:dyDescent="0.25">
      <c r="A3394" t="s">
        <v>175</v>
      </c>
      <c r="B3394" t="s">
        <v>1047</v>
      </c>
      <c r="C3394" t="str">
        <f t="shared" ref="C3394:C3457" si="267">MID(B3394,1,FIND("_",B3394)-1)</f>
        <v>cl-cs</v>
      </c>
      <c r="D3394" t="str">
        <f t="shared" ref="D3394:D3457" si="268">MID(B3394,FIND("_",B3394)+1,1000)</f>
        <v>CuadroPrimasTabla</v>
      </c>
      <c r="E3394" t="s">
        <v>1049</v>
      </c>
      <c r="F3394" t="str">
        <f t="shared" ref="F3394:F3457" si="269">MID(E3394,1,FIND("_",E3394)-1)</f>
        <v>cl-cs</v>
      </c>
      <c r="G3394" t="str">
        <f t="shared" si="266"/>
        <v>PrimaPrimerAñoDirecta</v>
      </c>
      <c r="H3394">
        <v>150</v>
      </c>
      <c r="I3394" t="str">
        <f t="shared" ref="I3394:I3457" si="270">CONCATENATE("insert into dbax_dime_conc (codi_dein, pref_dime, codi_dime, pref_conc, codi_conc, orde_conc) values ('",A3394,"','",C3394,"','",D3394,"','",F3394,"','",G3394,"','",H3394,"')")</f>
        <v>insert into dbax_dime_conc (codi_dein, pref_dime, codi_dime, pref_conc, codi_conc, orde_conc) values ('pre_cl-cs_cuadro-607_role-906072(2013)','cl-cs','CuadroPrimasTabla','cl-cs','PrimaPrimerAñoDirecta','150')</v>
      </c>
    </row>
    <row r="3395" spans="1:9" x14ac:dyDescent="0.25">
      <c r="A3395" t="s">
        <v>175</v>
      </c>
      <c r="B3395" t="s">
        <v>1047</v>
      </c>
      <c r="C3395" t="str">
        <f t="shared" si="267"/>
        <v>cl-cs</v>
      </c>
      <c r="D3395" t="str">
        <f t="shared" si="268"/>
        <v>CuadroPrimasTabla</v>
      </c>
      <c r="E3395" t="s">
        <v>1050</v>
      </c>
      <c r="F3395" t="str">
        <f t="shared" si="269"/>
        <v>cl-cs</v>
      </c>
      <c r="G3395" t="str">
        <f t="shared" si="266"/>
        <v>PrimaPrimerAñoAceptada</v>
      </c>
      <c r="H3395">
        <v>160</v>
      </c>
      <c r="I3395" t="str">
        <f t="shared" si="270"/>
        <v>insert into dbax_dime_conc (codi_dein, pref_dime, codi_dime, pref_conc, codi_conc, orde_conc) values ('pre_cl-cs_cuadro-607_role-906072(2013)','cl-cs','CuadroPrimasTabla','cl-cs','PrimaPrimerAñoAceptada','160')</v>
      </c>
    </row>
    <row r="3396" spans="1:9" x14ac:dyDescent="0.25">
      <c r="A3396" t="s">
        <v>175</v>
      </c>
      <c r="B3396" t="s">
        <v>1047</v>
      </c>
      <c r="C3396" t="str">
        <f t="shared" si="267"/>
        <v>cl-cs</v>
      </c>
      <c r="D3396" t="str">
        <f t="shared" si="268"/>
        <v>CuadroPrimasTabla</v>
      </c>
      <c r="E3396" t="s">
        <v>1051</v>
      </c>
      <c r="F3396" t="str">
        <f t="shared" si="269"/>
        <v>cl-cs</v>
      </c>
      <c r="G3396" t="str">
        <f t="shared" si="266"/>
        <v>PrimaPrimerAñoCedida</v>
      </c>
      <c r="H3396">
        <v>170</v>
      </c>
      <c r="I3396" t="str">
        <f t="shared" si="270"/>
        <v>insert into dbax_dime_conc (codi_dein, pref_dime, codi_dime, pref_conc, codi_conc, orde_conc) values ('pre_cl-cs_cuadro-607_role-906072(2013)','cl-cs','CuadroPrimasTabla','cl-cs','PrimaPrimerAñoCedida','170')</v>
      </c>
    </row>
    <row r="3397" spans="1:9" x14ac:dyDescent="0.25">
      <c r="A3397" t="s">
        <v>175</v>
      </c>
      <c r="B3397" t="s">
        <v>1047</v>
      </c>
      <c r="C3397" t="str">
        <f t="shared" si="267"/>
        <v>cl-cs</v>
      </c>
      <c r="D3397" t="str">
        <f t="shared" si="268"/>
        <v>CuadroPrimasTabla</v>
      </c>
      <c r="E3397" t="s">
        <v>1052</v>
      </c>
      <c r="F3397" t="str">
        <f t="shared" si="269"/>
        <v>cl-cs</v>
      </c>
      <c r="G3397" t="str">
        <f t="shared" si="266"/>
        <v>PrimaPrimerAñoNeta</v>
      </c>
      <c r="H3397">
        <v>180</v>
      </c>
      <c r="I3397" t="str">
        <f t="shared" si="270"/>
        <v>insert into dbax_dime_conc (codi_dein, pref_dime, codi_dime, pref_conc, codi_conc, orde_conc) values ('pre_cl-cs_cuadro-607_role-906072(2013)','cl-cs','CuadroPrimasTabla','cl-cs','PrimaPrimerAñoNeta','180')</v>
      </c>
    </row>
    <row r="3398" spans="1:9" x14ac:dyDescent="0.25">
      <c r="A3398" t="s">
        <v>175</v>
      </c>
      <c r="B3398" t="s">
        <v>1047</v>
      </c>
      <c r="C3398" t="str">
        <f t="shared" si="267"/>
        <v>cl-cs</v>
      </c>
      <c r="D3398" t="str">
        <f t="shared" si="268"/>
        <v>CuadroPrimasTabla</v>
      </c>
      <c r="E3398" t="s">
        <v>1053</v>
      </c>
      <c r="F3398" t="str">
        <f t="shared" si="269"/>
        <v>cl-cs</v>
      </c>
      <c r="G3398" t="str">
        <f t="shared" si="266"/>
        <v>PrimaUnicaSinopsis</v>
      </c>
      <c r="H3398">
        <v>190</v>
      </c>
      <c r="I3398" t="str">
        <f t="shared" si="270"/>
        <v>insert into dbax_dime_conc (codi_dein, pref_dime, codi_dime, pref_conc, codi_conc, orde_conc) values ('pre_cl-cs_cuadro-607_role-906072(2013)','cl-cs','CuadroPrimasTabla','cl-cs','PrimaUnicaSinopsis','190')</v>
      </c>
    </row>
    <row r="3399" spans="1:9" x14ac:dyDescent="0.25">
      <c r="A3399" t="s">
        <v>175</v>
      </c>
      <c r="B3399" t="s">
        <v>1047</v>
      </c>
      <c r="C3399" t="str">
        <f t="shared" si="267"/>
        <v>cl-cs</v>
      </c>
      <c r="D3399" t="str">
        <f t="shared" si="268"/>
        <v>CuadroPrimasTabla</v>
      </c>
      <c r="E3399" t="s">
        <v>1054</v>
      </c>
      <c r="F3399" t="str">
        <f t="shared" si="269"/>
        <v>cl-cs</v>
      </c>
      <c r="G3399" t="str">
        <f t="shared" si="266"/>
        <v>PrimaUnicaDirecta</v>
      </c>
      <c r="H3399">
        <v>200</v>
      </c>
      <c r="I3399" t="str">
        <f t="shared" si="270"/>
        <v>insert into dbax_dime_conc (codi_dein, pref_dime, codi_dime, pref_conc, codi_conc, orde_conc) values ('pre_cl-cs_cuadro-607_role-906072(2013)','cl-cs','CuadroPrimasTabla','cl-cs','PrimaUnicaDirecta','200')</v>
      </c>
    </row>
    <row r="3400" spans="1:9" x14ac:dyDescent="0.25">
      <c r="A3400" t="s">
        <v>175</v>
      </c>
      <c r="B3400" t="s">
        <v>1047</v>
      </c>
      <c r="C3400" t="str">
        <f t="shared" si="267"/>
        <v>cl-cs</v>
      </c>
      <c r="D3400" t="str">
        <f t="shared" si="268"/>
        <v>CuadroPrimasTabla</v>
      </c>
      <c r="E3400" t="s">
        <v>1055</v>
      </c>
      <c r="F3400" t="str">
        <f t="shared" si="269"/>
        <v>cl-cs</v>
      </c>
      <c r="G3400" t="str">
        <f t="shared" si="266"/>
        <v>PrimaUnicaAceptada</v>
      </c>
      <c r="H3400">
        <v>210</v>
      </c>
      <c r="I3400" t="str">
        <f t="shared" si="270"/>
        <v>insert into dbax_dime_conc (codi_dein, pref_dime, codi_dime, pref_conc, codi_conc, orde_conc) values ('pre_cl-cs_cuadro-607_role-906072(2013)','cl-cs','CuadroPrimasTabla','cl-cs','PrimaUnicaAceptada','210')</v>
      </c>
    </row>
    <row r="3401" spans="1:9" x14ac:dyDescent="0.25">
      <c r="A3401" t="s">
        <v>175</v>
      </c>
      <c r="B3401" t="s">
        <v>1047</v>
      </c>
      <c r="C3401" t="str">
        <f t="shared" si="267"/>
        <v>cl-cs</v>
      </c>
      <c r="D3401" t="str">
        <f t="shared" si="268"/>
        <v>CuadroPrimasTabla</v>
      </c>
      <c r="E3401" t="s">
        <v>1056</v>
      </c>
      <c r="F3401" t="str">
        <f t="shared" si="269"/>
        <v>cl-cs</v>
      </c>
      <c r="G3401" t="str">
        <f t="shared" si="266"/>
        <v>PrimaUnicaCedida</v>
      </c>
      <c r="H3401">
        <v>220</v>
      </c>
      <c r="I3401" t="str">
        <f t="shared" si="270"/>
        <v>insert into dbax_dime_conc (codi_dein, pref_dime, codi_dime, pref_conc, codi_conc, orde_conc) values ('pre_cl-cs_cuadro-607_role-906072(2013)','cl-cs','CuadroPrimasTabla','cl-cs','PrimaUnicaCedida','220')</v>
      </c>
    </row>
    <row r="3402" spans="1:9" x14ac:dyDescent="0.25">
      <c r="A3402" t="s">
        <v>175</v>
      </c>
      <c r="B3402" t="s">
        <v>1047</v>
      </c>
      <c r="C3402" t="str">
        <f t="shared" si="267"/>
        <v>cl-cs</v>
      </c>
      <c r="D3402" t="str">
        <f t="shared" si="268"/>
        <v>CuadroPrimasTabla</v>
      </c>
      <c r="E3402" t="s">
        <v>1057</v>
      </c>
      <c r="F3402" t="str">
        <f t="shared" si="269"/>
        <v>cl-cs</v>
      </c>
      <c r="G3402" t="str">
        <f t="shared" si="266"/>
        <v>PrimaUnicaNeta</v>
      </c>
      <c r="H3402">
        <v>230</v>
      </c>
      <c r="I3402" t="str">
        <f t="shared" si="270"/>
        <v>insert into dbax_dime_conc (codi_dein, pref_dime, codi_dime, pref_conc, codi_conc, orde_conc) values ('pre_cl-cs_cuadro-607_role-906072(2013)','cl-cs','CuadroPrimasTabla','cl-cs','PrimaUnicaNeta','230')</v>
      </c>
    </row>
    <row r="3403" spans="1:9" x14ac:dyDescent="0.25">
      <c r="A3403" t="s">
        <v>175</v>
      </c>
      <c r="B3403" t="s">
        <v>1047</v>
      </c>
      <c r="C3403" t="str">
        <f t="shared" si="267"/>
        <v>cl-cs</v>
      </c>
      <c r="D3403" t="str">
        <f t="shared" si="268"/>
        <v>CuadroPrimasTabla</v>
      </c>
      <c r="E3403" t="s">
        <v>1058</v>
      </c>
      <c r="F3403" t="str">
        <f t="shared" si="269"/>
        <v>cl-cs</v>
      </c>
      <c r="G3403" t="str">
        <f t="shared" si="266"/>
        <v>PrimaDeRenovacionSinopsis</v>
      </c>
      <c r="H3403">
        <v>240</v>
      </c>
      <c r="I3403" t="str">
        <f t="shared" si="270"/>
        <v>insert into dbax_dime_conc (codi_dein, pref_dime, codi_dime, pref_conc, codi_conc, orde_conc) values ('pre_cl-cs_cuadro-607_role-906072(2013)','cl-cs','CuadroPrimasTabla','cl-cs','PrimaDeRenovacionSinopsis','240')</v>
      </c>
    </row>
    <row r="3404" spans="1:9" x14ac:dyDescent="0.25">
      <c r="A3404" t="s">
        <v>175</v>
      </c>
      <c r="B3404" t="s">
        <v>1047</v>
      </c>
      <c r="C3404" t="str">
        <f t="shared" si="267"/>
        <v>cl-cs</v>
      </c>
      <c r="D3404" t="str">
        <f t="shared" si="268"/>
        <v>CuadroPrimasTabla</v>
      </c>
      <c r="E3404" t="s">
        <v>1059</v>
      </c>
      <c r="F3404" t="str">
        <f t="shared" si="269"/>
        <v>cl-cs</v>
      </c>
      <c r="G3404" t="str">
        <f t="shared" si="266"/>
        <v>PrimaDeRenovacionDirecta</v>
      </c>
      <c r="H3404">
        <v>250</v>
      </c>
      <c r="I3404" t="str">
        <f t="shared" si="270"/>
        <v>insert into dbax_dime_conc (codi_dein, pref_dime, codi_dime, pref_conc, codi_conc, orde_conc) values ('pre_cl-cs_cuadro-607_role-906072(2013)','cl-cs','CuadroPrimasTabla','cl-cs','PrimaDeRenovacionDirecta','250')</v>
      </c>
    </row>
    <row r="3405" spans="1:9" x14ac:dyDescent="0.25">
      <c r="A3405" t="s">
        <v>175</v>
      </c>
      <c r="B3405" t="s">
        <v>1047</v>
      </c>
      <c r="C3405" t="str">
        <f t="shared" si="267"/>
        <v>cl-cs</v>
      </c>
      <c r="D3405" t="str">
        <f t="shared" si="268"/>
        <v>CuadroPrimasTabla</v>
      </c>
      <c r="E3405" t="s">
        <v>1060</v>
      </c>
      <c r="F3405" t="str">
        <f t="shared" si="269"/>
        <v>cl-cs</v>
      </c>
      <c r="G3405" t="str">
        <f t="shared" si="266"/>
        <v>PrimaDeRenovacionAceptada</v>
      </c>
      <c r="H3405">
        <v>260</v>
      </c>
      <c r="I3405" t="str">
        <f t="shared" si="270"/>
        <v>insert into dbax_dime_conc (codi_dein, pref_dime, codi_dime, pref_conc, codi_conc, orde_conc) values ('pre_cl-cs_cuadro-607_role-906072(2013)','cl-cs','CuadroPrimasTabla','cl-cs','PrimaDeRenovacionAceptada','260')</v>
      </c>
    </row>
    <row r="3406" spans="1:9" x14ac:dyDescent="0.25">
      <c r="A3406" t="s">
        <v>175</v>
      </c>
      <c r="B3406" t="s">
        <v>1047</v>
      </c>
      <c r="C3406" t="str">
        <f t="shared" si="267"/>
        <v>cl-cs</v>
      </c>
      <c r="D3406" t="str">
        <f t="shared" si="268"/>
        <v>CuadroPrimasTabla</v>
      </c>
      <c r="E3406" t="s">
        <v>1061</v>
      </c>
      <c r="F3406" t="str">
        <f t="shared" si="269"/>
        <v>cl-cs</v>
      </c>
      <c r="G3406" t="str">
        <f t="shared" si="266"/>
        <v>PrimaDeRenovacionCedida</v>
      </c>
      <c r="H3406">
        <v>270</v>
      </c>
      <c r="I3406" t="str">
        <f t="shared" si="270"/>
        <v>insert into dbax_dime_conc (codi_dein, pref_dime, codi_dime, pref_conc, codi_conc, orde_conc) values ('pre_cl-cs_cuadro-607_role-906072(2013)','cl-cs','CuadroPrimasTabla','cl-cs','PrimaDeRenovacionCedida','270')</v>
      </c>
    </row>
    <row r="3407" spans="1:9" x14ac:dyDescent="0.25">
      <c r="A3407" t="s">
        <v>175</v>
      </c>
      <c r="B3407" t="s">
        <v>1047</v>
      </c>
      <c r="C3407" t="str">
        <f t="shared" si="267"/>
        <v>cl-cs</v>
      </c>
      <c r="D3407" t="str">
        <f t="shared" si="268"/>
        <v>CuadroPrimasTabla</v>
      </c>
      <c r="E3407" t="s">
        <v>1062</v>
      </c>
      <c r="F3407" t="str">
        <f t="shared" si="269"/>
        <v>cl-cs</v>
      </c>
      <c r="G3407" t="str">
        <f t="shared" si="266"/>
        <v>PrimaDeRenovacionNeta</v>
      </c>
      <c r="H3407">
        <v>280</v>
      </c>
      <c r="I3407" t="str">
        <f t="shared" si="270"/>
        <v>insert into dbax_dime_conc (codi_dein, pref_dime, codi_dime, pref_conc, codi_conc, orde_conc) values ('pre_cl-cs_cuadro-607_role-906072(2013)','cl-cs','CuadroPrimasTabla','cl-cs','PrimaDeRenovacionNeta','280')</v>
      </c>
    </row>
    <row r="3408" spans="1:9" x14ac:dyDescent="0.25">
      <c r="A3408" t="s">
        <v>175</v>
      </c>
      <c r="B3408" t="s">
        <v>1047</v>
      </c>
      <c r="C3408" t="str">
        <f t="shared" si="267"/>
        <v>cl-cs</v>
      </c>
      <c r="D3408" t="str">
        <f t="shared" si="268"/>
        <v>CuadroPrimasTabla</v>
      </c>
      <c r="E3408" t="s">
        <v>924</v>
      </c>
      <c r="F3408" t="str">
        <f t="shared" si="269"/>
        <v>cl-cs</v>
      </c>
      <c r="G3408" t="str">
        <f t="shared" si="266"/>
        <v>PrimasDirectas</v>
      </c>
      <c r="H3408">
        <v>290</v>
      </c>
      <c r="I3408" t="str">
        <f t="shared" si="270"/>
        <v>insert into dbax_dime_conc (codi_dein, pref_dime, codi_dime, pref_conc, codi_conc, orde_conc) values ('pre_cl-cs_cuadro-607_role-906072(2013)','cl-cs','CuadroPrimasTabla','cl-cs','PrimasDirectas','290')</v>
      </c>
    </row>
    <row r="3409" spans="1:9" x14ac:dyDescent="0.25">
      <c r="A3409" t="s">
        <v>177</v>
      </c>
      <c r="B3409" t="s">
        <v>1020</v>
      </c>
      <c r="C3409" t="str">
        <f t="shared" si="267"/>
        <v>cl-cs</v>
      </c>
      <c r="D3409" t="str">
        <f t="shared" si="268"/>
        <v>CuadroDatosEstadisticosTabla</v>
      </c>
      <c r="E3409" t="s">
        <v>943</v>
      </c>
      <c r="F3409" t="str">
        <f t="shared" si="269"/>
        <v>cl-cs</v>
      </c>
      <c r="G3409" t="str">
        <f t="shared" si="266"/>
        <v>RamosVida</v>
      </c>
      <c r="H3409">
        <v>145</v>
      </c>
      <c r="I3409" t="str">
        <f t="shared" si="270"/>
        <v>insert into dbax_dime_conc (codi_dein, pref_dime, codi_dime, pref_conc, codi_conc, orde_conc) values ('pre_cl-cs_cuadro-608_role-906082(2013)','cl-cs','CuadroDatosEstadisticosTabla','cl-cs','RamosVida','145')</v>
      </c>
    </row>
    <row r="3410" spans="1:9" x14ac:dyDescent="0.25">
      <c r="A3410" t="s">
        <v>177</v>
      </c>
      <c r="B3410" t="s">
        <v>1020</v>
      </c>
      <c r="C3410" t="str">
        <f t="shared" si="267"/>
        <v>cl-cs</v>
      </c>
      <c r="D3410" t="str">
        <f t="shared" si="268"/>
        <v>CuadroDatosEstadisticosTabla</v>
      </c>
      <c r="E3410" t="s">
        <v>1021</v>
      </c>
      <c r="F3410" t="str">
        <f t="shared" si="269"/>
        <v>cl-cs</v>
      </c>
      <c r="G3410" t="str">
        <f t="shared" si="266"/>
        <v>NumeroSiniestros</v>
      </c>
      <c r="H3410">
        <v>150</v>
      </c>
      <c r="I3410" t="str">
        <f t="shared" si="270"/>
        <v>insert into dbax_dime_conc (codi_dein, pref_dime, codi_dime, pref_conc, codi_conc, orde_conc) values ('pre_cl-cs_cuadro-608_role-906082(2013)','cl-cs','CuadroDatosEstadisticosTabla','cl-cs','NumeroSiniestros','150')</v>
      </c>
    </row>
    <row r="3411" spans="1:9" x14ac:dyDescent="0.25">
      <c r="A3411" t="s">
        <v>177</v>
      </c>
      <c r="B3411" t="s">
        <v>1020</v>
      </c>
      <c r="C3411" t="str">
        <f t="shared" si="267"/>
        <v>cl-cs</v>
      </c>
      <c r="D3411" t="str">
        <f t="shared" si="268"/>
        <v>CuadroDatosEstadisticosTabla</v>
      </c>
      <c r="E3411" t="s">
        <v>1063</v>
      </c>
      <c r="F3411" t="str">
        <f t="shared" si="269"/>
        <v>cl-cs</v>
      </c>
      <c r="G3411" t="str">
        <f t="shared" si="266"/>
        <v>NumeroDeRentas</v>
      </c>
      <c r="H3411">
        <v>160</v>
      </c>
      <c r="I3411" t="str">
        <f t="shared" si="270"/>
        <v>insert into dbax_dime_conc (codi_dein, pref_dime, codi_dime, pref_conc, codi_conc, orde_conc) values ('pre_cl-cs_cuadro-608_role-906082(2013)','cl-cs','CuadroDatosEstadisticosTabla','cl-cs','NumeroDeRentas','160')</v>
      </c>
    </row>
    <row r="3412" spans="1:9" x14ac:dyDescent="0.25">
      <c r="A3412" t="s">
        <v>177</v>
      </c>
      <c r="B3412" t="s">
        <v>1020</v>
      </c>
      <c r="C3412" t="str">
        <f t="shared" si="267"/>
        <v>cl-cs</v>
      </c>
      <c r="D3412" t="str">
        <f t="shared" si="268"/>
        <v>CuadroDatosEstadisticosTabla</v>
      </c>
      <c r="E3412" t="s">
        <v>1064</v>
      </c>
      <c r="F3412" t="str">
        <f t="shared" si="269"/>
        <v>cl-cs</v>
      </c>
      <c r="G3412" t="str">
        <f t="shared" si="266"/>
        <v>NumeroDeRescates</v>
      </c>
      <c r="H3412">
        <v>170</v>
      </c>
      <c r="I3412" t="str">
        <f t="shared" si="270"/>
        <v>insert into dbax_dime_conc (codi_dein, pref_dime, codi_dime, pref_conc, codi_conc, orde_conc) values ('pre_cl-cs_cuadro-608_role-906082(2013)','cl-cs','CuadroDatosEstadisticosTabla','cl-cs','NumeroDeRescates','170')</v>
      </c>
    </row>
    <row r="3413" spans="1:9" x14ac:dyDescent="0.25">
      <c r="A3413" t="s">
        <v>177</v>
      </c>
      <c r="B3413" t="s">
        <v>1020</v>
      </c>
      <c r="C3413" t="str">
        <f t="shared" si="267"/>
        <v>cl-cs</v>
      </c>
      <c r="D3413" t="str">
        <f t="shared" si="268"/>
        <v>CuadroDatosEstadisticosTabla</v>
      </c>
      <c r="E3413" t="s">
        <v>1065</v>
      </c>
      <c r="F3413" t="str">
        <f t="shared" si="269"/>
        <v>cl-cs</v>
      </c>
      <c r="G3413" t="str">
        <f t="shared" si="266"/>
        <v>NumeroDeVencimientos</v>
      </c>
      <c r="H3413">
        <v>180</v>
      </c>
      <c r="I3413" t="str">
        <f t="shared" si="270"/>
        <v>insert into dbax_dime_conc (codi_dein, pref_dime, codi_dime, pref_conc, codi_conc, orde_conc) values ('pre_cl-cs_cuadro-608_role-906082(2013)','cl-cs','CuadroDatosEstadisticosTabla','cl-cs','NumeroDeVencimientos','180')</v>
      </c>
    </row>
    <row r="3414" spans="1:9" x14ac:dyDescent="0.25">
      <c r="A3414" t="s">
        <v>177</v>
      </c>
      <c r="B3414" t="s">
        <v>1020</v>
      </c>
      <c r="C3414" t="str">
        <f t="shared" si="267"/>
        <v>cl-cs</v>
      </c>
      <c r="D3414" t="str">
        <f t="shared" si="268"/>
        <v>CuadroDatosEstadisticosTabla</v>
      </c>
      <c r="E3414" t="s">
        <v>1066</v>
      </c>
      <c r="F3414" t="str">
        <f t="shared" si="269"/>
        <v>cl-cs</v>
      </c>
      <c r="G3414" t="str">
        <f t="shared" si="266"/>
        <v>NumeroDeIndemnizacionPorInvalidez</v>
      </c>
      <c r="H3414">
        <v>190</v>
      </c>
      <c r="I3414" t="str">
        <f t="shared" si="270"/>
        <v>insert into dbax_dime_conc (codi_dein, pref_dime, codi_dime, pref_conc, codi_conc, orde_conc) values ('pre_cl-cs_cuadro-608_role-906082(2013)','cl-cs','CuadroDatosEstadisticosTabla','cl-cs','NumeroDeIndemnizacionPorInvalidez','190')</v>
      </c>
    </row>
    <row r="3415" spans="1:9" x14ac:dyDescent="0.25">
      <c r="A3415" t="s">
        <v>177</v>
      </c>
      <c r="B3415" t="s">
        <v>1020</v>
      </c>
      <c r="C3415" t="str">
        <f t="shared" si="267"/>
        <v>cl-cs</v>
      </c>
      <c r="D3415" t="str">
        <f t="shared" si="268"/>
        <v>CuadroDatosEstadisticosTabla</v>
      </c>
      <c r="E3415" t="s">
        <v>1067</v>
      </c>
      <c r="F3415" t="str">
        <f t="shared" si="269"/>
        <v>cl-cs</v>
      </c>
      <c r="G3415" t="str">
        <f t="shared" si="266"/>
        <v>NumeroDeIndemnizacionPorMuerteAccidental</v>
      </c>
      <c r="H3415">
        <v>200</v>
      </c>
      <c r="I3415" t="str">
        <f t="shared" si="270"/>
        <v>insert into dbax_dime_conc (codi_dein, pref_dime, codi_dime, pref_conc, codi_conc, orde_conc) values ('pre_cl-cs_cuadro-608_role-906082(2013)','cl-cs','CuadroDatosEstadisticosTabla','cl-cs','NumeroDeIndemnizacionPorMuerteAccidental','200')</v>
      </c>
    </row>
    <row r="3416" spans="1:9" x14ac:dyDescent="0.25">
      <c r="A3416" t="s">
        <v>177</v>
      </c>
      <c r="B3416" t="s">
        <v>1020</v>
      </c>
      <c r="C3416" t="str">
        <f t="shared" si="267"/>
        <v>cl-cs</v>
      </c>
      <c r="D3416" t="str">
        <f t="shared" si="268"/>
        <v>CuadroDatosEstadisticosTabla</v>
      </c>
      <c r="E3416" t="s">
        <v>1022</v>
      </c>
      <c r="F3416" t="str">
        <f t="shared" si="269"/>
        <v>cl-cs</v>
      </c>
      <c r="G3416" t="str">
        <f t="shared" si="266"/>
        <v>NumeroPolizasContratadasEnElPeriodo</v>
      </c>
      <c r="H3416">
        <v>210</v>
      </c>
      <c r="I3416" t="str">
        <f t="shared" si="270"/>
        <v>insert into dbax_dime_conc (codi_dein, pref_dime, codi_dime, pref_conc, codi_conc, orde_conc) values ('pre_cl-cs_cuadro-608_role-906082(2013)','cl-cs','CuadroDatosEstadisticosTabla','cl-cs','NumeroPolizasContratadasEnElPeriodo','210')</v>
      </c>
    </row>
    <row r="3417" spans="1:9" x14ac:dyDescent="0.25">
      <c r="A3417" t="s">
        <v>177</v>
      </c>
      <c r="B3417" t="s">
        <v>1020</v>
      </c>
      <c r="C3417" t="str">
        <f t="shared" si="267"/>
        <v>cl-cs</v>
      </c>
      <c r="D3417" t="str">
        <f t="shared" si="268"/>
        <v>CuadroDatosEstadisticosTabla</v>
      </c>
      <c r="E3417" t="s">
        <v>1068</v>
      </c>
      <c r="F3417" t="str">
        <f t="shared" si="269"/>
        <v>cl-cs</v>
      </c>
      <c r="G3417" t="str">
        <f t="shared" si="266"/>
        <v>NumeroItemContratadosEnElPeriodo</v>
      </c>
      <c r="H3417">
        <v>220</v>
      </c>
      <c r="I3417" t="str">
        <f t="shared" si="270"/>
        <v>insert into dbax_dime_conc (codi_dein, pref_dime, codi_dime, pref_conc, codi_conc, orde_conc) values ('pre_cl-cs_cuadro-608_role-906082(2013)','cl-cs','CuadroDatosEstadisticosTabla','cl-cs','NumeroItemContratadosEnElPeriodo','220')</v>
      </c>
    </row>
    <row r="3418" spans="1:9" x14ac:dyDescent="0.25">
      <c r="A3418" t="s">
        <v>177</v>
      </c>
      <c r="B3418" t="s">
        <v>1020</v>
      </c>
      <c r="C3418" t="str">
        <f t="shared" si="267"/>
        <v>cl-cs</v>
      </c>
      <c r="D3418" t="str">
        <f t="shared" si="268"/>
        <v>CuadroDatosEstadisticosTabla</v>
      </c>
      <c r="E3418" t="s">
        <v>1026</v>
      </c>
      <c r="F3418" t="str">
        <f t="shared" si="269"/>
        <v>cl-cs</v>
      </c>
      <c r="G3418" t="str">
        <f t="shared" si="266"/>
        <v>TotalPolizasVigentes</v>
      </c>
      <c r="H3418">
        <v>230</v>
      </c>
      <c r="I3418" t="str">
        <f t="shared" si="270"/>
        <v>insert into dbax_dime_conc (codi_dein, pref_dime, codi_dime, pref_conc, codi_conc, orde_conc) values ('pre_cl-cs_cuadro-608_role-906082(2013)','cl-cs','CuadroDatosEstadisticosTabla','cl-cs','TotalPolizasVigentes','230')</v>
      </c>
    </row>
    <row r="3419" spans="1:9" x14ac:dyDescent="0.25">
      <c r="A3419" t="s">
        <v>177</v>
      </c>
      <c r="B3419" t="s">
        <v>1020</v>
      </c>
      <c r="C3419" t="str">
        <f t="shared" si="267"/>
        <v>cl-cs</v>
      </c>
      <c r="D3419" t="str">
        <f t="shared" si="268"/>
        <v>CuadroDatosEstadisticosTabla</v>
      </c>
      <c r="E3419" t="s">
        <v>1030</v>
      </c>
      <c r="F3419" t="str">
        <f t="shared" si="269"/>
        <v>cl-cs</v>
      </c>
      <c r="G3419" t="str">
        <f t="shared" si="266"/>
        <v>NumeroItemsVigentes</v>
      </c>
      <c r="H3419">
        <v>240</v>
      </c>
      <c r="I3419" t="str">
        <f t="shared" si="270"/>
        <v>insert into dbax_dime_conc (codi_dein, pref_dime, codi_dime, pref_conc, codi_conc, orde_conc) values ('pre_cl-cs_cuadro-608_role-906082(2013)','cl-cs','CuadroDatosEstadisticosTabla','cl-cs','NumeroItemsVigentes','240')</v>
      </c>
    </row>
    <row r="3420" spans="1:9" x14ac:dyDescent="0.25">
      <c r="A3420" t="s">
        <v>177</v>
      </c>
      <c r="B3420" t="s">
        <v>1020</v>
      </c>
      <c r="C3420" t="str">
        <f t="shared" si="267"/>
        <v>cl-cs</v>
      </c>
      <c r="D3420" t="str">
        <f t="shared" si="268"/>
        <v>CuadroDatosEstadisticosTabla</v>
      </c>
      <c r="E3420" t="s">
        <v>1031</v>
      </c>
      <c r="F3420" t="str">
        <f t="shared" si="269"/>
        <v>cl-cs</v>
      </c>
      <c r="G3420" t="str">
        <f t="shared" si="266"/>
        <v>PolizasNoVigentesEnElPeriodo</v>
      </c>
      <c r="H3420">
        <v>250</v>
      </c>
      <c r="I3420" t="str">
        <f t="shared" si="270"/>
        <v>insert into dbax_dime_conc (codi_dein, pref_dime, codi_dime, pref_conc, codi_conc, orde_conc) values ('pre_cl-cs_cuadro-608_role-906082(2013)','cl-cs','CuadroDatosEstadisticosTabla','cl-cs','PolizasNoVigentesEnElPeriodo','250')</v>
      </c>
    </row>
    <row r="3421" spans="1:9" x14ac:dyDescent="0.25">
      <c r="A3421" t="s">
        <v>177</v>
      </c>
      <c r="B3421" t="s">
        <v>1020</v>
      </c>
      <c r="C3421" t="str">
        <f t="shared" si="267"/>
        <v>cl-cs</v>
      </c>
      <c r="D3421" t="str">
        <f t="shared" si="268"/>
        <v>CuadroDatosEstadisticosTabla</v>
      </c>
      <c r="E3421" t="s">
        <v>1069</v>
      </c>
      <c r="F3421" t="str">
        <f t="shared" si="269"/>
        <v>cl-cs</v>
      </c>
      <c r="G3421" t="str">
        <f t="shared" si="266"/>
        <v>NumeroPersonasAseguradasEnElPeriodo</v>
      </c>
      <c r="H3421">
        <v>260</v>
      </c>
      <c r="I3421" t="str">
        <f t="shared" si="270"/>
        <v>insert into dbax_dime_conc (codi_dein, pref_dime, codi_dime, pref_conc, codi_conc, orde_conc) values ('pre_cl-cs_cuadro-608_role-906082(2013)','cl-cs','CuadroDatosEstadisticosTabla','cl-cs','NumeroPersonasAseguradasEnElPeriodo','260')</v>
      </c>
    </row>
    <row r="3422" spans="1:9" x14ac:dyDescent="0.25">
      <c r="A3422" t="s">
        <v>177</v>
      </c>
      <c r="B3422" t="s">
        <v>1020</v>
      </c>
      <c r="C3422" t="str">
        <f t="shared" si="267"/>
        <v>cl-cs</v>
      </c>
      <c r="D3422" t="str">
        <f t="shared" si="268"/>
        <v>CuadroDatosEstadisticosTabla</v>
      </c>
      <c r="E3422" t="s">
        <v>1070</v>
      </c>
      <c r="F3422" t="str">
        <f t="shared" si="269"/>
        <v>cl-cs</v>
      </c>
      <c r="G3422" t="str">
        <f t="shared" si="266"/>
        <v>NumeroPersonasAseguradas</v>
      </c>
      <c r="H3422">
        <v>270</v>
      </c>
      <c r="I3422" t="str">
        <f t="shared" si="270"/>
        <v>insert into dbax_dime_conc (codi_dein, pref_dime, codi_dime, pref_conc, codi_conc, orde_conc) values ('pre_cl-cs_cuadro-608_role-906082(2013)','cl-cs','CuadroDatosEstadisticosTabla','cl-cs','NumeroPersonasAseguradas','270')</v>
      </c>
    </row>
    <row r="3423" spans="1:9" x14ac:dyDescent="0.25">
      <c r="A3423" t="s">
        <v>177</v>
      </c>
      <c r="B3423" t="s">
        <v>1020</v>
      </c>
      <c r="C3423" t="str">
        <f t="shared" si="267"/>
        <v>cl-cs</v>
      </c>
      <c r="D3423" t="str">
        <f t="shared" si="268"/>
        <v>CuadroDatosEstadisticosTabla</v>
      </c>
      <c r="E3423" t="s">
        <v>1071</v>
      </c>
      <c r="F3423" t="str">
        <f t="shared" si="269"/>
        <v>cl-cs</v>
      </c>
      <c r="G3423" t="str">
        <f t="shared" si="266"/>
        <v>BeneficiariosDeAseguradosNoFallecidos</v>
      </c>
      <c r="H3423">
        <v>280</v>
      </c>
      <c r="I3423" t="str">
        <f t="shared" si="270"/>
        <v>insert into dbax_dime_conc (codi_dein, pref_dime, codi_dime, pref_conc, codi_conc, orde_conc) values ('pre_cl-cs_cuadro-608_role-906082(2013)','cl-cs','CuadroDatosEstadisticosTabla','cl-cs','BeneficiariosDeAseguradosNoFallecidos','280')</v>
      </c>
    </row>
    <row r="3424" spans="1:9" x14ac:dyDescent="0.25">
      <c r="A3424" t="s">
        <v>177</v>
      </c>
      <c r="B3424" t="s">
        <v>1020</v>
      </c>
      <c r="C3424" t="str">
        <f t="shared" si="267"/>
        <v>cl-cs</v>
      </c>
      <c r="D3424" t="str">
        <f t="shared" si="268"/>
        <v>CuadroDatosEstadisticosTabla</v>
      </c>
      <c r="E3424" t="s">
        <v>1072</v>
      </c>
      <c r="F3424" t="str">
        <f t="shared" si="269"/>
        <v>cl-cs</v>
      </c>
      <c r="G3424" t="str">
        <f t="shared" si="266"/>
        <v>BeneficiariosDeAseguradosFallecidos</v>
      </c>
      <c r="H3424">
        <v>290</v>
      </c>
      <c r="I3424" t="str">
        <f t="shared" si="270"/>
        <v>insert into dbax_dime_conc (codi_dein, pref_dime, codi_dime, pref_conc, codi_conc, orde_conc) values ('pre_cl-cs_cuadro-608_role-906082(2013)','cl-cs','CuadroDatosEstadisticosTabla','cl-cs','BeneficiariosDeAseguradosFallecidos','290')</v>
      </c>
    </row>
    <row r="3425" spans="1:9" x14ac:dyDescent="0.25">
      <c r="A3425" t="s">
        <v>177</v>
      </c>
      <c r="B3425" t="s">
        <v>1032</v>
      </c>
      <c r="C3425" t="str">
        <f t="shared" si="267"/>
        <v>cl-cs</v>
      </c>
      <c r="D3425" t="str">
        <f t="shared" si="268"/>
        <v>CuadroDatosVariosTabla</v>
      </c>
      <c r="E3425" t="s">
        <v>943</v>
      </c>
      <c r="F3425" t="str">
        <f t="shared" si="269"/>
        <v>cl-cs</v>
      </c>
      <c r="G3425" t="str">
        <f t="shared" si="266"/>
        <v>RamosVida</v>
      </c>
      <c r="H3425">
        <v>425</v>
      </c>
      <c r="I3425" t="str">
        <f t="shared" si="270"/>
        <v>insert into dbax_dime_conc (codi_dein, pref_dime, codi_dime, pref_conc, codi_conc, orde_conc) values ('pre_cl-cs_cuadro-608_role-906082(2013)','cl-cs','CuadroDatosVariosTabla','cl-cs','RamosVida','425')</v>
      </c>
    </row>
    <row r="3426" spans="1:9" x14ac:dyDescent="0.25">
      <c r="A3426" t="s">
        <v>177</v>
      </c>
      <c r="B3426" t="s">
        <v>1032</v>
      </c>
      <c r="C3426" t="str">
        <f t="shared" si="267"/>
        <v>cl-cs</v>
      </c>
      <c r="D3426" t="str">
        <f t="shared" si="268"/>
        <v>CuadroDatosVariosTabla</v>
      </c>
      <c r="E3426" t="s">
        <v>1073</v>
      </c>
      <c r="F3426" t="str">
        <f t="shared" si="269"/>
        <v>cl-cs</v>
      </c>
      <c r="G3426" t="str">
        <f t="shared" si="266"/>
        <v>CapitalesAseguradosEnElPeriodo</v>
      </c>
      <c r="H3426">
        <v>430</v>
      </c>
      <c r="I3426" t="str">
        <f t="shared" si="270"/>
        <v>insert into dbax_dime_conc (codi_dein, pref_dime, codi_dime, pref_conc, codi_conc, orde_conc) values ('pre_cl-cs_cuadro-608_role-906082(2013)','cl-cs','CuadroDatosVariosTabla','cl-cs','CapitalesAseguradosEnElPeriodo','430')</v>
      </c>
    </row>
    <row r="3427" spans="1:9" x14ac:dyDescent="0.25">
      <c r="A3427" t="s">
        <v>177</v>
      </c>
      <c r="B3427" t="s">
        <v>1032</v>
      </c>
      <c r="C3427" t="str">
        <f t="shared" si="267"/>
        <v>cl-cs</v>
      </c>
      <c r="D3427" t="str">
        <f t="shared" si="268"/>
        <v>CuadroDatosVariosTabla</v>
      </c>
      <c r="E3427" t="s">
        <v>1074</v>
      </c>
      <c r="F3427" t="str">
        <f t="shared" si="269"/>
        <v>cl-cs</v>
      </c>
      <c r="G3427" t="str">
        <f t="shared" si="266"/>
        <v>TotalCapitalesAsegurados</v>
      </c>
      <c r="H3427">
        <v>440</v>
      </c>
      <c r="I3427" t="str">
        <f t="shared" si="270"/>
        <v>insert into dbax_dime_conc (codi_dein, pref_dime, codi_dime, pref_conc, codi_conc, orde_conc) values ('pre_cl-cs_cuadro-608_role-906082(2013)','cl-cs','CuadroDatosVariosTabla','cl-cs','TotalCapitalesAsegurados','440')</v>
      </c>
    </row>
    <row r="3428" spans="1:9" x14ac:dyDescent="0.25">
      <c r="A3428" t="s">
        <v>177</v>
      </c>
      <c r="B3428" t="s">
        <v>1032</v>
      </c>
      <c r="C3428" t="str">
        <f t="shared" si="267"/>
        <v>cl-cs</v>
      </c>
      <c r="D3428" t="str">
        <f t="shared" si="268"/>
        <v>CuadroDatosVariosTabla</v>
      </c>
      <c r="E3428" t="s">
        <v>1075</v>
      </c>
      <c r="F3428" t="str">
        <f t="shared" si="269"/>
        <v>cl-cs</v>
      </c>
      <c r="G3428" t="str">
        <f t="shared" si="266"/>
        <v>NumeroFallecimientosEsperados</v>
      </c>
      <c r="H3428">
        <v>450</v>
      </c>
      <c r="I3428" t="str">
        <f t="shared" si="270"/>
        <v>insert into dbax_dime_conc (codi_dein, pref_dime, codi_dime, pref_conc, codi_conc, orde_conc) values ('pre_cl-cs_cuadro-608_role-906082(2013)','cl-cs','CuadroDatosVariosTabla','cl-cs','NumeroFallecimientosEsperados','450')</v>
      </c>
    </row>
    <row r="3429" spans="1:9" x14ac:dyDescent="0.25">
      <c r="A3429" t="s">
        <v>177</v>
      </c>
      <c r="B3429" t="s">
        <v>1032</v>
      </c>
      <c r="C3429" t="str">
        <f t="shared" si="267"/>
        <v>cl-cs</v>
      </c>
      <c r="D3429" t="str">
        <f t="shared" si="268"/>
        <v>CuadroDatosVariosTabla</v>
      </c>
      <c r="E3429" t="s">
        <v>1076</v>
      </c>
      <c r="F3429" t="str">
        <f t="shared" si="269"/>
        <v>cl-cs</v>
      </c>
      <c r="G3429" t="str">
        <f t="shared" si="266"/>
        <v>NumeroFallecimientosOcurridos</v>
      </c>
      <c r="H3429">
        <v>460</v>
      </c>
      <c r="I3429" t="str">
        <f t="shared" si="270"/>
        <v>insert into dbax_dime_conc (codi_dein, pref_dime, codi_dime, pref_conc, codi_conc, orde_conc) values ('pre_cl-cs_cuadro-608_role-906082(2013)','cl-cs','CuadroDatosVariosTabla','cl-cs','NumeroFallecimientosOcurridos','460')</v>
      </c>
    </row>
    <row r="3430" spans="1:9" x14ac:dyDescent="0.25">
      <c r="A3430" t="s">
        <v>178</v>
      </c>
      <c r="B3430" t="s">
        <v>1077</v>
      </c>
      <c r="C3430" t="str">
        <f t="shared" si="267"/>
        <v>cl-cs</v>
      </c>
      <c r="D3430" t="str">
        <f t="shared" si="268"/>
        <v>EstadoCambiosEnPatrimonioTabla</v>
      </c>
      <c r="E3430" t="s">
        <v>1078</v>
      </c>
      <c r="F3430" t="str">
        <f t="shared" si="269"/>
        <v>cl-cs</v>
      </c>
      <c r="G3430" t="str">
        <f t="shared" si="266"/>
        <v>PatrimonioPreviamenteReportado</v>
      </c>
      <c r="H3430">
        <v>210</v>
      </c>
      <c r="I3430" t="str">
        <f t="shared" si="270"/>
        <v>insert into dbax_dime_conc (codi_dein, pref_dime, codi_dime, pref_conc, codi_conc, orde_conc) values ('pre_cl-cs_eeff_role-600000(2013)','cl-cs','EstadoCambiosEnPatrimonioTabla','cl-cs','PatrimonioPreviamenteReportado','210')</v>
      </c>
    </row>
    <row r="3431" spans="1:9" x14ac:dyDescent="0.25">
      <c r="A3431" t="s">
        <v>178</v>
      </c>
      <c r="B3431" t="s">
        <v>1077</v>
      </c>
      <c r="C3431" t="str">
        <f t="shared" si="267"/>
        <v>cl-cs</v>
      </c>
      <c r="D3431" t="str">
        <f t="shared" si="268"/>
        <v>EstadoCambiosEnPatrimonioTabla</v>
      </c>
      <c r="E3431" t="s">
        <v>1079</v>
      </c>
      <c r="F3431" t="str">
        <f t="shared" si="269"/>
        <v>cl-cs</v>
      </c>
      <c r="G3431" t="str">
        <f t="shared" si="266"/>
        <v>AjustesPatrimonioPeriodosAnteriores</v>
      </c>
      <c r="H3431">
        <v>220</v>
      </c>
      <c r="I3431" t="str">
        <f t="shared" si="270"/>
        <v>insert into dbax_dime_conc (codi_dein, pref_dime, codi_dime, pref_conc, codi_conc, orde_conc) values ('pre_cl-cs_eeff_role-600000(2013)','cl-cs','EstadoCambiosEnPatrimonioTabla','cl-cs','AjustesPatrimonioPeriodosAnteriores','220')</v>
      </c>
    </row>
    <row r="3432" spans="1:9" x14ac:dyDescent="0.25">
      <c r="A3432" t="s">
        <v>178</v>
      </c>
      <c r="B3432" t="s">
        <v>1077</v>
      </c>
      <c r="C3432" t="str">
        <f t="shared" si="267"/>
        <v>cl-cs</v>
      </c>
      <c r="D3432" t="str">
        <f t="shared" si="268"/>
        <v>EstadoCambiosEnPatrimonioTabla</v>
      </c>
      <c r="E3432" t="s">
        <v>1080</v>
      </c>
      <c r="F3432" t="str">
        <f t="shared" si="269"/>
        <v>cl-cs</v>
      </c>
      <c r="G3432" t="str">
        <f t="shared" si="266"/>
        <v>Patrimonio</v>
      </c>
      <c r="H3432">
        <v>221</v>
      </c>
      <c r="I3432" t="str">
        <f t="shared" si="270"/>
        <v>insert into dbax_dime_conc (codi_dein, pref_dime, codi_dime, pref_conc, codi_conc, orde_conc) values ('pre_cl-cs_eeff_role-600000(2013)','cl-cs','EstadoCambiosEnPatrimonioTabla','cl-cs','Patrimonio','221')</v>
      </c>
    </row>
    <row r="3433" spans="1:9" x14ac:dyDescent="0.25">
      <c r="A3433" t="s">
        <v>178</v>
      </c>
      <c r="B3433" t="s">
        <v>1077</v>
      </c>
      <c r="C3433" t="str">
        <f t="shared" si="267"/>
        <v>cl-cs</v>
      </c>
      <c r="D3433" t="str">
        <f t="shared" si="268"/>
        <v>EstadoCambiosEnPatrimonioTabla</v>
      </c>
      <c r="E3433" t="s">
        <v>1081</v>
      </c>
      <c r="F3433" t="str">
        <f t="shared" si="269"/>
        <v>cl-cs</v>
      </c>
      <c r="G3433" t="str">
        <f t="shared" si="266"/>
        <v>ResultadoIntegral</v>
      </c>
      <c r="H3433">
        <v>240</v>
      </c>
      <c r="I3433" t="str">
        <f t="shared" si="270"/>
        <v>insert into dbax_dime_conc (codi_dein, pref_dime, codi_dime, pref_conc, codi_conc, orde_conc) values ('pre_cl-cs_eeff_role-600000(2013)','cl-cs','EstadoCambiosEnPatrimonioTabla','cl-cs','ResultadoIntegral','240')</v>
      </c>
    </row>
    <row r="3434" spans="1:9" x14ac:dyDescent="0.25">
      <c r="A3434" t="s">
        <v>178</v>
      </c>
      <c r="B3434" t="s">
        <v>1077</v>
      </c>
      <c r="C3434" t="str">
        <f t="shared" si="267"/>
        <v>cl-cs</v>
      </c>
      <c r="D3434" t="str">
        <f t="shared" si="268"/>
        <v>EstadoCambiosEnPatrimonioTabla</v>
      </c>
      <c r="E3434" t="s">
        <v>1082</v>
      </c>
      <c r="F3434" t="str">
        <f t="shared" si="269"/>
        <v>cl-cs</v>
      </c>
      <c r="G3434" t="str">
        <f t="shared" si="266"/>
        <v>ResultadoDelPeriodo</v>
      </c>
      <c r="H3434">
        <v>250</v>
      </c>
      <c r="I3434" t="str">
        <f t="shared" si="270"/>
        <v>insert into dbax_dime_conc (codi_dein, pref_dime, codi_dime, pref_conc, codi_conc, orde_conc) values ('pre_cl-cs_eeff_role-600000(2013)','cl-cs','EstadoCambiosEnPatrimonioTabla','cl-cs','ResultadoDelPeriodo','250')</v>
      </c>
    </row>
    <row r="3435" spans="1:9" x14ac:dyDescent="0.25">
      <c r="A3435" t="s">
        <v>178</v>
      </c>
      <c r="B3435" t="s">
        <v>1077</v>
      </c>
      <c r="C3435" t="str">
        <f t="shared" si="267"/>
        <v>cl-cs</v>
      </c>
      <c r="D3435" t="str">
        <f t="shared" si="268"/>
        <v>EstadoCambiosEnPatrimonioTabla</v>
      </c>
      <c r="E3435" t="s">
        <v>1083</v>
      </c>
      <c r="F3435" t="str">
        <f t="shared" si="269"/>
        <v>cl-cs</v>
      </c>
      <c r="G3435" t="str">
        <f t="shared" si="266"/>
        <v>IngresosGastosRegistradosConAbonoCargoPatrimonio</v>
      </c>
      <c r="H3435">
        <v>260</v>
      </c>
      <c r="I3435" t="str">
        <f t="shared" si="270"/>
        <v>insert into dbax_dime_conc (codi_dein, pref_dime, codi_dime, pref_conc, codi_conc, orde_conc) values ('pre_cl-cs_eeff_role-600000(2013)','cl-cs','EstadoCambiosEnPatrimonioTabla','cl-cs','IngresosGastosRegistradosConAbonoCargoPatrimonio','260')</v>
      </c>
    </row>
    <row r="3436" spans="1:9" x14ac:dyDescent="0.25">
      <c r="A3436" t="s">
        <v>178</v>
      </c>
      <c r="B3436" t="s">
        <v>1077</v>
      </c>
      <c r="C3436" t="str">
        <f t="shared" si="267"/>
        <v>cl-cs</v>
      </c>
      <c r="D3436" t="str">
        <f t="shared" si="268"/>
        <v>EstadoCambiosEnPatrimonioTabla</v>
      </c>
      <c r="E3436" t="s">
        <v>1084</v>
      </c>
      <c r="F3436" t="str">
        <f t="shared" si="269"/>
        <v>cl-cs</v>
      </c>
      <c r="G3436" t="str">
        <f t="shared" si="266"/>
        <v>ResultadoEvaluacionPropiedadesMueblesYEquipos</v>
      </c>
      <c r="H3436">
        <v>261</v>
      </c>
      <c r="I3436" t="str">
        <f t="shared" si="270"/>
        <v>insert into dbax_dime_conc (codi_dein, pref_dime, codi_dime, pref_conc, codi_conc, orde_conc) values ('pre_cl-cs_eeff_role-600000(2013)','cl-cs','EstadoCambiosEnPatrimonioTabla','cl-cs','ResultadoEvaluacionPropiedadesMueblesYEquipos','261')</v>
      </c>
    </row>
    <row r="3437" spans="1:9" x14ac:dyDescent="0.25">
      <c r="A3437" t="s">
        <v>178</v>
      </c>
      <c r="B3437" t="s">
        <v>1077</v>
      </c>
      <c r="C3437" t="str">
        <f t="shared" si="267"/>
        <v>cl-cs</v>
      </c>
      <c r="D3437" t="str">
        <f t="shared" si="268"/>
        <v>EstadoCambiosEnPatrimonioTabla</v>
      </c>
      <c r="E3437" t="s">
        <v>1085</v>
      </c>
      <c r="F3437" t="str">
        <f t="shared" si="269"/>
        <v>cl-cs</v>
      </c>
      <c r="G3437" t="str">
        <f t="shared" si="266"/>
        <v>ResultadoActivosFinancieros</v>
      </c>
      <c r="H3437">
        <v>262</v>
      </c>
      <c r="I3437" t="str">
        <f t="shared" si="270"/>
        <v>insert into dbax_dime_conc (codi_dein, pref_dime, codi_dime, pref_conc, codi_conc, orde_conc) values ('pre_cl-cs_eeff_role-600000(2013)','cl-cs','EstadoCambiosEnPatrimonioTabla','cl-cs','ResultadoActivosFinancieros','262')</v>
      </c>
    </row>
    <row r="3438" spans="1:9" x14ac:dyDescent="0.25">
      <c r="A3438" t="s">
        <v>178</v>
      </c>
      <c r="B3438" t="s">
        <v>1077</v>
      </c>
      <c r="C3438" t="str">
        <f t="shared" si="267"/>
        <v>cl-cs</v>
      </c>
      <c r="D3438" t="str">
        <f t="shared" si="268"/>
        <v>EstadoCambiosEnPatrimonioTabla</v>
      </c>
      <c r="E3438" t="s">
        <v>1086</v>
      </c>
      <c r="F3438" t="str">
        <f t="shared" si="269"/>
        <v>cl-cs</v>
      </c>
      <c r="G3438" t="str">
        <f t="shared" si="266"/>
        <v>ResultadoCoberturasFlujoDeCaja</v>
      </c>
      <c r="H3438">
        <v>263</v>
      </c>
      <c r="I3438" t="str">
        <f t="shared" si="270"/>
        <v>insert into dbax_dime_conc (codi_dein, pref_dime, codi_dime, pref_conc, codi_conc, orde_conc) values ('pre_cl-cs_eeff_role-600000(2013)','cl-cs','EstadoCambiosEnPatrimonioTabla','cl-cs','ResultadoCoberturasFlujoDeCaja','263')</v>
      </c>
    </row>
    <row r="3439" spans="1:9" x14ac:dyDescent="0.25">
      <c r="A3439" t="s">
        <v>178</v>
      </c>
      <c r="B3439" t="s">
        <v>1077</v>
      </c>
      <c r="C3439" t="str">
        <f t="shared" si="267"/>
        <v>cl-cs</v>
      </c>
      <c r="D3439" t="str">
        <f t="shared" si="268"/>
        <v>EstadoCambiosEnPatrimonioTabla</v>
      </c>
      <c r="E3439" t="s">
        <v>1087</v>
      </c>
      <c r="F3439" t="str">
        <f t="shared" si="269"/>
        <v>cl-cs</v>
      </c>
      <c r="G3439" t="str">
        <f t="shared" si="266"/>
        <v>OtrosResultadosConAjusteEnPatrimonio</v>
      </c>
      <c r="H3439">
        <v>264</v>
      </c>
      <c r="I3439" t="str">
        <f t="shared" si="270"/>
        <v>insert into dbax_dime_conc (codi_dein, pref_dime, codi_dime, pref_conc, codi_conc, orde_conc) values ('pre_cl-cs_eeff_role-600000(2013)','cl-cs','EstadoCambiosEnPatrimonioTabla','cl-cs','OtrosResultadosConAjusteEnPatrimonio','264')</v>
      </c>
    </row>
    <row r="3440" spans="1:9" x14ac:dyDescent="0.25">
      <c r="A3440" t="s">
        <v>178</v>
      </c>
      <c r="B3440" t="s">
        <v>1077</v>
      </c>
      <c r="C3440" t="str">
        <f t="shared" si="267"/>
        <v>cl-cs</v>
      </c>
      <c r="D3440" t="str">
        <f t="shared" si="268"/>
        <v>EstadoCambiosEnPatrimonioTabla</v>
      </c>
      <c r="E3440" t="s">
        <v>1088</v>
      </c>
      <c r="F3440" t="str">
        <f t="shared" si="269"/>
        <v>cl-cs</v>
      </c>
      <c r="G3440" t="str">
        <f t="shared" si="266"/>
        <v>ImpuestoDiferido</v>
      </c>
      <c r="H3440">
        <v>265</v>
      </c>
      <c r="I3440" t="str">
        <f t="shared" si="270"/>
        <v>insert into dbax_dime_conc (codi_dein, pref_dime, codi_dime, pref_conc, codi_conc, orde_conc) values ('pre_cl-cs_eeff_role-600000(2013)','cl-cs','EstadoCambiosEnPatrimonioTabla','cl-cs','ImpuestoDiferido','265')</v>
      </c>
    </row>
    <row r="3441" spans="1:9" x14ac:dyDescent="0.25">
      <c r="A3441" t="s">
        <v>178</v>
      </c>
      <c r="B3441" t="s">
        <v>1077</v>
      </c>
      <c r="C3441" t="str">
        <f t="shared" si="267"/>
        <v>cl-cs</v>
      </c>
      <c r="D3441" t="str">
        <f t="shared" si="268"/>
        <v>EstadoCambiosEnPatrimonioTabla</v>
      </c>
      <c r="E3441" t="s">
        <v>1089</v>
      </c>
      <c r="F3441" t="str">
        <f t="shared" si="269"/>
        <v>cl-cs</v>
      </c>
      <c r="G3441" t="str">
        <f t="shared" si="266"/>
        <v>OtroResultadoIntegral</v>
      </c>
      <c r="H3441">
        <v>266</v>
      </c>
      <c r="I3441" t="str">
        <f t="shared" si="270"/>
        <v>insert into dbax_dime_conc (codi_dein, pref_dime, codi_dime, pref_conc, codi_conc, orde_conc) values ('pre_cl-cs_eeff_role-600000(2013)','cl-cs','EstadoCambiosEnPatrimonioTabla','cl-cs','OtroResultadoIntegral','266')</v>
      </c>
    </row>
    <row r="3442" spans="1:9" x14ac:dyDescent="0.25">
      <c r="A3442" t="s">
        <v>178</v>
      </c>
      <c r="B3442" t="s">
        <v>1077</v>
      </c>
      <c r="C3442" t="str">
        <f t="shared" si="267"/>
        <v>cl-cs</v>
      </c>
      <c r="D3442" t="str">
        <f t="shared" si="268"/>
        <v>EstadoCambiosEnPatrimonioTabla</v>
      </c>
      <c r="E3442" t="s">
        <v>1090</v>
      </c>
      <c r="F3442" t="str">
        <f t="shared" si="269"/>
        <v>cl-cs</v>
      </c>
      <c r="G3442" t="str">
        <f t="shared" si="266"/>
        <v>TransferenciasAResultadosAcumulados</v>
      </c>
      <c r="H3442">
        <v>270</v>
      </c>
      <c r="I3442" t="str">
        <f t="shared" si="270"/>
        <v>insert into dbax_dime_conc (codi_dein, pref_dime, codi_dime, pref_conc, codi_conc, orde_conc) values ('pre_cl-cs_eeff_role-600000(2013)','cl-cs','EstadoCambiosEnPatrimonioTabla','cl-cs','TransferenciasAResultadosAcumulados','270')</v>
      </c>
    </row>
    <row r="3443" spans="1:9" x14ac:dyDescent="0.25">
      <c r="A3443" t="s">
        <v>178</v>
      </c>
      <c r="B3443" t="s">
        <v>1077</v>
      </c>
      <c r="C3443" t="str">
        <f t="shared" si="267"/>
        <v>cl-cs</v>
      </c>
      <c r="D3443" t="str">
        <f t="shared" si="268"/>
        <v>EstadoCambiosEnPatrimonioTabla</v>
      </c>
      <c r="E3443" t="s">
        <v>1091</v>
      </c>
      <c r="F3443" t="str">
        <f t="shared" si="269"/>
        <v>cl-cs</v>
      </c>
      <c r="G3443" t="str">
        <f t="shared" si="266"/>
        <v>OperacionesConAccionistas</v>
      </c>
      <c r="H3443">
        <v>280</v>
      </c>
      <c r="I3443" t="str">
        <f t="shared" si="270"/>
        <v>insert into dbax_dime_conc (codi_dein, pref_dime, codi_dime, pref_conc, codi_conc, orde_conc) values ('pre_cl-cs_eeff_role-600000(2013)','cl-cs','EstadoCambiosEnPatrimonioTabla','cl-cs','OperacionesConAccionistas','280')</v>
      </c>
    </row>
    <row r="3444" spans="1:9" x14ac:dyDescent="0.25">
      <c r="A3444" t="s">
        <v>178</v>
      </c>
      <c r="B3444" t="s">
        <v>1077</v>
      </c>
      <c r="C3444" t="str">
        <f t="shared" si="267"/>
        <v>cl-cs</v>
      </c>
      <c r="D3444" t="str">
        <f t="shared" si="268"/>
        <v>EstadoCambiosEnPatrimonioTabla</v>
      </c>
      <c r="E3444" t="s">
        <v>1092</v>
      </c>
      <c r="F3444" t="str">
        <f t="shared" si="269"/>
        <v>cl-cs</v>
      </c>
      <c r="G3444" t="str">
        <f t="shared" si="266"/>
        <v>AumentoDisminucionCapital</v>
      </c>
      <c r="H3444">
        <v>290</v>
      </c>
      <c r="I3444" t="str">
        <f t="shared" si="270"/>
        <v>insert into dbax_dime_conc (codi_dein, pref_dime, codi_dime, pref_conc, codi_conc, orde_conc) values ('pre_cl-cs_eeff_role-600000(2013)','cl-cs','EstadoCambiosEnPatrimonioTabla','cl-cs','AumentoDisminucionCapital','290')</v>
      </c>
    </row>
    <row r="3445" spans="1:9" x14ac:dyDescent="0.25">
      <c r="A3445" t="s">
        <v>178</v>
      </c>
      <c r="B3445" t="s">
        <v>1077</v>
      </c>
      <c r="C3445" t="str">
        <f t="shared" si="267"/>
        <v>cl-cs</v>
      </c>
      <c r="D3445" t="str">
        <f t="shared" si="268"/>
        <v>EstadoCambiosEnPatrimonioTabla</v>
      </c>
      <c r="E3445" t="s">
        <v>1093</v>
      </c>
      <c r="F3445" t="str">
        <f t="shared" si="269"/>
        <v>cl-cs</v>
      </c>
      <c r="G3445" t="str">
        <f t="shared" si="266"/>
        <v>DistribucionDividendos</v>
      </c>
      <c r="H3445">
        <v>300</v>
      </c>
      <c r="I3445" t="str">
        <f t="shared" si="270"/>
        <v>insert into dbax_dime_conc (codi_dein, pref_dime, codi_dime, pref_conc, codi_conc, orde_conc) values ('pre_cl-cs_eeff_role-600000(2013)','cl-cs','EstadoCambiosEnPatrimonioTabla','cl-cs','DistribucionDividendos','300')</v>
      </c>
    </row>
    <row r="3446" spans="1:9" x14ac:dyDescent="0.25">
      <c r="A3446" t="s">
        <v>178</v>
      </c>
      <c r="B3446" t="s">
        <v>1077</v>
      </c>
      <c r="C3446" t="str">
        <f t="shared" si="267"/>
        <v>cl-cs</v>
      </c>
      <c r="D3446" t="str">
        <f t="shared" si="268"/>
        <v>EstadoCambiosEnPatrimonioTabla</v>
      </c>
      <c r="E3446" t="s">
        <v>1094</v>
      </c>
      <c r="F3446" t="str">
        <f t="shared" si="269"/>
        <v>cl-cs</v>
      </c>
      <c r="G3446" t="str">
        <f t="shared" si="266"/>
        <v>OtrasOperacionesConAccionistas</v>
      </c>
      <c r="H3446">
        <v>310</v>
      </c>
      <c r="I3446" t="str">
        <f t="shared" si="270"/>
        <v>insert into dbax_dime_conc (codi_dein, pref_dime, codi_dime, pref_conc, codi_conc, orde_conc) values ('pre_cl-cs_eeff_role-600000(2013)','cl-cs','EstadoCambiosEnPatrimonioTabla','cl-cs','OtrasOperacionesConAccionistas','310')</v>
      </c>
    </row>
    <row r="3447" spans="1:9" x14ac:dyDescent="0.25">
      <c r="A3447" t="s">
        <v>178</v>
      </c>
      <c r="B3447" t="s">
        <v>1077</v>
      </c>
      <c r="C3447" t="str">
        <f t="shared" si="267"/>
        <v>cl-cs</v>
      </c>
      <c r="D3447" t="str">
        <f t="shared" si="268"/>
        <v>EstadoCambiosEnPatrimonioTabla</v>
      </c>
      <c r="E3447" t="s">
        <v>1095</v>
      </c>
      <c r="F3447" t="str">
        <f t="shared" si="269"/>
        <v>cl-cs</v>
      </c>
      <c r="G3447" t="str">
        <f t="shared" si="266"/>
        <v>CambiosEnReservas</v>
      </c>
      <c r="H3447">
        <v>320</v>
      </c>
      <c r="I3447" t="str">
        <f t="shared" si="270"/>
        <v>insert into dbax_dime_conc (codi_dein, pref_dime, codi_dime, pref_conc, codi_conc, orde_conc) values ('pre_cl-cs_eeff_role-600000(2013)','cl-cs','EstadoCambiosEnPatrimonioTabla','cl-cs','CambiosEnReservas','320')</v>
      </c>
    </row>
    <row r="3448" spans="1:9" x14ac:dyDescent="0.25">
      <c r="A3448" t="s">
        <v>178</v>
      </c>
      <c r="B3448" t="s">
        <v>1077</v>
      </c>
      <c r="C3448" t="str">
        <f t="shared" si="267"/>
        <v>cl-cs</v>
      </c>
      <c r="D3448" t="str">
        <f t="shared" si="268"/>
        <v>EstadoCambiosEnPatrimonioTabla</v>
      </c>
      <c r="E3448" t="s">
        <v>1096</v>
      </c>
      <c r="F3448" t="str">
        <f t="shared" si="269"/>
        <v>cl-cs</v>
      </c>
      <c r="G3448" t="str">
        <f t="shared" si="266"/>
        <v>TransferenciaDePatrimonioAResultado</v>
      </c>
      <c r="H3448">
        <v>340</v>
      </c>
      <c r="I3448" t="str">
        <f t="shared" si="270"/>
        <v>insert into dbax_dime_conc (codi_dein, pref_dime, codi_dime, pref_conc, codi_conc, orde_conc) values ('pre_cl-cs_eeff_role-600000(2013)','cl-cs','EstadoCambiosEnPatrimonioTabla','cl-cs','TransferenciaDePatrimonioAResultado','340')</v>
      </c>
    </row>
    <row r="3449" spans="1:9" x14ac:dyDescent="0.25">
      <c r="A3449" t="s">
        <v>178</v>
      </c>
      <c r="B3449" t="s">
        <v>1077</v>
      </c>
      <c r="C3449" t="str">
        <f t="shared" si="267"/>
        <v>cl-cs</v>
      </c>
      <c r="D3449" t="str">
        <f t="shared" si="268"/>
        <v>EstadoCambiosEnPatrimonioTabla</v>
      </c>
      <c r="E3449" t="s">
        <v>1080</v>
      </c>
      <c r="F3449" t="str">
        <f t="shared" si="269"/>
        <v>cl-cs</v>
      </c>
      <c r="G3449" t="str">
        <f t="shared" ref="G3449:G3512" si="271">MID(E3449,FIND("_",E3449)+1,1000)</f>
        <v>Patrimonio</v>
      </c>
      <c r="H3449">
        <v>360</v>
      </c>
      <c r="I3449" t="str">
        <f t="shared" si="270"/>
        <v>insert into dbax_dime_conc (codi_dein, pref_dime, codi_dime, pref_conc, codi_conc, orde_conc) values ('pre_cl-cs_eeff_role-600000(2013)','cl-cs','EstadoCambiosEnPatrimonioTabla','cl-cs','Patrimonio','360')</v>
      </c>
    </row>
    <row r="3450" spans="1:9" x14ac:dyDescent="0.25">
      <c r="A3450" t="s">
        <v>180</v>
      </c>
      <c r="B3450" t="s">
        <v>1097</v>
      </c>
      <c r="C3450" t="str">
        <f t="shared" si="267"/>
        <v>cl-cs</v>
      </c>
      <c r="D3450" t="str">
        <f t="shared" si="268"/>
        <v>InformacionSobreClasificadoresRiesgoTabla</v>
      </c>
      <c r="E3450" t="s">
        <v>1098</v>
      </c>
      <c r="F3450" t="str">
        <f t="shared" si="269"/>
        <v>cl-cs</v>
      </c>
      <c r="G3450" t="str">
        <f t="shared" si="271"/>
        <v>NombreClasificadoraRiesgo</v>
      </c>
      <c r="H3450">
        <v>370</v>
      </c>
      <c r="I3450" t="str">
        <f t="shared" si="270"/>
        <v>insert into dbax_dime_conc (codi_dein, pref_dime, codi_dime, pref_conc, codi_conc, orde_conc) values ('pre_cl-cs_nota-1_role-810000(2013)','cl-cs','InformacionSobreClasificadoresRiesgoTabla','cl-cs','NombreClasificadoraRiesgo','370')</v>
      </c>
    </row>
    <row r="3451" spans="1:9" x14ac:dyDescent="0.25">
      <c r="A3451" t="s">
        <v>180</v>
      </c>
      <c r="B3451" t="s">
        <v>1097</v>
      </c>
      <c r="C3451" t="str">
        <f t="shared" si="267"/>
        <v>cl-cs</v>
      </c>
      <c r="D3451" t="str">
        <f t="shared" si="268"/>
        <v>InformacionSobreClasificadoresRiesgoTabla</v>
      </c>
      <c r="E3451" t="s">
        <v>1099</v>
      </c>
      <c r="F3451" t="str">
        <f t="shared" si="269"/>
        <v>cl-cs</v>
      </c>
      <c r="G3451" t="str">
        <f t="shared" si="271"/>
        <v>RUTClasificadoraRiesgo</v>
      </c>
      <c r="H3451">
        <v>380</v>
      </c>
      <c r="I3451" t="str">
        <f t="shared" si="270"/>
        <v>insert into dbax_dime_conc (codi_dein, pref_dime, codi_dime, pref_conc, codi_conc, orde_conc) values ('pre_cl-cs_nota-1_role-810000(2013)','cl-cs','InformacionSobreClasificadoresRiesgoTabla','cl-cs','RUTClasificadoraRiesgo','380')</v>
      </c>
    </row>
    <row r="3452" spans="1:9" x14ac:dyDescent="0.25">
      <c r="A3452" t="s">
        <v>180</v>
      </c>
      <c r="B3452" t="s">
        <v>1097</v>
      </c>
      <c r="C3452" t="str">
        <f t="shared" si="267"/>
        <v>cl-cs</v>
      </c>
      <c r="D3452" t="str">
        <f t="shared" si="268"/>
        <v>InformacionSobreClasificadoresRiesgoTabla</v>
      </c>
      <c r="E3452" t="s">
        <v>1100</v>
      </c>
      <c r="F3452" t="str">
        <f t="shared" si="269"/>
        <v>cl-cs</v>
      </c>
      <c r="G3452" t="str">
        <f t="shared" si="271"/>
        <v>ClasificacionRiesgo</v>
      </c>
      <c r="H3452">
        <v>390</v>
      </c>
      <c r="I3452" t="str">
        <f t="shared" si="270"/>
        <v>insert into dbax_dime_conc (codi_dein, pref_dime, codi_dime, pref_conc, codi_conc, orde_conc) values ('pre_cl-cs_nota-1_role-810000(2013)','cl-cs','InformacionSobreClasificadoresRiesgoTabla','cl-cs','ClasificacionRiesgo','390')</v>
      </c>
    </row>
    <row r="3453" spans="1:9" x14ac:dyDescent="0.25">
      <c r="A3453" t="s">
        <v>180</v>
      </c>
      <c r="B3453" t="s">
        <v>1097</v>
      </c>
      <c r="C3453" t="str">
        <f t="shared" si="267"/>
        <v>cl-cs</v>
      </c>
      <c r="D3453" t="str">
        <f t="shared" si="268"/>
        <v>InformacionSobreClasificadoresRiesgoTabla</v>
      </c>
      <c r="E3453" t="s">
        <v>1101</v>
      </c>
      <c r="F3453" t="str">
        <f t="shared" si="269"/>
        <v>cl-cs</v>
      </c>
      <c r="G3453" t="str">
        <f t="shared" si="271"/>
        <v>NumeroRegistroClasificadoresRiesgo</v>
      </c>
      <c r="H3453">
        <v>400</v>
      </c>
      <c r="I3453" t="str">
        <f t="shared" si="270"/>
        <v>insert into dbax_dime_conc (codi_dein, pref_dime, codi_dime, pref_conc, codi_conc, orde_conc) values ('pre_cl-cs_nota-1_role-810000(2013)','cl-cs','InformacionSobreClasificadoresRiesgoTabla','cl-cs','NumeroRegistroClasificadoresRiesgo','400')</v>
      </c>
    </row>
    <row r="3454" spans="1:9" x14ac:dyDescent="0.25">
      <c r="A3454" t="s">
        <v>180</v>
      </c>
      <c r="B3454" t="s">
        <v>1097</v>
      </c>
      <c r="C3454" t="str">
        <f t="shared" si="267"/>
        <v>cl-cs</v>
      </c>
      <c r="D3454" t="str">
        <f t="shared" si="268"/>
        <v>InformacionSobreClasificadoresRiesgoTabla</v>
      </c>
      <c r="E3454" t="s">
        <v>1102</v>
      </c>
      <c r="F3454" t="str">
        <f t="shared" si="269"/>
        <v>cl-cs</v>
      </c>
      <c r="G3454" t="str">
        <f t="shared" si="271"/>
        <v>FechaClasificacion</v>
      </c>
      <c r="H3454">
        <v>410</v>
      </c>
      <c r="I3454" t="str">
        <f t="shared" si="270"/>
        <v>insert into dbax_dime_conc (codi_dein, pref_dime, codi_dime, pref_conc, codi_conc, orde_conc) values ('pre_cl-cs_nota-1_role-810000(2013)','cl-cs','InformacionSobreClasificadoresRiesgoTabla','cl-cs','FechaClasificacion','410')</v>
      </c>
    </row>
    <row r="3455" spans="1:9" x14ac:dyDescent="0.25">
      <c r="A3455" t="s">
        <v>180</v>
      </c>
      <c r="B3455" t="s">
        <v>1103</v>
      </c>
      <c r="C3455" t="str">
        <f t="shared" si="267"/>
        <v>cl-cs</v>
      </c>
      <c r="D3455" t="str">
        <f t="shared" si="268"/>
        <v>InformacionSobreDiezMayoresAccionistasTabla</v>
      </c>
      <c r="E3455" t="s">
        <v>1104</v>
      </c>
      <c r="F3455" t="str">
        <f t="shared" si="269"/>
        <v>cl-cs</v>
      </c>
      <c r="G3455" t="str">
        <f t="shared" si="271"/>
        <v>NombreAccionista</v>
      </c>
      <c r="H3455">
        <v>270</v>
      </c>
      <c r="I3455" t="str">
        <f t="shared" si="270"/>
        <v>insert into dbax_dime_conc (codi_dein, pref_dime, codi_dime, pref_conc, codi_conc, orde_conc) values ('pre_cl-cs_nota-1_role-810000(2013)','cl-cs','InformacionSobreDiezMayoresAccionistasTabla','cl-cs','NombreAccionista','270')</v>
      </c>
    </row>
    <row r="3456" spans="1:9" x14ac:dyDescent="0.25">
      <c r="A3456" t="s">
        <v>180</v>
      </c>
      <c r="B3456" t="s">
        <v>1103</v>
      </c>
      <c r="C3456" t="str">
        <f t="shared" si="267"/>
        <v>cl-cs</v>
      </c>
      <c r="D3456" t="str">
        <f t="shared" si="268"/>
        <v>InformacionSobreDiezMayoresAccionistasTabla</v>
      </c>
      <c r="E3456" t="s">
        <v>1105</v>
      </c>
      <c r="F3456" t="str">
        <f t="shared" si="269"/>
        <v>cl-cs</v>
      </c>
      <c r="G3456" t="str">
        <f t="shared" si="271"/>
        <v>RUTAccionista</v>
      </c>
      <c r="H3456">
        <v>280</v>
      </c>
      <c r="I3456" t="str">
        <f t="shared" si="270"/>
        <v>insert into dbax_dime_conc (codi_dein, pref_dime, codi_dime, pref_conc, codi_conc, orde_conc) values ('pre_cl-cs_nota-1_role-810000(2013)','cl-cs','InformacionSobreDiezMayoresAccionistasTabla','cl-cs','RUTAccionista','280')</v>
      </c>
    </row>
    <row r="3457" spans="1:9" x14ac:dyDescent="0.25">
      <c r="A3457" t="s">
        <v>180</v>
      </c>
      <c r="B3457" t="s">
        <v>1103</v>
      </c>
      <c r="C3457" t="str">
        <f t="shared" si="267"/>
        <v>cl-cs</v>
      </c>
      <c r="D3457" t="str">
        <f t="shared" si="268"/>
        <v>InformacionSobreDiezMayoresAccionistasTabla</v>
      </c>
      <c r="E3457" t="s">
        <v>1106</v>
      </c>
      <c r="F3457" t="str">
        <f t="shared" si="269"/>
        <v>cl-cs</v>
      </c>
      <c r="G3457" t="str">
        <f t="shared" si="271"/>
        <v>TipoPersona</v>
      </c>
      <c r="H3457">
        <v>290</v>
      </c>
      <c r="I3457" t="str">
        <f t="shared" si="270"/>
        <v>insert into dbax_dime_conc (codi_dein, pref_dime, codi_dime, pref_conc, codi_conc, orde_conc) values ('pre_cl-cs_nota-1_role-810000(2013)','cl-cs','InformacionSobreDiezMayoresAccionistasTabla','cl-cs','TipoPersona','290')</v>
      </c>
    </row>
    <row r="3458" spans="1:9" x14ac:dyDescent="0.25">
      <c r="A3458" t="s">
        <v>180</v>
      </c>
      <c r="B3458" t="s">
        <v>1103</v>
      </c>
      <c r="C3458" t="str">
        <f t="shared" ref="C3458:C3521" si="272">MID(B3458,1,FIND("_",B3458)-1)</f>
        <v>cl-cs</v>
      </c>
      <c r="D3458" t="str">
        <f t="shared" ref="D3458:D3521" si="273">MID(B3458,FIND("_",B3458)+1,1000)</f>
        <v>InformacionSobreDiezMayoresAccionistasTabla</v>
      </c>
      <c r="E3458" t="s">
        <v>1107</v>
      </c>
      <c r="F3458" t="str">
        <f t="shared" ref="F3458:F3521" si="274">MID(E3458,1,FIND("_",E3458)-1)</f>
        <v>cl-cs</v>
      </c>
      <c r="G3458" t="str">
        <f t="shared" si="271"/>
        <v>PorcentajePropiedad</v>
      </c>
      <c r="H3458">
        <v>300</v>
      </c>
      <c r="I3458" t="str">
        <f t="shared" ref="I3458:I3521" si="275">CONCATENATE("insert into dbax_dime_conc (codi_dein, pref_dime, codi_dime, pref_conc, codi_conc, orde_conc) values ('",A3458,"','",C3458,"','",D3458,"','",F3458,"','",G3458,"','",H3458,"')")</f>
        <v>insert into dbax_dime_conc (codi_dein, pref_dime, codi_dime, pref_conc, codi_conc, orde_conc) values ('pre_cl-cs_nota-1_role-810000(2013)','cl-cs','InformacionSobreDiezMayoresAccionistasTabla','cl-cs','PorcentajePropiedad','300')</v>
      </c>
    </row>
    <row r="3459" spans="1:9" x14ac:dyDescent="0.25">
      <c r="A3459" t="s">
        <v>183</v>
      </c>
      <c r="B3459" t="s">
        <v>1108</v>
      </c>
      <c r="C3459" t="str">
        <f t="shared" si="272"/>
        <v>cl-cs</v>
      </c>
      <c r="D3459" t="str">
        <f t="shared" si="273"/>
        <v>ValorizacionPrestamosTabla</v>
      </c>
      <c r="E3459" t="s">
        <v>1109</v>
      </c>
      <c r="F3459" t="str">
        <f t="shared" si="274"/>
        <v>cl-cs</v>
      </c>
      <c r="G3459" t="str">
        <f t="shared" si="271"/>
        <v>AvanceTenedoresPolizas</v>
      </c>
      <c r="H3459">
        <v>100</v>
      </c>
      <c r="I3459" t="str">
        <f t="shared" si="275"/>
        <v>insert into dbax_dime_conc (codi_dein, pref_dime, codi_dime, pref_conc, codi_conc, orde_conc) values ('pre_cl-cs_nota-10_role-822000(2013)','cl-cs','ValorizacionPrestamosTabla','cl-cs','AvanceTenedoresPolizas','100')</v>
      </c>
    </row>
    <row r="3460" spans="1:9" x14ac:dyDescent="0.25">
      <c r="A3460" t="s">
        <v>183</v>
      </c>
      <c r="B3460" t="s">
        <v>1108</v>
      </c>
      <c r="C3460" t="str">
        <f t="shared" si="272"/>
        <v>cl-cs</v>
      </c>
      <c r="D3460" t="str">
        <f t="shared" si="273"/>
        <v>ValorizacionPrestamosTabla</v>
      </c>
      <c r="E3460" t="s">
        <v>1110</v>
      </c>
      <c r="F3460" t="str">
        <f t="shared" si="274"/>
        <v>cl-cs</v>
      </c>
      <c r="G3460" t="str">
        <f t="shared" si="271"/>
        <v>PrestamosOtorgados</v>
      </c>
      <c r="H3460">
        <v>110</v>
      </c>
      <c r="I3460" t="str">
        <f t="shared" si="275"/>
        <v>insert into dbax_dime_conc (codi_dein, pref_dime, codi_dime, pref_conc, codi_conc, orde_conc) values ('pre_cl-cs_nota-10_role-822000(2013)','cl-cs','ValorizacionPrestamosTabla','cl-cs','PrestamosOtorgados','110')</v>
      </c>
    </row>
    <row r="3461" spans="1:9" x14ac:dyDescent="0.25">
      <c r="A3461" t="s">
        <v>183</v>
      </c>
      <c r="B3461" t="s">
        <v>1108</v>
      </c>
      <c r="C3461" t="str">
        <f t="shared" si="272"/>
        <v>cl-cs</v>
      </c>
      <c r="D3461" t="str">
        <f t="shared" si="273"/>
        <v>ValorizacionPrestamosTabla</v>
      </c>
      <c r="E3461" t="s">
        <v>1111</v>
      </c>
      <c r="F3461" t="str">
        <f t="shared" si="274"/>
        <v>cl-cs</v>
      </c>
      <c r="G3461" t="str">
        <f t="shared" si="271"/>
        <v>Prestamos</v>
      </c>
      <c r="H3461">
        <v>120</v>
      </c>
      <c r="I3461" t="str">
        <f t="shared" si="275"/>
        <v>insert into dbax_dime_conc (codi_dein, pref_dime, codi_dime, pref_conc, codi_conc, orde_conc) values ('pre_cl-cs_nota-10_role-822000(2013)','cl-cs','ValorizacionPrestamosTabla','cl-cs','Prestamos','120')</v>
      </c>
    </row>
    <row r="3462" spans="1:9" x14ac:dyDescent="0.25">
      <c r="A3462" t="s">
        <v>185</v>
      </c>
      <c r="B3462" t="s">
        <v>1112</v>
      </c>
      <c r="C3462" t="str">
        <f t="shared" si="272"/>
        <v>cl-cs</v>
      </c>
      <c r="D3462" t="str">
        <f t="shared" si="273"/>
        <v>InversionesSegurosConCuentaUnicaInversionTabla</v>
      </c>
      <c r="E3462" t="s">
        <v>1113</v>
      </c>
      <c r="F3462" t="str">
        <f t="shared" si="274"/>
        <v>cl-cs</v>
      </c>
      <c r="G3462" t="str">
        <f t="shared" si="271"/>
        <v>InversionesNacionalesCUI</v>
      </c>
      <c r="H3462">
        <v>180</v>
      </c>
      <c r="I3462" t="str">
        <f t="shared" si="275"/>
        <v>insert into dbax_dime_conc (codi_dein, pref_dime, codi_dime, pref_conc, codi_conc, orde_conc) values ('pre_cl-cs_nota-11_role-823000(2013)','cl-cs','InversionesSegurosConCuentaUnicaInversionTabla','cl-cs','InversionesNacionalesCUI','180')</v>
      </c>
    </row>
    <row r="3463" spans="1:9" x14ac:dyDescent="0.25">
      <c r="A3463" t="s">
        <v>185</v>
      </c>
      <c r="B3463" t="s">
        <v>1112</v>
      </c>
      <c r="C3463" t="str">
        <f t="shared" si="272"/>
        <v>cl-cs</v>
      </c>
      <c r="D3463" t="str">
        <f t="shared" si="273"/>
        <v>InversionesSegurosConCuentaUnicaInversionTabla</v>
      </c>
      <c r="E3463" t="s">
        <v>1114</v>
      </c>
      <c r="F3463" t="str">
        <f t="shared" si="274"/>
        <v>cl-cs</v>
      </c>
      <c r="G3463" t="str">
        <f t="shared" si="271"/>
        <v>RentaFijaNacional</v>
      </c>
      <c r="H3463">
        <v>190</v>
      </c>
      <c r="I3463" t="str">
        <f t="shared" si="275"/>
        <v>insert into dbax_dime_conc (codi_dein, pref_dime, codi_dime, pref_conc, codi_conc, orde_conc) values ('pre_cl-cs_nota-11_role-823000(2013)','cl-cs','InversionesSegurosConCuentaUnicaInversionTabla','cl-cs','RentaFijaNacional','190')</v>
      </c>
    </row>
    <row r="3464" spans="1:9" x14ac:dyDescent="0.25">
      <c r="A3464" t="s">
        <v>185</v>
      </c>
      <c r="B3464" t="s">
        <v>1112</v>
      </c>
      <c r="C3464" t="str">
        <f t="shared" si="272"/>
        <v>cl-cs</v>
      </c>
      <c r="D3464" t="str">
        <f t="shared" si="273"/>
        <v>InversionesSegurosConCuentaUnicaInversionTabla</v>
      </c>
      <c r="E3464" t="s">
        <v>1115</v>
      </c>
      <c r="F3464" t="str">
        <f t="shared" si="274"/>
        <v>cl-cs</v>
      </c>
      <c r="G3464" t="str">
        <f t="shared" si="271"/>
        <v>InstrumentosEstado</v>
      </c>
      <c r="H3464">
        <v>200</v>
      </c>
      <c r="I3464" t="str">
        <f t="shared" si="275"/>
        <v>insert into dbax_dime_conc (codi_dein, pref_dime, codi_dime, pref_conc, codi_conc, orde_conc) values ('pre_cl-cs_nota-11_role-823000(2013)','cl-cs','InversionesSegurosConCuentaUnicaInversionTabla','cl-cs','InstrumentosEstado','200')</v>
      </c>
    </row>
    <row r="3465" spans="1:9" x14ac:dyDescent="0.25">
      <c r="A3465" t="s">
        <v>185</v>
      </c>
      <c r="B3465" t="s">
        <v>1112</v>
      </c>
      <c r="C3465" t="str">
        <f t="shared" si="272"/>
        <v>cl-cs</v>
      </c>
      <c r="D3465" t="str">
        <f t="shared" si="273"/>
        <v>InversionesSegurosConCuentaUnicaInversionTabla</v>
      </c>
      <c r="E3465" t="s">
        <v>1116</v>
      </c>
      <c r="F3465" t="str">
        <f t="shared" si="274"/>
        <v>cl-cs</v>
      </c>
      <c r="G3465" t="str">
        <f t="shared" si="271"/>
        <v>InstrumentosEmitidosSistemaFinanciero</v>
      </c>
      <c r="H3465">
        <v>210</v>
      </c>
      <c r="I3465" t="str">
        <f t="shared" si="275"/>
        <v>insert into dbax_dime_conc (codi_dein, pref_dime, codi_dime, pref_conc, codi_conc, orde_conc) values ('pre_cl-cs_nota-11_role-823000(2013)','cl-cs','InversionesSegurosConCuentaUnicaInversionTabla','cl-cs','InstrumentosEmitidosSistemaFinanciero','210')</v>
      </c>
    </row>
    <row r="3466" spans="1:9" x14ac:dyDescent="0.25">
      <c r="A3466" t="s">
        <v>185</v>
      </c>
      <c r="B3466" t="s">
        <v>1112</v>
      </c>
      <c r="C3466" t="str">
        <f t="shared" si="272"/>
        <v>cl-cs</v>
      </c>
      <c r="D3466" t="str">
        <f t="shared" si="273"/>
        <v>InversionesSegurosConCuentaUnicaInversionTabla</v>
      </c>
      <c r="E3466" t="s">
        <v>1117</v>
      </c>
      <c r="F3466" t="str">
        <f t="shared" si="274"/>
        <v>cl-cs</v>
      </c>
      <c r="G3466" t="str">
        <f t="shared" si="271"/>
        <v>InstrumentoDeudaOCredito</v>
      </c>
      <c r="H3466">
        <v>220</v>
      </c>
      <c r="I3466" t="str">
        <f t="shared" si="275"/>
        <v>insert into dbax_dime_conc (codi_dein, pref_dime, codi_dime, pref_conc, codi_conc, orde_conc) values ('pre_cl-cs_nota-11_role-823000(2013)','cl-cs','InversionesSegurosConCuentaUnicaInversionTabla','cl-cs','InstrumentoDeudaOCredito','220')</v>
      </c>
    </row>
    <row r="3467" spans="1:9" x14ac:dyDescent="0.25">
      <c r="A3467" t="s">
        <v>185</v>
      </c>
      <c r="B3467" t="s">
        <v>1112</v>
      </c>
      <c r="C3467" t="str">
        <f t="shared" si="272"/>
        <v>cl-cs</v>
      </c>
      <c r="D3467" t="str">
        <f t="shared" si="273"/>
        <v>InversionesSegurosConCuentaUnicaInversionTabla</v>
      </c>
      <c r="E3467" t="s">
        <v>1118</v>
      </c>
      <c r="F3467" t="str">
        <f t="shared" si="274"/>
        <v>cl-cs</v>
      </c>
      <c r="G3467" t="str">
        <f t="shared" si="271"/>
        <v>InstrumentosEmpresasNacionalesTransadosEnExtranjero</v>
      </c>
      <c r="H3467">
        <v>230</v>
      </c>
      <c r="I3467" t="str">
        <f t="shared" si="275"/>
        <v>insert into dbax_dime_conc (codi_dein, pref_dime, codi_dime, pref_conc, codi_conc, orde_conc) values ('pre_cl-cs_nota-11_role-823000(2013)','cl-cs','InversionesSegurosConCuentaUnicaInversionTabla','cl-cs','InstrumentosEmpresasNacionalesTransadosEnExtranjero','230')</v>
      </c>
    </row>
    <row r="3468" spans="1:9" x14ac:dyDescent="0.25">
      <c r="A3468" t="s">
        <v>185</v>
      </c>
      <c r="B3468" t="s">
        <v>1112</v>
      </c>
      <c r="C3468" t="str">
        <f t="shared" si="272"/>
        <v>cl-cs</v>
      </c>
      <c r="D3468" t="str">
        <f t="shared" si="273"/>
        <v>InversionesSegurosConCuentaUnicaInversionTabla</v>
      </c>
      <c r="E3468" t="s">
        <v>1119</v>
      </c>
      <c r="F3468" t="str">
        <f t="shared" si="274"/>
        <v>cl-cs</v>
      </c>
      <c r="G3468" t="str">
        <f t="shared" si="271"/>
        <v>OtrosRentaFijaNacional</v>
      </c>
      <c r="H3468">
        <v>240</v>
      </c>
      <c r="I3468" t="str">
        <f t="shared" si="275"/>
        <v>insert into dbax_dime_conc (codi_dein, pref_dime, codi_dime, pref_conc, codi_conc, orde_conc) values ('pre_cl-cs_nota-11_role-823000(2013)','cl-cs','InversionesSegurosConCuentaUnicaInversionTabla','cl-cs','OtrosRentaFijaNacional','240')</v>
      </c>
    </row>
    <row r="3469" spans="1:9" x14ac:dyDescent="0.25">
      <c r="A3469" t="s">
        <v>185</v>
      </c>
      <c r="B3469" t="s">
        <v>1112</v>
      </c>
      <c r="C3469" t="str">
        <f t="shared" si="272"/>
        <v>cl-cs</v>
      </c>
      <c r="D3469" t="str">
        <f t="shared" si="273"/>
        <v>InversionesSegurosConCuentaUnicaInversionTabla</v>
      </c>
      <c r="E3469" t="s">
        <v>1120</v>
      </c>
      <c r="F3469" t="str">
        <f t="shared" si="274"/>
        <v>cl-cs</v>
      </c>
      <c r="G3469" t="str">
        <f t="shared" si="271"/>
        <v>RentaVariableNacional</v>
      </c>
      <c r="H3469">
        <v>250</v>
      </c>
      <c r="I3469" t="str">
        <f t="shared" si="275"/>
        <v>insert into dbax_dime_conc (codi_dein, pref_dime, codi_dime, pref_conc, codi_conc, orde_conc) values ('pre_cl-cs_nota-11_role-823000(2013)','cl-cs','InversionesSegurosConCuentaUnicaInversionTabla','cl-cs','RentaVariableNacional','250')</v>
      </c>
    </row>
    <row r="3470" spans="1:9" x14ac:dyDescent="0.25">
      <c r="A3470" t="s">
        <v>185</v>
      </c>
      <c r="B3470" t="s">
        <v>1112</v>
      </c>
      <c r="C3470" t="str">
        <f t="shared" si="272"/>
        <v>cl-cs</v>
      </c>
      <c r="D3470" t="str">
        <f t="shared" si="273"/>
        <v>InversionesSegurosConCuentaUnicaInversionTabla</v>
      </c>
      <c r="E3470" t="s">
        <v>1121</v>
      </c>
      <c r="F3470" t="str">
        <f t="shared" si="274"/>
        <v>cl-cs</v>
      </c>
      <c r="G3470" t="str">
        <f t="shared" si="271"/>
        <v>AccionesSociedadesAnonimasAbiertas</v>
      </c>
      <c r="H3470">
        <v>260</v>
      </c>
      <c r="I3470" t="str">
        <f t="shared" si="275"/>
        <v>insert into dbax_dime_conc (codi_dein, pref_dime, codi_dime, pref_conc, codi_conc, orde_conc) values ('pre_cl-cs_nota-11_role-823000(2013)','cl-cs','InversionesSegurosConCuentaUnicaInversionTabla','cl-cs','AccionesSociedadesAnonimasAbiertas','260')</v>
      </c>
    </row>
    <row r="3471" spans="1:9" x14ac:dyDescent="0.25">
      <c r="A3471" t="s">
        <v>185</v>
      </c>
      <c r="B3471" t="s">
        <v>1112</v>
      </c>
      <c r="C3471" t="str">
        <f t="shared" si="272"/>
        <v>cl-cs</v>
      </c>
      <c r="D3471" t="str">
        <f t="shared" si="273"/>
        <v>InversionesSegurosConCuentaUnicaInversionTabla</v>
      </c>
      <c r="E3471" t="s">
        <v>1122</v>
      </c>
      <c r="F3471" t="str">
        <f t="shared" si="274"/>
        <v>cl-cs</v>
      </c>
      <c r="G3471" t="str">
        <f t="shared" si="271"/>
        <v>AccionesSociedadesAnonimasCerradas</v>
      </c>
      <c r="H3471">
        <v>270</v>
      </c>
      <c r="I3471" t="str">
        <f t="shared" si="275"/>
        <v>insert into dbax_dime_conc (codi_dein, pref_dime, codi_dime, pref_conc, codi_conc, orde_conc) values ('pre_cl-cs_nota-11_role-823000(2013)','cl-cs','InversionesSegurosConCuentaUnicaInversionTabla','cl-cs','AccionesSociedadesAnonimasCerradas','270')</v>
      </c>
    </row>
    <row r="3472" spans="1:9" x14ac:dyDescent="0.25">
      <c r="A3472" t="s">
        <v>185</v>
      </c>
      <c r="B3472" t="s">
        <v>1112</v>
      </c>
      <c r="C3472" t="str">
        <f t="shared" si="272"/>
        <v>cl-cs</v>
      </c>
      <c r="D3472" t="str">
        <f t="shared" si="273"/>
        <v>InversionesSegurosConCuentaUnicaInversionTabla</v>
      </c>
      <c r="E3472" t="s">
        <v>1123</v>
      </c>
      <c r="F3472" t="str">
        <f t="shared" si="274"/>
        <v>cl-cs</v>
      </c>
      <c r="G3472" t="str">
        <f t="shared" si="271"/>
        <v>FondosInversion</v>
      </c>
      <c r="H3472">
        <v>280</v>
      </c>
      <c r="I3472" t="str">
        <f t="shared" si="275"/>
        <v>insert into dbax_dime_conc (codi_dein, pref_dime, codi_dime, pref_conc, codi_conc, orde_conc) values ('pre_cl-cs_nota-11_role-823000(2013)','cl-cs','InversionesSegurosConCuentaUnicaInversionTabla','cl-cs','FondosInversion','280')</v>
      </c>
    </row>
    <row r="3473" spans="1:9" x14ac:dyDescent="0.25">
      <c r="A3473" t="s">
        <v>185</v>
      </c>
      <c r="B3473" t="s">
        <v>1112</v>
      </c>
      <c r="C3473" t="str">
        <f t="shared" si="272"/>
        <v>cl-cs</v>
      </c>
      <c r="D3473" t="str">
        <f t="shared" si="273"/>
        <v>InversionesSegurosConCuentaUnicaInversionTabla</v>
      </c>
      <c r="E3473" t="s">
        <v>1124</v>
      </c>
      <c r="F3473" t="str">
        <f t="shared" si="274"/>
        <v>cl-cs</v>
      </c>
      <c r="G3473" t="str">
        <f t="shared" si="271"/>
        <v>FondosMutuos</v>
      </c>
      <c r="H3473">
        <v>290</v>
      </c>
      <c r="I3473" t="str">
        <f t="shared" si="275"/>
        <v>insert into dbax_dime_conc (codi_dein, pref_dime, codi_dime, pref_conc, codi_conc, orde_conc) values ('pre_cl-cs_nota-11_role-823000(2013)','cl-cs','InversionesSegurosConCuentaUnicaInversionTabla','cl-cs','FondosMutuos','290')</v>
      </c>
    </row>
    <row r="3474" spans="1:9" x14ac:dyDescent="0.25">
      <c r="A3474" t="s">
        <v>185</v>
      </c>
      <c r="B3474" t="s">
        <v>1112</v>
      </c>
      <c r="C3474" t="str">
        <f t="shared" si="272"/>
        <v>cl-cs</v>
      </c>
      <c r="D3474" t="str">
        <f t="shared" si="273"/>
        <v>InversionesSegurosConCuentaUnicaInversionTabla</v>
      </c>
      <c r="E3474" t="s">
        <v>1125</v>
      </c>
      <c r="F3474" t="str">
        <f t="shared" si="274"/>
        <v>cl-cs</v>
      </c>
      <c r="G3474" t="str">
        <f t="shared" si="271"/>
        <v>OtrosRentaVariableNacional</v>
      </c>
      <c r="H3474">
        <v>300</v>
      </c>
      <c r="I3474" t="str">
        <f t="shared" si="275"/>
        <v>insert into dbax_dime_conc (codi_dein, pref_dime, codi_dime, pref_conc, codi_conc, orde_conc) values ('pre_cl-cs_nota-11_role-823000(2013)','cl-cs','InversionesSegurosConCuentaUnicaInversionTabla','cl-cs','OtrosRentaVariableNacional','300')</v>
      </c>
    </row>
    <row r="3475" spans="1:9" x14ac:dyDescent="0.25">
      <c r="A3475" t="s">
        <v>185</v>
      </c>
      <c r="B3475" t="s">
        <v>1112</v>
      </c>
      <c r="C3475" t="str">
        <f t="shared" si="272"/>
        <v>cl-cs</v>
      </c>
      <c r="D3475" t="str">
        <f t="shared" si="273"/>
        <v>InversionesSegurosConCuentaUnicaInversionTabla</v>
      </c>
      <c r="E3475" t="s">
        <v>1126</v>
      </c>
      <c r="F3475" t="str">
        <f t="shared" si="274"/>
        <v>cl-cs</v>
      </c>
      <c r="G3475" t="str">
        <f t="shared" si="271"/>
        <v>OtrasInversionesNacionales</v>
      </c>
      <c r="H3475">
        <v>310</v>
      </c>
      <c r="I3475" t="str">
        <f t="shared" si="275"/>
        <v>insert into dbax_dime_conc (codi_dein, pref_dime, codi_dime, pref_conc, codi_conc, orde_conc) values ('pre_cl-cs_nota-11_role-823000(2013)','cl-cs','InversionesSegurosConCuentaUnicaInversionTabla','cl-cs','OtrasInversionesNacionales','310')</v>
      </c>
    </row>
    <row r="3476" spans="1:9" x14ac:dyDescent="0.25">
      <c r="A3476" t="s">
        <v>185</v>
      </c>
      <c r="B3476" t="s">
        <v>1112</v>
      </c>
      <c r="C3476" t="str">
        <f t="shared" si="272"/>
        <v>cl-cs</v>
      </c>
      <c r="D3476" t="str">
        <f t="shared" si="273"/>
        <v>InversionesSegurosConCuentaUnicaInversionTabla</v>
      </c>
      <c r="E3476" t="s">
        <v>1127</v>
      </c>
      <c r="F3476" t="str">
        <f t="shared" si="274"/>
        <v>cl-cs</v>
      </c>
      <c r="G3476" t="str">
        <f t="shared" si="271"/>
        <v>InversionesExtranjeroCUI</v>
      </c>
      <c r="H3476">
        <v>320</v>
      </c>
      <c r="I3476" t="str">
        <f t="shared" si="275"/>
        <v>insert into dbax_dime_conc (codi_dein, pref_dime, codi_dime, pref_conc, codi_conc, orde_conc) values ('pre_cl-cs_nota-11_role-823000(2013)','cl-cs','InversionesSegurosConCuentaUnicaInversionTabla','cl-cs','InversionesExtranjeroCUI','320')</v>
      </c>
    </row>
    <row r="3477" spans="1:9" x14ac:dyDescent="0.25">
      <c r="A3477" t="s">
        <v>185</v>
      </c>
      <c r="B3477" t="s">
        <v>1112</v>
      </c>
      <c r="C3477" t="str">
        <f t="shared" si="272"/>
        <v>cl-cs</v>
      </c>
      <c r="D3477" t="str">
        <f t="shared" si="273"/>
        <v>InversionesSegurosConCuentaUnicaInversionTabla</v>
      </c>
      <c r="E3477" t="s">
        <v>1128</v>
      </c>
      <c r="F3477" t="str">
        <f t="shared" si="274"/>
        <v>cl-cs</v>
      </c>
      <c r="G3477" t="str">
        <f t="shared" si="271"/>
        <v>RentaFijaExtranjera</v>
      </c>
      <c r="H3477">
        <v>330</v>
      </c>
      <c r="I3477" t="str">
        <f t="shared" si="275"/>
        <v>insert into dbax_dime_conc (codi_dein, pref_dime, codi_dime, pref_conc, codi_conc, orde_conc) values ('pre_cl-cs_nota-11_role-823000(2013)','cl-cs','InversionesSegurosConCuentaUnicaInversionTabla','cl-cs','RentaFijaExtranjera','330')</v>
      </c>
    </row>
    <row r="3478" spans="1:9" x14ac:dyDescent="0.25">
      <c r="A3478" t="s">
        <v>185</v>
      </c>
      <c r="B3478" t="s">
        <v>1112</v>
      </c>
      <c r="C3478" t="str">
        <f t="shared" si="272"/>
        <v>cl-cs</v>
      </c>
      <c r="D3478" t="str">
        <f t="shared" si="273"/>
        <v>InversionesSegurosConCuentaUnicaInversionTabla</v>
      </c>
      <c r="E3478" t="s">
        <v>1129</v>
      </c>
      <c r="F3478" t="str">
        <f t="shared" si="274"/>
        <v>cl-cs</v>
      </c>
      <c r="G3478" t="str">
        <f t="shared" si="271"/>
        <v>EmitidosPorEstadosYBancosCentralesExtranjeros</v>
      </c>
      <c r="H3478">
        <v>340</v>
      </c>
      <c r="I3478" t="str">
        <f t="shared" si="275"/>
        <v>insert into dbax_dime_conc (codi_dein, pref_dime, codi_dime, pref_conc, codi_conc, orde_conc) values ('pre_cl-cs_nota-11_role-823000(2013)','cl-cs','InversionesSegurosConCuentaUnicaInversionTabla','cl-cs','EmitidosPorEstadosYBancosCentralesExtranjeros','340')</v>
      </c>
    </row>
    <row r="3479" spans="1:9" x14ac:dyDescent="0.25">
      <c r="A3479" t="s">
        <v>185</v>
      </c>
      <c r="B3479" t="s">
        <v>1112</v>
      </c>
      <c r="C3479" t="str">
        <f t="shared" si="272"/>
        <v>cl-cs</v>
      </c>
      <c r="D3479" t="str">
        <f t="shared" si="273"/>
        <v>InversionesSegurosConCuentaUnicaInversionTabla</v>
      </c>
      <c r="E3479" t="s">
        <v>1130</v>
      </c>
      <c r="F3479" t="str">
        <f t="shared" si="274"/>
        <v>cl-cs</v>
      </c>
      <c r="G3479" t="str">
        <f t="shared" si="271"/>
        <v>TitulosEmitidosPorBancosYFinancierasExtranjeras</v>
      </c>
      <c r="H3479">
        <v>350</v>
      </c>
      <c r="I3479" t="str">
        <f t="shared" si="275"/>
        <v>insert into dbax_dime_conc (codi_dein, pref_dime, codi_dime, pref_conc, codi_conc, orde_conc) values ('pre_cl-cs_nota-11_role-823000(2013)','cl-cs','InversionesSegurosConCuentaUnicaInversionTabla','cl-cs','TitulosEmitidosPorBancosYFinancierasExtranjeras','350')</v>
      </c>
    </row>
    <row r="3480" spans="1:9" x14ac:dyDescent="0.25">
      <c r="A3480" t="s">
        <v>185</v>
      </c>
      <c r="B3480" t="s">
        <v>1112</v>
      </c>
      <c r="C3480" t="str">
        <f t="shared" si="272"/>
        <v>cl-cs</v>
      </c>
      <c r="D3480" t="str">
        <f t="shared" si="273"/>
        <v>InversionesSegurosConCuentaUnicaInversionTabla</v>
      </c>
      <c r="E3480" t="s">
        <v>1131</v>
      </c>
      <c r="F3480" t="str">
        <f t="shared" si="274"/>
        <v>cl-cs</v>
      </c>
      <c r="G3480" t="str">
        <f t="shared" si="271"/>
        <v>TitulosEmitidosPorEmpresasExtranjeras</v>
      </c>
      <c r="H3480">
        <v>360</v>
      </c>
      <c r="I3480" t="str">
        <f t="shared" si="275"/>
        <v>insert into dbax_dime_conc (codi_dein, pref_dime, codi_dime, pref_conc, codi_conc, orde_conc) values ('pre_cl-cs_nota-11_role-823000(2013)','cl-cs','InversionesSegurosConCuentaUnicaInversionTabla','cl-cs','TitulosEmitidosPorEmpresasExtranjeras','360')</v>
      </c>
    </row>
    <row r="3481" spans="1:9" x14ac:dyDescent="0.25">
      <c r="A3481" t="s">
        <v>185</v>
      </c>
      <c r="B3481" t="s">
        <v>1112</v>
      </c>
      <c r="C3481" t="str">
        <f t="shared" si="272"/>
        <v>cl-cs</v>
      </c>
      <c r="D3481" t="str">
        <f t="shared" si="273"/>
        <v>InversionesSegurosConCuentaUnicaInversionTabla</v>
      </c>
      <c r="E3481" t="s">
        <v>1132</v>
      </c>
      <c r="F3481" t="str">
        <f t="shared" si="274"/>
        <v>cl-cs</v>
      </c>
      <c r="G3481" t="str">
        <f t="shared" si="271"/>
        <v>OtrosRentaFijaExtranjera</v>
      </c>
      <c r="H3481">
        <v>370</v>
      </c>
      <c r="I3481" t="str">
        <f t="shared" si="275"/>
        <v>insert into dbax_dime_conc (codi_dein, pref_dime, codi_dime, pref_conc, codi_conc, orde_conc) values ('pre_cl-cs_nota-11_role-823000(2013)','cl-cs','InversionesSegurosConCuentaUnicaInversionTabla','cl-cs','OtrosRentaFijaExtranjera','370')</v>
      </c>
    </row>
    <row r="3482" spans="1:9" x14ac:dyDescent="0.25">
      <c r="A3482" t="s">
        <v>185</v>
      </c>
      <c r="B3482" t="s">
        <v>1112</v>
      </c>
      <c r="C3482" t="str">
        <f t="shared" si="272"/>
        <v>cl-cs</v>
      </c>
      <c r="D3482" t="str">
        <f t="shared" si="273"/>
        <v>InversionesSegurosConCuentaUnicaInversionTabla</v>
      </c>
      <c r="E3482" t="s">
        <v>1133</v>
      </c>
      <c r="F3482" t="str">
        <f t="shared" si="274"/>
        <v>cl-cs</v>
      </c>
      <c r="G3482" t="str">
        <f t="shared" si="271"/>
        <v>RentaVariableExtranjera</v>
      </c>
      <c r="H3482">
        <v>380</v>
      </c>
      <c r="I3482" t="str">
        <f t="shared" si="275"/>
        <v>insert into dbax_dime_conc (codi_dein, pref_dime, codi_dime, pref_conc, codi_conc, orde_conc) values ('pre_cl-cs_nota-11_role-823000(2013)','cl-cs','InversionesSegurosConCuentaUnicaInversionTabla','cl-cs','RentaVariableExtranjera','380')</v>
      </c>
    </row>
    <row r="3483" spans="1:9" x14ac:dyDescent="0.25">
      <c r="A3483" t="s">
        <v>185</v>
      </c>
      <c r="B3483" t="s">
        <v>1112</v>
      </c>
      <c r="C3483" t="str">
        <f t="shared" si="272"/>
        <v>cl-cs</v>
      </c>
      <c r="D3483" t="str">
        <f t="shared" si="273"/>
        <v>InversionesSegurosConCuentaUnicaInversionTabla</v>
      </c>
      <c r="E3483" t="s">
        <v>1134</v>
      </c>
      <c r="F3483" t="str">
        <f t="shared" si="274"/>
        <v>cl-cs</v>
      </c>
      <c r="G3483" t="str">
        <f t="shared" si="271"/>
        <v>AccionesSociedadesExtranjeras</v>
      </c>
      <c r="H3483">
        <v>390</v>
      </c>
      <c r="I3483" t="str">
        <f t="shared" si="275"/>
        <v>insert into dbax_dime_conc (codi_dein, pref_dime, codi_dime, pref_conc, codi_conc, orde_conc) values ('pre_cl-cs_nota-11_role-823000(2013)','cl-cs','InversionesSegurosConCuentaUnicaInversionTabla','cl-cs','AccionesSociedadesExtranjeras','390')</v>
      </c>
    </row>
    <row r="3484" spans="1:9" x14ac:dyDescent="0.25">
      <c r="A3484" t="s">
        <v>185</v>
      </c>
      <c r="B3484" t="s">
        <v>1112</v>
      </c>
      <c r="C3484" t="str">
        <f t="shared" si="272"/>
        <v>cl-cs</v>
      </c>
      <c r="D3484" t="str">
        <f t="shared" si="273"/>
        <v>InversionesSegurosConCuentaUnicaInversionTabla</v>
      </c>
      <c r="E3484" t="s">
        <v>1135</v>
      </c>
      <c r="F3484" t="str">
        <f t="shared" si="274"/>
        <v>cl-cs</v>
      </c>
      <c r="G3484" t="str">
        <f t="shared" si="271"/>
        <v>CuotasFondosInversionExtranjeros</v>
      </c>
      <c r="H3484">
        <v>400</v>
      </c>
      <c r="I3484" t="str">
        <f t="shared" si="275"/>
        <v>insert into dbax_dime_conc (codi_dein, pref_dime, codi_dime, pref_conc, codi_conc, orde_conc) values ('pre_cl-cs_nota-11_role-823000(2013)','cl-cs','InversionesSegurosConCuentaUnicaInversionTabla','cl-cs','CuotasFondosInversionExtranjeros','400')</v>
      </c>
    </row>
    <row r="3485" spans="1:9" x14ac:dyDescent="0.25">
      <c r="A3485" t="s">
        <v>185</v>
      </c>
      <c r="B3485" t="s">
        <v>1112</v>
      </c>
      <c r="C3485" t="str">
        <f t="shared" si="272"/>
        <v>cl-cs</v>
      </c>
      <c r="D3485" t="str">
        <f t="shared" si="273"/>
        <v>InversionesSegurosConCuentaUnicaInversionTabla</v>
      </c>
      <c r="E3485" t="s">
        <v>1136</v>
      </c>
      <c r="F3485" t="str">
        <f t="shared" si="274"/>
        <v>cl-cs</v>
      </c>
      <c r="G3485" t="str">
        <f t="shared" si="271"/>
        <v>CuotasFondosInversionConstituidosPaisCuyosActivosEstanInvertidosValoresExtranjeros</v>
      </c>
      <c r="H3485">
        <v>410</v>
      </c>
      <c r="I3485" t="str">
        <f t="shared" si="275"/>
        <v>insert into dbax_dime_conc (codi_dein, pref_dime, codi_dime, pref_conc, codi_conc, orde_conc) values ('pre_cl-cs_nota-11_role-823000(2013)','cl-cs','InversionesSegurosConCuentaUnicaInversionTabla','cl-cs','CuotasFondosInversionConstituidosPaisCuyosActivosEstanInvertidosValoresExtranjeros','410')</v>
      </c>
    </row>
    <row r="3486" spans="1:9" x14ac:dyDescent="0.25">
      <c r="A3486" t="s">
        <v>185</v>
      </c>
      <c r="B3486" t="s">
        <v>1112</v>
      </c>
      <c r="C3486" t="str">
        <f t="shared" si="272"/>
        <v>cl-cs</v>
      </c>
      <c r="D3486" t="str">
        <f t="shared" si="273"/>
        <v>InversionesSegurosConCuentaUnicaInversionTabla</v>
      </c>
      <c r="E3486" t="s">
        <v>1137</v>
      </c>
      <c r="F3486" t="str">
        <f t="shared" si="274"/>
        <v>cl-cs</v>
      </c>
      <c r="G3486" t="str">
        <f t="shared" si="271"/>
        <v>CuotasFondosMutuosExtranjeros</v>
      </c>
      <c r="H3486">
        <v>420</v>
      </c>
      <c r="I3486" t="str">
        <f t="shared" si="275"/>
        <v>insert into dbax_dime_conc (codi_dein, pref_dime, codi_dime, pref_conc, codi_conc, orde_conc) values ('pre_cl-cs_nota-11_role-823000(2013)','cl-cs','InversionesSegurosConCuentaUnicaInversionTabla','cl-cs','CuotasFondosMutuosExtranjeros','420')</v>
      </c>
    </row>
    <row r="3487" spans="1:9" x14ac:dyDescent="0.25">
      <c r="A3487" t="s">
        <v>185</v>
      </c>
      <c r="B3487" t="s">
        <v>1112</v>
      </c>
      <c r="C3487" t="str">
        <f t="shared" si="272"/>
        <v>cl-cs</v>
      </c>
      <c r="D3487" t="str">
        <f t="shared" si="273"/>
        <v>InversionesSegurosConCuentaUnicaInversionTabla</v>
      </c>
      <c r="E3487" t="s">
        <v>1138</v>
      </c>
      <c r="F3487" t="str">
        <f t="shared" si="274"/>
        <v>cl-cs</v>
      </c>
      <c r="G3487" t="str">
        <f t="shared" si="271"/>
        <v>CuotasFondosMutuosConstituidosPaisCuyosActivosEstanInvertidosValoresExtranjeros</v>
      </c>
      <c r="H3487">
        <v>430</v>
      </c>
      <c r="I3487" t="str">
        <f t="shared" si="275"/>
        <v>insert into dbax_dime_conc (codi_dein, pref_dime, codi_dime, pref_conc, codi_conc, orde_conc) values ('pre_cl-cs_nota-11_role-823000(2013)','cl-cs','InversionesSegurosConCuentaUnicaInversionTabla','cl-cs','CuotasFondosMutuosConstituidosPaisCuyosActivosEstanInvertidosValoresExtranjeros','430')</v>
      </c>
    </row>
    <row r="3488" spans="1:9" x14ac:dyDescent="0.25">
      <c r="A3488" t="s">
        <v>185</v>
      </c>
      <c r="B3488" t="s">
        <v>1112</v>
      </c>
      <c r="C3488" t="str">
        <f t="shared" si="272"/>
        <v>cl-cs</v>
      </c>
      <c r="D3488" t="str">
        <f t="shared" si="273"/>
        <v>InversionesSegurosConCuentaUnicaInversionTabla</v>
      </c>
      <c r="E3488" t="s">
        <v>1139</v>
      </c>
      <c r="F3488" t="str">
        <f t="shared" si="274"/>
        <v>cl-cs</v>
      </c>
      <c r="G3488" t="str">
        <f t="shared" si="271"/>
        <v>OtrosRentaVariableExtranjera</v>
      </c>
      <c r="H3488">
        <v>440</v>
      </c>
      <c r="I3488" t="str">
        <f t="shared" si="275"/>
        <v>insert into dbax_dime_conc (codi_dein, pref_dime, codi_dime, pref_conc, codi_conc, orde_conc) values ('pre_cl-cs_nota-11_role-823000(2013)','cl-cs','InversionesSegurosConCuentaUnicaInversionTabla','cl-cs','OtrosRentaVariableExtranjera','440')</v>
      </c>
    </row>
    <row r="3489" spans="1:9" x14ac:dyDescent="0.25">
      <c r="A3489" t="s">
        <v>185</v>
      </c>
      <c r="B3489" t="s">
        <v>1112</v>
      </c>
      <c r="C3489" t="str">
        <f t="shared" si="272"/>
        <v>cl-cs</v>
      </c>
      <c r="D3489" t="str">
        <f t="shared" si="273"/>
        <v>InversionesSegurosConCuentaUnicaInversionTabla</v>
      </c>
      <c r="E3489" t="s">
        <v>1140</v>
      </c>
      <c r="F3489" t="str">
        <f t="shared" si="274"/>
        <v>cl-cs</v>
      </c>
      <c r="G3489" t="str">
        <f t="shared" si="271"/>
        <v>OtrasInversionesExtranjeras</v>
      </c>
      <c r="H3489">
        <v>450</v>
      </c>
      <c r="I3489" t="str">
        <f t="shared" si="275"/>
        <v>insert into dbax_dime_conc (codi_dein, pref_dime, codi_dime, pref_conc, codi_conc, orde_conc) values ('pre_cl-cs_nota-11_role-823000(2013)','cl-cs','InversionesSegurosConCuentaUnicaInversionTabla','cl-cs','OtrasInversionesExtranjeras','450')</v>
      </c>
    </row>
    <row r="3490" spans="1:9" x14ac:dyDescent="0.25">
      <c r="A3490" t="s">
        <v>185</v>
      </c>
      <c r="B3490" t="s">
        <v>1112</v>
      </c>
      <c r="C3490" t="str">
        <f t="shared" si="272"/>
        <v>cl-cs</v>
      </c>
      <c r="D3490" t="str">
        <f t="shared" si="273"/>
        <v>InversionesSegurosConCuentaUnicaInversionTabla</v>
      </c>
      <c r="E3490" t="s">
        <v>1141</v>
      </c>
      <c r="F3490" t="str">
        <f t="shared" si="274"/>
        <v>cl-cs</v>
      </c>
      <c r="G3490" t="str">
        <f t="shared" si="271"/>
        <v>BancoCUI</v>
      </c>
      <c r="H3490">
        <v>460</v>
      </c>
      <c r="I3490" t="str">
        <f t="shared" si="275"/>
        <v>insert into dbax_dime_conc (codi_dein, pref_dime, codi_dime, pref_conc, codi_conc, orde_conc) values ('pre_cl-cs_nota-11_role-823000(2013)','cl-cs','InversionesSegurosConCuentaUnicaInversionTabla','cl-cs','BancoCUI','460')</v>
      </c>
    </row>
    <row r="3491" spans="1:9" x14ac:dyDescent="0.25">
      <c r="A3491" t="s">
        <v>185</v>
      </c>
      <c r="B3491" t="s">
        <v>1112</v>
      </c>
      <c r="C3491" t="str">
        <f t="shared" si="272"/>
        <v>cl-cs</v>
      </c>
      <c r="D3491" t="str">
        <f t="shared" si="273"/>
        <v>InversionesSegurosConCuentaUnicaInversionTabla</v>
      </c>
      <c r="E3491" t="s">
        <v>1142</v>
      </c>
      <c r="F3491" t="str">
        <f t="shared" si="274"/>
        <v>cl-cs</v>
      </c>
      <c r="G3491" t="str">
        <f t="shared" si="271"/>
        <v>Inmobiliaria</v>
      </c>
      <c r="H3491">
        <v>470</v>
      </c>
      <c r="I3491" t="str">
        <f t="shared" si="275"/>
        <v>insert into dbax_dime_conc (codi_dein, pref_dime, codi_dime, pref_conc, codi_conc, orde_conc) values ('pre_cl-cs_nota-11_role-823000(2013)','cl-cs','InversionesSegurosConCuentaUnicaInversionTabla','cl-cs','Inmobiliaria','470')</v>
      </c>
    </row>
    <row r="3492" spans="1:9" x14ac:dyDescent="0.25">
      <c r="A3492" t="s">
        <v>185</v>
      </c>
      <c r="B3492" t="s">
        <v>1112</v>
      </c>
      <c r="C3492" t="str">
        <f t="shared" si="272"/>
        <v>cl-cs</v>
      </c>
      <c r="D3492" t="str">
        <f t="shared" si="273"/>
        <v>InversionesSegurosConCuentaUnicaInversionTabla</v>
      </c>
      <c r="E3492" t="s">
        <v>1143</v>
      </c>
      <c r="F3492" t="str">
        <f t="shared" si="274"/>
        <v>cl-cs</v>
      </c>
      <c r="G3492" t="str">
        <f t="shared" si="271"/>
        <v>InversionesSegurosCuentaUnicaInversion</v>
      </c>
      <c r="H3492">
        <v>480</v>
      </c>
      <c r="I3492" t="str">
        <f t="shared" si="275"/>
        <v>insert into dbax_dime_conc (codi_dein, pref_dime, codi_dime, pref_conc, codi_conc, orde_conc) values ('pre_cl-cs_nota-11_role-823000(2013)','cl-cs','InversionesSegurosConCuentaUnicaInversionTabla','cl-cs','InversionesSegurosCuentaUnicaInversion','480')</v>
      </c>
    </row>
    <row r="3493" spans="1:9" x14ac:dyDescent="0.25">
      <c r="A3493" t="s">
        <v>187</v>
      </c>
      <c r="B3493" t="s">
        <v>1144</v>
      </c>
      <c r="C3493" t="str">
        <f t="shared" si="272"/>
        <v>cl-cs</v>
      </c>
      <c r="D3493" t="str">
        <f t="shared" si="273"/>
        <v>CambioEnInversionesEnEmpresasRelacionadasTabla</v>
      </c>
      <c r="E3493" t="s">
        <v>1145</v>
      </c>
      <c r="F3493" t="str">
        <f t="shared" si="274"/>
        <v>cl-cs</v>
      </c>
      <c r="G3493" t="str">
        <f t="shared" si="271"/>
        <v>ParticipacionesEnEntidadesGrupo</v>
      </c>
      <c r="H3493">
        <v>420</v>
      </c>
      <c r="I3493" t="str">
        <f t="shared" si="275"/>
        <v>insert into dbax_dime_conc (codi_dein, pref_dime, codi_dime, pref_conc, codi_conc, orde_conc) values ('pre_cl-cs_nota-12_role-824000(2013)','cl-cs','CambioEnInversionesEnEmpresasRelacionadasTabla','cl-cs','ParticipacionesEnEntidadesGrupo','420')</v>
      </c>
    </row>
    <row r="3494" spans="1:9" x14ac:dyDescent="0.25">
      <c r="A3494" t="s">
        <v>187</v>
      </c>
      <c r="B3494" t="s">
        <v>1144</v>
      </c>
      <c r="C3494" t="str">
        <f t="shared" si="272"/>
        <v>cl-cs</v>
      </c>
      <c r="D3494" t="str">
        <f t="shared" si="273"/>
        <v>CambioEnInversionesEnEmpresasRelacionadasTabla</v>
      </c>
      <c r="E3494" t="s">
        <v>1146</v>
      </c>
      <c r="F3494" t="str">
        <f t="shared" si="274"/>
        <v>cl-cs</v>
      </c>
      <c r="G3494" t="str">
        <f t="shared" si="271"/>
        <v>AdquisicionesInversionesEmpresasRelacionadas</v>
      </c>
      <c r="H3494">
        <v>440</v>
      </c>
      <c r="I3494" t="str">
        <f t="shared" si="275"/>
        <v>insert into dbax_dime_conc (codi_dein, pref_dime, codi_dime, pref_conc, codi_conc, orde_conc) values ('pre_cl-cs_nota-12_role-824000(2013)','cl-cs','CambioEnInversionesEnEmpresasRelacionadasTabla','cl-cs','AdquisicionesInversionesEmpresasRelacionadas','440')</v>
      </c>
    </row>
    <row r="3495" spans="1:9" x14ac:dyDescent="0.25">
      <c r="A3495" t="s">
        <v>187</v>
      </c>
      <c r="B3495" t="s">
        <v>1144</v>
      </c>
      <c r="C3495" t="str">
        <f t="shared" si="272"/>
        <v>cl-cs</v>
      </c>
      <c r="D3495" t="str">
        <f t="shared" si="273"/>
        <v>CambioEnInversionesEnEmpresasRelacionadasTabla</v>
      </c>
      <c r="E3495" t="s">
        <v>1147</v>
      </c>
      <c r="F3495" t="str">
        <f t="shared" si="274"/>
        <v>cl-cs</v>
      </c>
      <c r="G3495" t="str">
        <f t="shared" si="271"/>
        <v>VentasTransferenciasPorInversionEmpresasRelacionadas</v>
      </c>
      <c r="H3495">
        <v>450</v>
      </c>
      <c r="I3495" t="str">
        <f t="shared" si="275"/>
        <v>insert into dbax_dime_conc (codi_dein, pref_dime, codi_dime, pref_conc, codi_conc, orde_conc) values ('pre_cl-cs_nota-12_role-824000(2013)','cl-cs','CambioEnInversionesEnEmpresasRelacionadasTabla','cl-cs','VentasTransferenciasPorInversionEmpresasRelacionadas','450')</v>
      </c>
    </row>
    <row r="3496" spans="1:9" x14ac:dyDescent="0.25">
      <c r="A3496" t="s">
        <v>187</v>
      </c>
      <c r="B3496" t="s">
        <v>1144</v>
      </c>
      <c r="C3496" t="str">
        <f t="shared" si="272"/>
        <v>cl-cs</v>
      </c>
      <c r="D3496" t="str">
        <f t="shared" si="273"/>
        <v>CambioEnInversionesEnEmpresasRelacionadasTabla</v>
      </c>
      <c r="E3496" t="s">
        <v>1148</v>
      </c>
      <c r="F3496" t="str">
        <f t="shared" si="274"/>
        <v>cl-cs</v>
      </c>
      <c r="G3496" t="str">
        <f t="shared" si="271"/>
        <v>ReconocimientoEnResultadoPorInversionEmpresasRelacionadas</v>
      </c>
      <c r="H3496">
        <v>460</v>
      </c>
      <c r="I3496" t="str">
        <f t="shared" si="275"/>
        <v>insert into dbax_dime_conc (codi_dein, pref_dime, codi_dime, pref_conc, codi_conc, orde_conc) values ('pre_cl-cs_nota-12_role-824000(2013)','cl-cs','CambioEnInversionesEnEmpresasRelacionadasTabla','cl-cs','ReconocimientoEnResultadoPorInversionEmpresasRelacionadas','460')</v>
      </c>
    </row>
    <row r="3497" spans="1:9" x14ac:dyDescent="0.25">
      <c r="A3497" t="s">
        <v>187</v>
      </c>
      <c r="B3497" t="s">
        <v>1144</v>
      </c>
      <c r="C3497" t="str">
        <f t="shared" si="272"/>
        <v>cl-cs</v>
      </c>
      <c r="D3497" t="str">
        <f t="shared" si="273"/>
        <v>CambioEnInversionesEnEmpresasRelacionadasTabla</v>
      </c>
      <c r="E3497" t="s">
        <v>1149</v>
      </c>
      <c r="F3497" t="str">
        <f t="shared" si="274"/>
        <v>cl-cs</v>
      </c>
      <c r="G3497" t="str">
        <f t="shared" si="271"/>
        <v>DividendosRecibidosPorInversionEmpresasRelacionadas</v>
      </c>
      <c r="H3497">
        <v>470</v>
      </c>
      <c r="I3497" t="str">
        <f t="shared" si="275"/>
        <v>insert into dbax_dime_conc (codi_dein, pref_dime, codi_dime, pref_conc, codi_conc, orde_conc) values ('pre_cl-cs_nota-12_role-824000(2013)','cl-cs','CambioEnInversionesEnEmpresasRelacionadasTabla','cl-cs','DividendosRecibidosPorInversionEmpresasRelacionadas','470')</v>
      </c>
    </row>
    <row r="3498" spans="1:9" x14ac:dyDescent="0.25">
      <c r="A3498" t="s">
        <v>187</v>
      </c>
      <c r="B3498" t="s">
        <v>1144</v>
      </c>
      <c r="C3498" t="str">
        <f t="shared" si="272"/>
        <v>cl-cs</v>
      </c>
      <c r="D3498" t="str">
        <f t="shared" si="273"/>
        <v>CambioEnInversionesEnEmpresasRelacionadasTabla</v>
      </c>
      <c r="E3498" t="s">
        <v>1150</v>
      </c>
      <c r="F3498" t="str">
        <f t="shared" si="274"/>
        <v>cl-cs</v>
      </c>
      <c r="G3498" t="str">
        <f t="shared" si="271"/>
        <v>DeterioroInversionEmpresasRelacionadas</v>
      </c>
      <c r="H3498">
        <v>480</v>
      </c>
      <c r="I3498" t="str">
        <f t="shared" si="275"/>
        <v>insert into dbax_dime_conc (codi_dein, pref_dime, codi_dime, pref_conc, codi_conc, orde_conc) values ('pre_cl-cs_nota-12_role-824000(2013)','cl-cs','CambioEnInversionesEnEmpresasRelacionadasTabla','cl-cs','DeterioroInversionEmpresasRelacionadas','480')</v>
      </c>
    </row>
    <row r="3499" spans="1:9" x14ac:dyDescent="0.25">
      <c r="A3499" t="s">
        <v>187</v>
      </c>
      <c r="B3499" t="s">
        <v>1144</v>
      </c>
      <c r="C3499" t="str">
        <f t="shared" si="272"/>
        <v>cl-cs</v>
      </c>
      <c r="D3499" t="str">
        <f t="shared" si="273"/>
        <v>CambioEnInversionesEnEmpresasRelacionadasTabla</v>
      </c>
      <c r="E3499" t="s">
        <v>1151</v>
      </c>
      <c r="F3499" t="str">
        <f t="shared" si="274"/>
        <v>cl-cs</v>
      </c>
      <c r="G3499" t="str">
        <f t="shared" si="271"/>
        <v>DiferenciaCambioEnInversionEmpresasRelacionadas</v>
      </c>
      <c r="H3499">
        <v>490</v>
      </c>
      <c r="I3499" t="str">
        <f t="shared" si="275"/>
        <v>insert into dbax_dime_conc (codi_dein, pref_dime, codi_dime, pref_conc, codi_conc, orde_conc) values ('pre_cl-cs_nota-12_role-824000(2013)','cl-cs','CambioEnInversionesEnEmpresasRelacionadasTabla','cl-cs','DiferenciaCambioEnInversionEmpresasRelacionadas','490')</v>
      </c>
    </row>
    <row r="3500" spans="1:9" x14ac:dyDescent="0.25">
      <c r="A3500" t="s">
        <v>187</v>
      </c>
      <c r="B3500" t="s">
        <v>1144</v>
      </c>
      <c r="C3500" t="str">
        <f t="shared" si="272"/>
        <v>cl-cs</v>
      </c>
      <c r="D3500" t="str">
        <f t="shared" si="273"/>
        <v>CambioEnInversionesEnEmpresasRelacionadasTabla</v>
      </c>
      <c r="E3500" t="s">
        <v>1152</v>
      </c>
      <c r="F3500" t="str">
        <f t="shared" si="274"/>
        <v>cl-cs</v>
      </c>
      <c r="G3500" t="str">
        <f t="shared" si="271"/>
        <v>OtrosCambiosInversionEmpresasRelacionadas</v>
      </c>
      <c r="H3500">
        <v>500</v>
      </c>
      <c r="I3500" t="str">
        <f t="shared" si="275"/>
        <v>insert into dbax_dime_conc (codi_dein, pref_dime, codi_dime, pref_conc, codi_conc, orde_conc) values ('pre_cl-cs_nota-12_role-824000(2013)','cl-cs','CambioEnInversionesEnEmpresasRelacionadasTabla','cl-cs','OtrosCambiosInversionEmpresasRelacionadas','500')</v>
      </c>
    </row>
    <row r="3501" spans="1:9" x14ac:dyDescent="0.25">
      <c r="A3501" t="s">
        <v>187</v>
      </c>
      <c r="B3501" t="s">
        <v>1144</v>
      </c>
      <c r="C3501" t="str">
        <f t="shared" si="272"/>
        <v>cl-cs</v>
      </c>
      <c r="D3501" t="str">
        <f t="shared" si="273"/>
        <v>CambioEnInversionesEnEmpresasRelacionadasTabla</v>
      </c>
      <c r="E3501" t="s">
        <v>1145</v>
      </c>
      <c r="F3501" t="str">
        <f t="shared" si="274"/>
        <v>cl-cs</v>
      </c>
      <c r="G3501" t="str">
        <f t="shared" si="271"/>
        <v>ParticipacionesEnEntidadesGrupo</v>
      </c>
      <c r="H3501">
        <v>520</v>
      </c>
      <c r="I3501" t="str">
        <f t="shared" si="275"/>
        <v>insert into dbax_dime_conc (codi_dein, pref_dime, codi_dime, pref_conc, codi_conc, orde_conc) values ('pre_cl-cs_nota-12_role-824000(2013)','cl-cs','CambioEnInversionesEnEmpresasRelacionadasTabla','cl-cs','ParticipacionesEnEntidadesGrupo','520')</v>
      </c>
    </row>
    <row r="3502" spans="1:9" x14ac:dyDescent="0.25">
      <c r="A3502" t="s">
        <v>187</v>
      </c>
      <c r="B3502" t="s">
        <v>1153</v>
      </c>
      <c r="C3502" t="str">
        <f t="shared" si="272"/>
        <v>cl-cs</v>
      </c>
      <c r="D3502" t="str">
        <f t="shared" si="273"/>
        <v>InversionesEmpresasAsociadasTabla</v>
      </c>
      <c r="E3502" t="s">
        <v>1154</v>
      </c>
      <c r="F3502" t="str">
        <f t="shared" si="274"/>
        <v>cl-cs</v>
      </c>
      <c r="G3502" t="str">
        <f t="shared" si="271"/>
        <v>NombreEmpresaAsociada</v>
      </c>
      <c r="H3502">
        <v>270</v>
      </c>
      <c r="I3502" t="str">
        <f t="shared" si="275"/>
        <v>insert into dbax_dime_conc (codi_dein, pref_dime, codi_dime, pref_conc, codi_conc, orde_conc) values ('pre_cl-cs_nota-12_role-824000(2013)','cl-cs','InversionesEmpresasAsociadasTabla','cl-cs','NombreEmpresaAsociada','270')</v>
      </c>
    </row>
    <row r="3503" spans="1:9" x14ac:dyDescent="0.25">
      <c r="A3503" t="s">
        <v>187</v>
      </c>
      <c r="B3503" t="s">
        <v>1153</v>
      </c>
      <c r="C3503" t="str">
        <f t="shared" si="272"/>
        <v>cl-cs</v>
      </c>
      <c r="D3503" t="str">
        <f t="shared" si="273"/>
        <v>InversionesEmpresasAsociadasTabla</v>
      </c>
      <c r="E3503" t="s">
        <v>1155</v>
      </c>
      <c r="F3503" t="str">
        <f t="shared" si="274"/>
        <v>cl-cs</v>
      </c>
      <c r="G3503" t="str">
        <f t="shared" si="271"/>
        <v>PorcentajeParticipacionEmpresaAsociada</v>
      </c>
      <c r="H3503">
        <v>280</v>
      </c>
      <c r="I3503" t="str">
        <f t="shared" si="275"/>
        <v>insert into dbax_dime_conc (codi_dein, pref_dime, codi_dime, pref_conc, codi_conc, orde_conc) values ('pre_cl-cs_nota-12_role-824000(2013)','cl-cs','InversionesEmpresasAsociadasTabla','cl-cs','PorcentajeParticipacionEmpresaAsociada','280')</v>
      </c>
    </row>
    <row r="3504" spans="1:9" x14ac:dyDescent="0.25">
      <c r="A3504" t="s">
        <v>187</v>
      </c>
      <c r="B3504" t="s">
        <v>1153</v>
      </c>
      <c r="C3504" t="str">
        <f t="shared" si="272"/>
        <v>cl-cs</v>
      </c>
      <c r="D3504" t="str">
        <f t="shared" si="273"/>
        <v>InversionesEmpresasAsociadasTabla</v>
      </c>
      <c r="E3504" t="s">
        <v>1156</v>
      </c>
      <c r="F3504" t="str">
        <f t="shared" si="274"/>
        <v>cl-cs</v>
      </c>
      <c r="G3504" t="str">
        <f t="shared" si="271"/>
        <v>ParticipacionesEnEmpresasAsociadas</v>
      </c>
      <c r="H3504">
        <v>290</v>
      </c>
      <c r="I3504" t="str">
        <f t="shared" si="275"/>
        <v>insert into dbax_dime_conc (codi_dein, pref_dime, codi_dime, pref_conc, codi_conc, orde_conc) values ('pre_cl-cs_nota-12_role-824000(2013)','cl-cs','InversionesEmpresasAsociadasTabla','cl-cs','ParticipacionesEnEmpresasAsociadas','290')</v>
      </c>
    </row>
    <row r="3505" spans="1:9" x14ac:dyDescent="0.25">
      <c r="A3505" t="s">
        <v>187</v>
      </c>
      <c r="B3505" t="s">
        <v>1153</v>
      </c>
      <c r="C3505" t="str">
        <f t="shared" si="272"/>
        <v>cl-cs</v>
      </c>
      <c r="D3505" t="str">
        <f t="shared" si="273"/>
        <v>InversionesEmpresasAsociadasTabla</v>
      </c>
      <c r="E3505" t="s">
        <v>1157</v>
      </c>
      <c r="F3505" t="str">
        <f t="shared" si="274"/>
        <v>cl-cs</v>
      </c>
      <c r="G3505" t="str">
        <f t="shared" si="271"/>
        <v>ValorRazonableInversionEnEmpresaAsociada</v>
      </c>
      <c r="H3505">
        <v>300</v>
      </c>
      <c r="I3505" t="str">
        <f t="shared" si="275"/>
        <v>insert into dbax_dime_conc (codi_dein, pref_dime, codi_dime, pref_conc, codi_conc, orde_conc) values ('pre_cl-cs_nota-12_role-824000(2013)','cl-cs','InversionesEmpresasAsociadasTabla','cl-cs','ValorRazonableInversionEnEmpresaAsociada','300')</v>
      </c>
    </row>
    <row r="3506" spans="1:9" x14ac:dyDescent="0.25">
      <c r="A3506" t="s">
        <v>187</v>
      </c>
      <c r="B3506" t="s">
        <v>1153</v>
      </c>
      <c r="C3506" t="str">
        <f t="shared" si="272"/>
        <v>cl-cs</v>
      </c>
      <c r="D3506" t="str">
        <f t="shared" si="273"/>
        <v>InversionesEmpresasAsociadasTabla</v>
      </c>
      <c r="E3506" t="s">
        <v>1158</v>
      </c>
      <c r="F3506" t="str">
        <f t="shared" si="274"/>
        <v>cl-cs</v>
      </c>
      <c r="G3506" t="str">
        <f t="shared" si="271"/>
        <v>InformacionEmpresasAsociadasSinopsis</v>
      </c>
      <c r="H3506">
        <v>301</v>
      </c>
      <c r="I3506" t="str">
        <f t="shared" si="275"/>
        <v>insert into dbax_dime_conc (codi_dein, pref_dime, codi_dime, pref_conc, codi_conc, orde_conc) values ('pre_cl-cs_nota-12_role-824000(2013)','cl-cs','InversionesEmpresasAsociadasTabla','cl-cs','InformacionEmpresasAsociadasSinopsis','301')</v>
      </c>
    </row>
    <row r="3507" spans="1:9" x14ac:dyDescent="0.25">
      <c r="A3507" t="s">
        <v>187</v>
      </c>
      <c r="B3507" t="s">
        <v>1153</v>
      </c>
      <c r="C3507" t="str">
        <f t="shared" si="272"/>
        <v>cl-cs</v>
      </c>
      <c r="D3507" t="str">
        <f t="shared" si="273"/>
        <v>InversionesEmpresasAsociadasTabla</v>
      </c>
      <c r="E3507" t="s">
        <v>1159</v>
      </c>
      <c r="F3507" t="str">
        <f t="shared" si="274"/>
        <v>cl-cs</v>
      </c>
      <c r="G3507" t="str">
        <f t="shared" si="271"/>
        <v>ActivosEmpresaAsociada</v>
      </c>
      <c r="H3507">
        <v>310</v>
      </c>
      <c r="I3507" t="str">
        <f t="shared" si="275"/>
        <v>insert into dbax_dime_conc (codi_dein, pref_dime, codi_dime, pref_conc, codi_conc, orde_conc) values ('pre_cl-cs_nota-12_role-824000(2013)','cl-cs','InversionesEmpresasAsociadasTabla','cl-cs','ActivosEmpresaAsociada','310')</v>
      </c>
    </row>
    <row r="3508" spans="1:9" x14ac:dyDescent="0.25">
      <c r="A3508" t="s">
        <v>187</v>
      </c>
      <c r="B3508" t="s">
        <v>1153</v>
      </c>
      <c r="C3508" t="str">
        <f t="shared" si="272"/>
        <v>cl-cs</v>
      </c>
      <c r="D3508" t="str">
        <f t="shared" si="273"/>
        <v>InversionesEmpresasAsociadasTabla</v>
      </c>
      <c r="E3508" t="s">
        <v>1160</v>
      </c>
      <c r="F3508" t="str">
        <f t="shared" si="274"/>
        <v>cl-cs</v>
      </c>
      <c r="G3508" t="str">
        <f t="shared" si="271"/>
        <v>PasivosEmpresaAsociada</v>
      </c>
      <c r="H3508">
        <v>320</v>
      </c>
      <c r="I3508" t="str">
        <f t="shared" si="275"/>
        <v>insert into dbax_dime_conc (codi_dein, pref_dime, codi_dime, pref_conc, codi_conc, orde_conc) values ('pre_cl-cs_nota-12_role-824000(2013)','cl-cs','InversionesEmpresasAsociadasTabla','cl-cs','PasivosEmpresaAsociada','320')</v>
      </c>
    </row>
    <row r="3509" spans="1:9" x14ac:dyDescent="0.25">
      <c r="A3509" t="s">
        <v>187</v>
      </c>
      <c r="B3509" t="s">
        <v>1153</v>
      </c>
      <c r="C3509" t="str">
        <f t="shared" si="272"/>
        <v>cl-cs</v>
      </c>
      <c r="D3509" t="str">
        <f t="shared" si="273"/>
        <v>InversionesEmpresasAsociadasTabla</v>
      </c>
      <c r="E3509" t="s">
        <v>1161</v>
      </c>
      <c r="F3509" t="str">
        <f t="shared" si="274"/>
        <v>cl-cs</v>
      </c>
      <c r="G3509" t="str">
        <f t="shared" si="271"/>
        <v>IngresosEmpresaAsociada</v>
      </c>
      <c r="H3509">
        <v>330</v>
      </c>
      <c r="I3509" t="str">
        <f t="shared" si="275"/>
        <v>insert into dbax_dime_conc (codi_dein, pref_dime, codi_dime, pref_conc, codi_conc, orde_conc) values ('pre_cl-cs_nota-12_role-824000(2013)','cl-cs','InversionesEmpresasAsociadasTabla','cl-cs','IngresosEmpresaAsociada','330')</v>
      </c>
    </row>
    <row r="3510" spans="1:9" x14ac:dyDescent="0.25">
      <c r="A3510" t="s">
        <v>187</v>
      </c>
      <c r="B3510" t="s">
        <v>1153</v>
      </c>
      <c r="C3510" t="str">
        <f t="shared" si="272"/>
        <v>cl-cs</v>
      </c>
      <c r="D3510" t="str">
        <f t="shared" si="273"/>
        <v>InversionesEmpresasAsociadasTabla</v>
      </c>
      <c r="E3510" t="s">
        <v>1162</v>
      </c>
      <c r="F3510" t="str">
        <f t="shared" si="274"/>
        <v>cl-cs</v>
      </c>
      <c r="G3510" t="str">
        <f t="shared" si="271"/>
        <v>GastosEmpresaAsociada</v>
      </c>
      <c r="H3510">
        <v>340</v>
      </c>
      <c r="I3510" t="str">
        <f t="shared" si="275"/>
        <v>insert into dbax_dime_conc (codi_dein, pref_dime, codi_dime, pref_conc, codi_conc, orde_conc) values ('pre_cl-cs_nota-12_role-824000(2013)','cl-cs','InversionesEmpresasAsociadasTabla','cl-cs','GastosEmpresaAsociada','340')</v>
      </c>
    </row>
    <row r="3511" spans="1:9" x14ac:dyDescent="0.25">
      <c r="A3511" t="s">
        <v>187</v>
      </c>
      <c r="B3511" t="s">
        <v>1153</v>
      </c>
      <c r="C3511" t="str">
        <f t="shared" si="272"/>
        <v>cl-cs</v>
      </c>
      <c r="D3511" t="str">
        <f t="shared" si="273"/>
        <v>InversionesEmpresasAsociadasTabla</v>
      </c>
      <c r="E3511" t="s">
        <v>1163</v>
      </c>
      <c r="F3511" t="str">
        <f t="shared" si="274"/>
        <v>cl-cs</v>
      </c>
      <c r="G3511" t="str">
        <f t="shared" si="271"/>
        <v>ValorLibroAccionEmpresaAsociada</v>
      </c>
      <c r="H3511">
        <v>350</v>
      </c>
      <c r="I3511" t="str">
        <f t="shared" si="275"/>
        <v>insert into dbax_dime_conc (codi_dein, pref_dime, codi_dime, pref_conc, codi_conc, orde_conc) values ('pre_cl-cs_nota-12_role-824000(2013)','cl-cs','InversionesEmpresasAsociadasTabla','cl-cs','ValorLibroAccionEmpresaAsociada','350')</v>
      </c>
    </row>
    <row r="3512" spans="1:9" x14ac:dyDescent="0.25">
      <c r="A3512" t="s">
        <v>187</v>
      </c>
      <c r="B3512" t="s">
        <v>1164</v>
      </c>
      <c r="C3512" t="str">
        <f t="shared" si="272"/>
        <v>cl-cs</v>
      </c>
      <c r="D3512" t="str">
        <f t="shared" si="273"/>
        <v>InversionesEmpresasSubsidiariasTabla</v>
      </c>
      <c r="E3512" t="s">
        <v>1165</v>
      </c>
      <c r="F3512" t="str">
        <f t="shared" si="274"/>
        <v>cl-cs</v>
      </c>
      <c r="G3512" t="str">
        <f t="shared" si="271"/>
        <v>RUTEmpresaSubsidiaria</v>
      </c>
      <c r="H3512">
        <v>70</v>
      </c>
      <c r="I3512" t="str">
        <f t="shared" si="275"/>
        <v>insert into dbax_dime_conc (codi_dein, pref_dime, codi_dime, pref_conc, codi_conc, orde_conc) values ('pre_cl-cs_nota-12_role-824000(2013)','cl-cs','InversionesEmpresasSubsidiariasTabla','cl-cs','RUTEmpresaSubsidiaria','70')</v>
      </c>
    </row>
    <row r="3513" spans="1:9" x14ac:dyDescent="0.25">
      <c r="A3513" t="s">
        <v>187</v>
      </c>
      <c r="B3513" t="s">
        <v>1164</v>
      </c>
      <c r="C3513" t="str">
        <f t="shared" si="272"/>
        <v>cl-cs</v>
      </c>
      <c r="D3513" t="str">
        <f t="shared" si="273"/>
        <v>InversionesEmpresasSubsidiariasTabla</v>
      </c>
      <c r="E3513" t="s">
        <v>1166</v>
      </c>
      <c r="F3513" t="str">
        <f t="shared" si="274"/>
        <v>cl-cs</v>
      </c>
      <c r="G3513" t="str">
        <f t="shared" ref="G3513:G3576" si="276">MID(E3513,FIND("_",E3513)+1,1000)</f>
        <v>NombreEmpresaSubsidiaria</v>
      </c>
      <c r="H3513">
        <v>80</v>
      </c>
      <c r="I3513" t="str">
        <f t="shared" si="275"/>
        <v>insert into dbax_dime_conc (codi_dein, pref_dime, codi_dime, pref_conc, codi_conc, orde_conc) values ('pre_cl-cs_nota-12_role-824000(2013)','cl-cs','InversionesEmpresasSubsidiariasTabla','cl-cs','NombreEmpresaSubsidiaria','80')</v>
      </c>
    </row>
    <row r="3514" spans="1:9" x14ac:dyDescent="0.25">
      <c r="A3514" t="s">
        <v>187</v>
      </c>
      <c r="B3514" t="s">
        <v>1164</v>
      </c>
      <c r="C3514" t="str">
        <f t="shared" si="272"/>
        <v>cl-cs</v>
      </c>
      <c r="D3514" t="str">
        <f t="shared" si="273"/>
        <v>InversionesEmpresasSubsidiariasTabla</v>
      </c>
      <c r="E3514" t="s">
        <v>1167</v>
      </c>
      <c r="F3514" t="str">
        <f t="shared" si="274"/>
        <v>cl-cs</v>
      </c>
      <c r="G3514" t="str">
        <f t="shared" si="276"/>
        <v>PaisOrigenEmpresaSubsidiaria</v>
      </c>
      <c r="H3514">
        <v>90</v>
      </c>
      <c r="I3514" t="str">
        <f t="shared" si="275"/>
        <v>insert into dbax_dime_conc (codi_dein, pref_dime, codi_dime, pref_conc, codi_conc, orde_conc) values ('pre_cl-cs_nota-12_role-824000(2013)','cl-cs','InversionesEmpresasSubsidiariasTabla','cl-cs','PaisOrigenEmpresaSubsidiaria','90')</v>
      </c>
    </row>
    <row r="3515" spans="1:9" x14ac:dyDescent="0.25">
      <c r="A3515" t="s">
        <v>187</v>
      </c>
      <c r="B3515" t="s">
        <v>1164</v>
      </c>
      <c r="C3515" t="str">
        <f t="shared" si="272"/>
        <v>cl-cs</v>
      </c>
      <c r="D3515" t="str">
        <f t="shared" si="273"/>
        <v>InversionesEmpresasSubsidiariasTabla</v>
      </c>
      <c r="E3515" t="s">
        <v>1168</v>
      </c>
      <c r="F3515" t="str">
        <f t="shared" si="274"/>
        <v>cl-cs</v>
      </c>
      <c r="G3515" t="str">
        <f t="shared" si="276"/>
        <v>MonedaControlInversionEmpresaSubsidiaria</v>
      </c>
      <c r="H3515">
        <v>100</v>
      </c>
      <c r="I3515" t="str">
        <f t="shared" si="275"/>
        <v>insert into dbax_dime_conc (codi_dein, pref_dime, codi_dime, pref_conc, codi_conc, orde_conc) values ('pre_cl-cs_nota-12_role-824000(2013)','cl-cs','InversionesEmpresasSubsidiariasTabla','cl-cs','MonedaControlInversionEmpresaSubsidiaria','100')</v>
      </c>
    </row>
    <row r="3516" spans="1:9" x14ac:dyDescent="0.25">
      <c r="A3516" t="s">
        <v>187</v>
      </c>
      <c r="B3516" t="s">
        <v>1164</v>
      </c>
      <c r="C3516" t="str">
        <f t="shared" si="272"/>
        <v>cl-cs</v>
      </c>
      <c r="D3516" t="str">
        <f t="shared" si="273"/>
        <v>InversionesEmpresasSubsidiariasTabla</v>
      </c>
      <c r="E3516" t="s">
        <v>1169</v>
      </c>
      <c r="F3516" t="str">
        <f t="shared" si="274"/>
        <v>cl-cs</v>
      </c>
      <c r="G3516" t="str">
        <f t="shared" si="276"/>
        <v>NumeroAccionesEmpresaSubsidiaria</v>
      </c>
      <c r="H3516">
        <v>110</v>
      </c>
      <c r="I3516" t="str">
        <f t="shared" si="275"/>
        <v>insert into dbax_dime_conc (codi_dein, pref_dime, codi_dime, pref_conc, codi_conc, orde_conc) values ('pre_cl-cs_nota-12_role-824000(2013)','cl-cs','InversionesEmpresasSubsidiariasTabla','cl-cs','NumeroAccionesEmpresaSubsidiaria','110')</v>
      </c>
    </row>
    <row r="3517" spans="1:9" x14ac:dyDescent="0.25">
      <c r="A3517" t="s">
        <v>187</v>
      </c>
      <c r="B3517" t="s">
        <v>1164</v>
      </c>
      <c r="C3517" t="str">
        <f t="shared" si="272"/>
        <v>cl-cs</v>
      </c>
      <c r="D3517" t="str">
        <f t="shared" si="273"/>
        <v>InversionesEmpresasSubsidiariasTabla</v>
      </c>
      <c r="E3517" t="s">
        <v>1170</v>
      </c>
      <c r="F3517" t="str">
        <f t="shared" si="274"/>
        <v>cl-cs</v>
      </c>
      <c r="G3517" t="str">
        <f t="shared" si="276"/>
        <v>PorcentajeParticipacionEmpresaSubsidiaria</v>
      </c>
      <c r="H3517">
        <v>120</v>
      </c>
      <c r="I3517" t="str">
        <f t="shared" si="275"/>
        <v>insert into dbax_dime_conc (codi_dein, pref_dime, codi_dime, pref_conc, codi_conc, orde_conc) values ('pre_cl-cs_nota-12_role-824000(2013)','cl-cs','InversionesEmpresasSubsidiariasTabla','cl-cs','PorcentajeParticipacionEmpresaSubsidiaria','120')</v>
      </c>
    </row>
    <row r="3518" spans="1:9" x14ac:dyDescent="0.25">
      <c r="A3518" t="s">
        <v>187</v>
      </c>
      <c r="B3518" t="s">
        <v>1164</v>
      </c>
      <c r="C3518" t="str">
        <f t="shared" si="272"/>
        <v>cl-cs</v>
      </c>
      <c r="D3518" t="str">
        <f t="shared" si="273"/>
        <v>InversionesEmpresasSubsidiariasTabla</v>
      </c>
      <c r="E3518" t="s">
        <v>1171</v>
      </c>
      <c r="F3518" t="str">
        <f t="shared" si="274"/>
        <v>cl-cs</v>
      </c>
      <c r="G3518" t="str">
        <f t="shared" si="276"/>
        <v>PatrimonioEmpresaSubsidiaria</v>
      </c>
      <c r="H3518">
        <v>130</v>
      </c>
      <c r="I3518" t="str">
        <f t="shared" si="275"/>
        <v>insert into dbax_dime_conc (codi_dein, pref_dime, codi_dime, pref_conc, codi_conc, orde_conc) values ('pre_cl-cs_nota-12_role-824000(2013)','cl-cs','InversionesEmpresasSubsidiariasTabla','cl-cs','PatrimonioEmpresaSubsidiaria','130')</v>
      </c>
    </row>
    <row r="3519" spans="1:9" x14ac:dyDescent="0.25">
      <c r="A3519" t="s">
        <v>187</v>
      </c>
      <c r="B3519" t="s">
        <v>1164</v>
      </c>
      <c r="C3519" t="str">
        <f t="shared" si="272"/>
        <v>cl-cs</v>
      </c>
      <c r="D3519" t="str">
        <f t="shared" si="273"/>
        <v>InversionesEmpresasSubsidiariasTabla</v>
      </c>
      <c r="E3519" t="s">
        <v>1172</v>
      </c>
      <c r="F3519" t="str">
        <f t="shared" si="274"/>
        <v>cl-cs</v>
      </c>
      <c r="G3519" t="str">
        <f t="shared" si="276"/>
        <v>ResultadoEjercicioEmpresaSubsidiaria</v>
      </c>
      <c r="H3519">
        <v>140</v>
      </c>
      <c r="I3519" t="str">
        <f t="shared" si="275"/>
        <v>insert into dbax_dime_conc (codi_dein, pref_dime, codi_dime, pref_conc, codi_conc, orde_conc) values ('pre_cl-cs_nota-12_role-824000(2013)','cl-cs','InversionesEmpresasSubsidiariasTabla','cl-cs','ResultadoEjercicioEmpresaSubsidiaria','140')</v>
      </c>
    </row>
    <row r="3520" spans="1:9" x14ac:dyDescent="0.25">
      <c r="A3520" t="s">
        <v>187</v>
      </c>
      <c r="B3520" t="s">
        <v>1164</v>
      </c>
      <c r="C3520" t="str">
        <f t="shared" si="272"/>
        <v>cl-cs</v>
      </c>
      <c r="D3520" t="str">
        <f t="shared" si="273"/>
        <v>InversionesEmpresasSubsidiariasTabla</v>
      </c>
      <c r="E3520" t="s">
        <v>1173</v>
      </c>
      <c r="F3520" t="str">
        <f t="shared" si="274"/>
        <v>cl-cs</v>
      </c>
      <c r="G3520" t="str">
        <f t="shared" si="276"/>
        <v>PatrimonioEmpresaSubsidiariaValorRazonable</v>
      </c>
      <c r="H3520">
        <v>150</v>
      </c>
      <c r="I3520" t="str">
        <f t="shared" si="275"/>
        <v>insert into dbax_dime_conc (codi_dein, pref_dime, codi_dime, pref_conc, codi_conc, orde_conc) values ('pre_cl-cs_nota-12_role-824000(2013)','cl-cs','InversionesEmpresasSubsidiariasTabla','cl-cs','PatrimonioEmpresaSubsidiariaValorRazonable','150')</v>
      </c>
    </row>
    <row r="3521" spans="1:9" x14ac:dyDescent="0.25">
      <c r="A3521" t="s">
        <v>187</v>
      </c>
      <c r="B3521" t="s">
        <v>1164</v>
      </c>
      <c r="C3521" t="str">
        <f t="shared" si="272"/>
        <v>cl-cs</v>
      </c>
      <c r="D3521" t="str">
        <f t="shared" si="273"/>
        <v>InversionesEmpresasSubsidiariasTabla</v>
      </c>
      <c r="E3521" t="s">
        <v>1174</v>
      </c>
      <c r="F3521" t="str">
        <f t="shared" si="274"/>
        <v>cl-cs</v>
      </c>
      <c r="G3521" t="str">
        <f t="shared" si="276"/>
        <v>ResultadoEjercicioEmpresaSubsidiariaValorRazonable</v>
      </c>
      <c r="H3521">
        <v>160</v>
      </c>
      <c r="I3521" t="str">
        <f t="shared" si="275"/>
        <v>insert into dbax_dime_conc (codi_dein, pref_dime, codi_dime, pref_conc, codi_conc, orde_conc) values ('pre_cl-cs_nota-12_role-824000(2013)','cl-cs','InversionesEmpresasSubsidiariasTabla','cl-cs','ResultadoEjercicioEmpresaSubsidiariaValorRazonable','160')</v>
      </c>
    </row>
    <row r="3522" spans="1:9" x14ac:dyDescent="0.25">
      <c r="A3522" t="s">
        <v>187</v>
      </c>
      <c r="B3522" t="s">
        <v>1164</v>
      </c>
      <c r="C3522" t="str">
        <f t="shared" ref="C3522:C3585" si="277">MID(B3522,1,FIND("_",B3522)-1)</f>
        <v>cl-cs</v>
      </c>
      <c r="D3522" t="str">
        <f t="shared" ref="D3522:D3585" si="278">MID(B3522,FIND("_",B3522)+1,1000)</f>
        <v>InversionesEmpresasSubsidiariasTabla</v>
      </c>
      <c r="E3522" t="s">
        <v>1175</v>
      </c>
      <c r="F3522" t="str">
        <f t="shared" ref="F3522:F3585" si="279">MID(E3522,1,FIND("_",E3522)-1)</f>
        <v>cl-cs</v>
      </c>
      <c r="G3522" t="str">
        <f t="shared" si="276"/>
        <v>ResultadoDevengado</v>
      </c>
      <c r="H3522">
        <v>170</v>
      </c>
      <c r="I3522" t="str">
        <f t="shared" ref="I3522:I3585" si="280">CONCATENATE("insert into dbax_dime_conc (codi_dein, pref_dime, codi_dime, pref_conc, codi_conc, orde_conc) values ('",A3522,"','",C3522,"','",D3522,"','",F3522,"','",G3522,"','",H3522,"')")</f>
        <v>insert into dbax_dime_conc (codi_dein, pref_dime, codi_dime, pref_conc, codi_conc, orde_conc) values ('pre_cl-cs_nota-12_role-824000(2013)','cl-cs','InversionesEmpresasSubsidiariasTabla','cl-cs','ResultadoDevengado','170')</v>
      </c>
    </row>
    <row r="3523" spans="1:9" x14ac:dyDescent="0.25">
      <c r="A3523" t="s">
        <v>187</v>
      </c>
      <c r="B3523" t="s">
        <v>1164</v>
      </c>
      <c r="C3523" t="str">
        <f t="shared" si="277"/>
        <v>cl-cs</v>
      </c>
      <c r="D3523" t="str">
        <f t="shared" si="278"/>
        <v>InversionesEmpresasSubsidiariasTabla</v>
      </c>
      <c r="E3523" t="s">
        <v>1176</v>
      </c>
      <c r="F3523" t="str">
        <f t="shared" si="279"/>
        <v>cl-cs</v>
      </c>
      <c r="G3523" t="str">
        <f t="shared" si="276"/>
        <v>ValorPatrimonialProporcionalOValorPatrimonial</v>
      </c>
      <c r="H3523">
        <v>180</v>
      </c>
      <c r="I3523" t="str">
        <f t="shared" si="280"/>
        <v>insert into dbax_dime_conc (codi_dein, pref_dime, codi_dime, pref_conc, codi_conc, orde_conc) values ('pre_cl-cs_nota-12_role-824000(2013)','cl-cs','InversionesEmpresasSubsidiariasTabla','cl-cs','ValorPatrimonialProporcionalOValorPatrimonial','180')</v>
      </c>
    </row>
    <row r="3524" spans="1:9" x14ac:dyDescent="0.25">
      <c r="A3524" t="s">
        <v>187</v>
      </c>
      <c r="B3524" t="s">
        <v>1164</v>
      </c>
      <c r="C3524" t="str">
        <f t="shared" si="277"/>
        <v>cl-cs</v>
      </c>
      <c r="D3524" t="str">
        <f t="shared" si="278"/>
        <v>InversionesEmpresasSubsidiariasTabla</v>
      </c>
      <c r="E3524" t="s">
        <v>1177</v>
      </c>
      <c r="F3524" t="str">
        <f t="shared" si="279"/>
        <v>cl-cs</v>
      </c>
      <c r="G3524" t="str">
        <f t="shared" si="276"/>
        <v>ResultadosNorealizados</v>
      </c>
      <c r="H3524">
        <v>190</v>
      </c>
      <c r="I3524" t="str">
        <f t="shared" si="280"/>
        <v>insert into dbax_dime_conc (codi_dein, pref_dime, codi_dime, pref_conc, codi_conc, orde_conc) values ('pre_cl-cs_nota-12_role-824000(2013)','cl-cs','InversionesEmpresasSubsidiariasTabla','cl-cs','ResultadosNorealizados','190')</v>
      </c>
    </row>
    <row r="3525" spans="1:9" x14ac:dyDescent="0.25">
      <c r="A3525" t="s">
        <v>187</v>
      </c>
      <c r="B3525" t="s">
        <v>1164</v>
      </c>
      <c r="C3525" t="str">
        <f t="shared" si="277"/>
        <v>cl-cs</v>
      </c>
      <c r="D3525" t="str">
        <f t="shared" si="278"/>
        <v>InversionesEmpresasSubsidiariasTabla</v>
      </c>
      <c r="E3525" t="s">
        <v>1178</v>
      </c>
      <c r="F3525" t="str">
        <f t="shared" si="279"/>
        <v>cl-cs</v>
      </c>
      <c r="G3525" t="str">
        <f t="shared" si="276"/>
        <v>ParticipacionesEnEmpresasSubsidiarias</v>
      </c>
      <c r="H3525">
        <v>200</v>
      </c>
      <c r="I3525" t="str">
        <f t="shared" si="280"/>
        <v>insert into dbax_dime_conc (codi_dein, pref_dime, codi_dime, pref_conc, codi_conc, orde_conc) values ('pre_cl-cs_nota-12_role-824000(2013)','cl-cs','InversionesEmpresasSubsidiariasTabla','cl-cs','ParticipacionesEnEmpresasSubsidiarias','200')</v>
      </c>
    </row>
    <row r="3526" spans="1:9" x14ac:dyDescent="0.25">
      <c r="A3526" t="s">
        <v>191</v>
      </c>
      <c r="B3526" t="s">
        <v>1179</v>
      </c>
      <c r="C3526" t="str">
        <f t="shared" si="277"/>
        <v>cl-cs</v>
      </c>
      <c r="D3526" t="str">
        <f t="shared" si="278"/>
        <v>InformacionCarteraInversionesTabla</v>
      </c>
      <c r="E3526" t="s">
        <v>1180</v>
      </c>
      <c r="F3526" t="str">
        <f t="shared" si="279"/>
        <v>cl-cs</v>
      </c>
      <c r="G3526" t="str">
        <f t="shared" si="276"/>
        <v>ActivosFinancierosNacionalSinopsis</v>
      </c>
      <c r="H3526">
        <v>460</v>
      </c>
      <c r="I3526" t="str">
        <f t="shared" si="280"/>
        <v>insert into dbax_dime_conc (codi_dein, pref_dime, codi_dime, pref_conc, codi_conc, orde_conc) values ('pre_cl-cs_nota-13_role-825000(2013)','cl-cs','InformacionCarteraInversionesTabla','cl-cs','ActivosFinancierosNacionalSinopsis','460')</v>
      </c>
    </row>
    <row r="3527" spans="1:9" x14ac:dyDescent="0.25">
      <c r="A3527" t="s">
        <v>191</v>
      </c>
      <c r="B3527" t="s">
        <v>1179</v>
      </c>
      <c r="C3527" t="str">
        <f t="shared" si="277"/>
        <v>cl-cs</v>
      </c>
      <c r="D3527" t="str">
        <f t="shared" si="278"/>
        <v>InformacionCarteraInversionesTabla</v>
      </c>
      <c r="E3527" t="s">
        <v>1181</v>
      </c>
      <c r="F3527" t="str">
        <f t="shared" si="279"/>
        <v>cl-cs</v>
      </c>
      <c r="G3527" t="str">
        <f t="shared" si="276"/>
        <v>ActivosFinancierosCostoAmortizadoNacional</v>
      </c>
      <c r="H3527">
        <v>470</v>
      </c>
      <c r="I3527" t="str">
        <f t="shared" si="280"/>
        <v>insert into dbax_dime_conc (codi_dein, pref_dime, codi_dime, pref_conc, codi_conc, orde_conc) values ('pre_cl-cs_nota-13_role-825000(2013)','cl-cs','InformacionCarteraInversionesTabla','cl-cs','ActivosFinancierosCostoAmortizadoNacional','470')</v>
      </c>
    </row>
    <row r="3528" spans="1:9" x14ac:dyDescent="0.25">
      <c r="A3528" t="s">
        <v>191</v>
      </c>
      <c r="B3528" t="s">
        <v>1179</v>
      </c>
      <c r="C3528" t="str">
        <f t="shared" si="277"/>
        <v>cl-cs</v>
      </c>
      <c r="D3528" t="str">
        <f t="shared" si="278"/>
        <v>InformacionCarteraInversionesTabla</v>
      </c>
      <c r="E3528" t="s">
        <v>1182</v>
      </c>
      <c r="F3528" t="str">
        <f t="shared" si="279"/>
        <v>cl-cs</v>
      </c>
      <c r="G3528" t="str">
        <f t="shared" si="276"/>
        <v>ActivosFinancierosValorRazonableNacional</v>
      </c>
      <c r="H3528">
        <v>480</v>
      </c>
      <c r="I3528" t="str">
        <f t="shared" si="280"/>
        <v>insert into dbax_dime_conc (codi_dein, pref_dime, codi_dime, pref_conc, codi_conc, orde_conc) values ('pre_cl-cs_nota-13_role-825000(2013)','cl-cs','InformacionCarteraInversionesTabla','cl-cs','ActivosFinancierosValorRazonableNacional','480')</v>
      </c>
    </row>
    <row r="3529" spans="1:9" x14ac:dyDescent="0.25">
      <c r="A3529" t="s">
        <v>191</v>
      </c>
      <c r="B3529" t="s">
        <v>1179</v>
      </c>
      <c r="C3529" t="str">
        <f t="shared" si="277"/>
        <v>cl-cs</v>
      </c>
      <c r="D3529" t="str">
        <f t="shared" si="278"/>
        <v>InformacionCarteraInversionesTabla</v>
      </c>
      <c r="E3529" t="s">
        <v>1183</v>
      </c>
      <c r="F3529" t="str">
        <f t="shared" si="279"/>
        <v>cl-cs</v>
      </c>
      <c r="G3529" t="str">
        <f t="shared" si="276"/>
        <v>ActivosFinancierosNacional</v>
      </c>
      <c r="H3529">
        <v>490</v>
      </c>
      <c r="I3529" t="str">
        <f t="shared" si="280"/>
        <v>insert into dbax_dime_conc (codi_dein, pref_dime, codi_dime, pref_conc, codi_conc, orde_conc) values ('pre_cl-cs_nota-13_role-825000(2013)','cl-cs','InformacionCarteraInversionesTabla','cl-cs','ActivosFinancierosNacional','490')</v>
      </c>
    </row>
    <row r="3530" spans="1:9" x14ac:dyDescent="0.25">
      <c r="A3530" t="s">
        <v>191</v>
      </c>
      <c r="B3530" t="s">
        <v>1179</v>
      </c>
      <c r="C3530" t="str">
        <f t="shared" si="277"/>
        <v>cl-cs</v>
      </c>
      <c r="D3530" t="str">
        <f t="shared" si="278"/>
        <v>InformacionCarteraInversionesTabla</v>
      </c>
      <c r="E3530" t="s">
        <v>1184</v>
      </c>
      <c r="F3530" t="str">
        <f t="shared" si="279"/>
        <v>cl-cs</v>
      </c>
      <c r="G3530" t="str">
        <f t="shared" si="276"/>
        <v>InversionesNacionalesCUIEnCustodia</v>
      </c>
      <c r="H3530">
        <v>500</v>
      </c>
      <c r="I3530" t="str">
        <f t="shared" si="280"/>
        <v>insert into dbax_dime_conc (codi_dein, pref_dime, codi_dime, pref_conc, codi_conc, orde_conc) values ('pre_cl-cs_nota-13_role-825000(2013)','cl-cs','InformacionCarteraInversionesTabla','cl-cs','InversionesNacionalesCUIEnCustodia','500')</v>
      </c>
    </row>
    <row r="3531" spans="1:9" x14ac:dyDescent="0.25">
      <c r="A3531" t="s">
        <v>191</v>
      </c>
      <c r="B3531" t="s">
        <v>1179</v>
      </c>
      <c r="C3531" t="str">
        <f t="shared" si="277"/>
        <v>cl-cs</v>
      </c>
      <c r="D3531" t="str">
        <f t="shared" si="278"/>
        <v>InformacionCarteraInversionesTabla</v>
      </c>
      <c r="E3531" t="s">
        <v>1185</v>
      </c>
      <c r="F3531" t="str">
        <f t="shared" si="279"/>
        <v>cl-cs</v>
      </c>
      <c r="G3531" t="str">
        <f t="shared" si="276"/>
        <v>InversionesCarteraNacional</v>
      </c>
      <c r="H3531">
        <v>510</v>
      </c>
      <c r="I3531" t="str">
        <f t="shared" si="280"/>
        <v>insert into dbax_dime_conc (codi_dein, pref_dime, codi_dime, pref_conc, codi_conc, orde_conc) values ('pre_cl-cs_nota-13_role-825000(2013)','cl-cs','InformacionCarteraInversionesTabla','cl-cs','InversionesCarteraNacional','510')</v>
      </c>
    </row>
    <row r="3532" spans="1:9" x14ac:dyDescent="0.25">
      <c r="A3532" t="s">
        <v>191</v>
      </c>
      <c r="B3532" t="s">
        <v>1179</v>
      </c>
      <c r="C3532" t="str">
        <f t="shared" si="277"/>
        <v>cl-cs</v>
      </c>
      <c r="D3532" t="str">
        <f t="shared" si="278"/>
        <v>InformacionCarteraInversionesTabla</v>
      </c>
      <c r="E3532" t="s">
        <v>1186</v>
      </c>
      <c r="F3532" t="str">
        <f t="shared" si="279"/>
        <v>cl-cs</v>
      </c>
      <c r="G3532" t="str">
        <f t="shared" si="276"/>
        <v>InversionesCustodiables</v>
      </c>
      <c r="H3532">
        <v>520</v>
      </c>
      <c r="I3532" t="str">
        <f t="shared" si="280"/>
        <v>insert into dbax_dime_conc (codi_dein, pref_dime, codi_dime, pref_conc, codi_conc, orde_conc) values ('pre_cl-cs_nota-13_role-825000(2013)','cl-cs','InformacionCarteraInversionesTabla','cl-cs','InversionesCustodiables','520')</v>
      </c>
    </row>
    <row r="3533" spans="1:9" x14ac:dyDescent="0.25">
      <c r="A3533" t="s">
        <v>191</v>
      </c>
      <c r="B3533" t="s">
        <v>1179</v>
      </c>
      <c r="C3533" t="str">
        <f t="shared" si="277"/>
        <v>cl-cs</v>
      </c>
      <c r="D3533" t="str">
        <f t="shared" si="278"/>
        <v>InformacionCarteraInversionesTabla</v>
      </c>
      <c r="E3533" t="s">
        <v>1187</v>
      </c>
      <c r="F3533" t="str">
        <f t="shared" si="279"/>
        <v>cl-cs</v>
      </c>
      <c r="G3533" t="str">
        <f t="shared" si="276"/>
        <v>PorcentajeInversionesCustodiables</v>
      </c>
      <c r="H3533">
        <v>530</v>
      </c>
      <c r="I3533" t="str">
        <f t="shared" si="280"/>
        <v>insert into dbax_dime_conc (codi_dein, pref_dime, codi_dime, pref_conc, codi_conc, orde_conc) values ('pre_cl-cs_nota-13_role-825000(2013)','cl-cs','InformacionCarteraInversionesTabla','cl-cs','PorcentajeInversionesCustodiables','530')</v>
      </c>
    </row>
    <row r="3534" spans="1:9" x14ac:dyDescent="0.25">
      <c r="A3534" t="s">
        <v>191</v>
      </c>
      <c r="B3534" t="s">
        <v>1179</v>
      </c>
      <c r="C3534" t="str">
        <f t="shared" si="277"/>
        <v>cl-cs</v>
      </c>
      <c r="D3534" t="str">
        <f t="shared" si="278"/>
        <v>InformacionCarteraInversionesTabla</v>
      </c>
      <c r="E3534" t="s">
        <v>1188</v>
      </c>
      <c r="F3534" t="str">
        <f t="shared" si="279"/>
        <v>cl-cs</v>
      </c>
      <c r="G3534" t="str">
        <f t="shared" si="276"/>
        <v>DetalleCustodiaInversionesSinopsis</v>
      </c>
      <c r="H3534">
        <v>540</v>
      </c>
      <c r="I3534" t="str">
        <f t="shared" si="280"/>
        <v>insert into dbax_dime_conc (codi_dein, pref_dime, codi_dime, pref_conc, codi_conc, orde_conc) values ('pre_cl-cs_nota-13_role-825000(2013)','cl-cs','InformacionCarteraInversionesTabla','cl-cs','DetalleCustodiaInversionesSinopsis','540')</v>
      </c>
    </row>
    <row r="3535" spans="1:9" x14ac:dyDescent="0.25">
      <c r="A3535" t="s">
        <v>191</v>
      </c>
      <c r="B3535" t="s">
        <v>1179</v>
      </c>
      <c r="C3535" t="str">
        <f t="shared" si="277"/>
        <v>cl-cs</v>
      </c>
      <c r="D3535" t="str">
        <f t="shared" si="278"/>
        <v>InformacionCarteraInversionesTabla</v>
      </c>
      <c r="E3535" t="s">
        <v>1189</v>
      </c>
      <c r="F3535" t="str">
        <f t="shared" si="279"/>
        <v>cl-cs</v>
      </c>
      <c r="G3535" t="str">
        <f t="shared" si="276"/>
        <v>EmpresaDeDepositoYCustodiaDeValoresSinopsis</v>
      </c>
      <c r="H3535">
        <v>550</v>
      </c>
      <c r="I3535" t="str">
        <f t="shared" si="280"/>
        <v>insert into dbax_dime_conc (codi_dein, pref_dime, codi_dime, pref_conc, codi_conc, orde_conc) values ('pre_cl-cs_nota-13_role-825000(2013)','cl-cs','InformacionCarteraInversionesTabla','cl-cs','EmpresaDeDepositoYCustodiaDeValoresSinopsis','550')</v>
      </c>
    </row>
    <row r="3536" spans="1:9" x14ac:dyDescent="0.25">
      <c r="A3536" t="s">
        <v>191</v>
      </c>
      <c r="B3536" t="s">
        <v>1179</v>
      </c>
      <c r="C3536" t="str">
        <f t="shared" si="277"/>
        <v>cl-cs</v>
      </c>
      <c r="D3536" t="str">
        <f t="shared" si="278"/>
        <v>InformacionCarteraInversionesTabla</v>
      </c>
      <c r="E3536" t="s">
        <v>1190</v>
      </c>
      <c r="F3536" t="str">
        <f t="shared" si="279"/>
        <v>cl-cs</v>
      </c>
      <c r="G3536" t="str">
        <f t="shared" si="276"/>
        <v>InversionesEnEmpresaDeDepositoYCustodiaDeValores</v>
      </c>
      <c r="H3536">
        <v>560</v>
      </c>
      <c r="I3536" t="str">
        <f t="shared" si="280"/>
        <v>insert into dbax_dime_conc (codi_dein, pref_dime, codi_dime, pref_conc, codi_conc, orde_conc) values ('pre_cl-cs_nota-13_role-825000(2013)','cl-cs','InformacionCarteraInversionesTabla','cl-cs','InversionesEnEmpresaDeDepositoYCustodiaDeValores','560')</v>
      </c>
    </row>
    <row r="3537" spans="1:9" x14ac:dyDescent="0.25">
      <c r="A3537" t="s">
        <v>191</v>
      </c>
      <c r="B3537" t="s">
        <v>1179</v>
      </c>
      <c r="C3537" t="str">
        <f t="shared" si="277"/>
        <v>cl-cs</v>
      </c>
      <c r="D3537" t="str">
        <f t="shared" si="278"/>
        <v>InformacionCarteraInversionesTabla</v>
      </c>
      <c r="E3537" t="s">
        <v>1191</v>
      </c>
      <c r="F3537" t="str">
        <f t="shared" si="279"/>
        <v>cl-cs</v>
      </c>
      <c r="G3537" t="str">
        <f t="shared" si="276"/>
        <v>PorcentajeInversionesEnEmpresaDeDepositoYCustodiaDeValoresRespectoTotalInversiones</v>
      </c>
      <c r="H3537">
        <v>570</v>
      </c>
      <c r="I3537" t="str">
        <f t="shared" si="280"/>
        <v>insert into dbax_dime_conc (codi_dein, pref_dime, codi_dime, pref_conc, codi_conc, orde_conc) values ('pre_cl-cs_nota-13_role-825000(2013)','cl-cs','InformacionCarteraInversionesTabla','cl-cs','PorcentajeInversionesEnEmpresaDeDepositoYCustodiaDeValoresRespectoTotalInversiones','570')</v>
      </c>
    </row>
    <row r="3538" spans="1:9" x14ac:dyDescent="0.25">
      <c r="A3538" t="s">
        <v>191</v>
      </c>
      <c r="B3538" t="s">
        <v>1179</v>
      </c>
      <c r="C3538" t="str">
        <f t="shared" si="277"/>
        <v>cl-cs</v>
      </c>
      <c r="D3538" t="str">
        <f t="shared" si="278"/>
        <v>InformacionCarteraInversionesTabla</v>
      </c>
      <c r="E3538" t="s">
        <v>1192</v>
      </c>
      <c r="F3538" t="str">
        <f t="shared" si="279"/>
        <v>cl-cs</v>
      </c>
      <c r="G3538" t="str">
        <f t="shared" si="276"/>
        <v>PorcentajeInversionesEnEmpresaDeDepositoYCustodiaDeValoresRespectoInversionesCustodiables</v>
      </c>
      <c r="H3538">
        <v>580</v>
      </c>
      <c r="I3538" t="str">
        <f t="shared" si="280"/>
        <v>insert into dbax_dime_conc (codi_dein, pref_dime, codi_dime, pref_conc, codi_conc, orde_conc) values ('pre_cl-cs_nota-13_role-825000(2013)','cl-cs','InformacionCarteraInversionesTabla','cl-cs','PorcentajeInversionesEnEmpresaDeDepositoYCustodiaDeValoresRespectoInversionesCustodiables','580')</v>
      </c>
    </row>
    <row r="3539" spans="1:9" x14ac:dyDescent="0.25">
      <c r="A3539" t="s">
        <v>191</v>
      </c>
      <c r="B3539" t="s">
        <v>1179</v>
      </c>
      <c r="C3539" t="str">
        <f t="shared" si="277"/>
        <v>cl-cs</v>
      </c>
      <c r="D3539" t="str">
        <f t="shared" si="278"/>
        <v>InformacionCarteraInversionesTabla</v>
      </c>
      <c r="E3539" t="s">
        <v>1193</v>
      </c>
      <c r="F3539" t="str">
        <f t="shared" si="279"/>
        <v>cl-cs</v>
      </c>
      <c r="G3539" t="str">
        <f t="shared" si="276"/>
        <v>NombreEmpresaCustodiaValores</v>
      </c>
      <c r="H3539">
        <v>590</v>
      </c>
      <c r="I3539" t="str">
        <f t="shared" si="280"/>
        <v>insert into dbax_dime_conc (codi_dein, pref_dime, codi_dime, pref_conc, codi_conc, orde_conc) values ('pre_cl-cs_nota-13_role-825000(2013)','cl-cs','InformacionCarteraInversionesTabla','cl-cs','NombreEmpresaCustodiaValores','590')</v>
      </c>
    </row>
    <row r="3540" spans="1:9" x14ac:dyDescent="0.25">
      <c r="A3540" t="s">
        <v>191</v>
      </c>
      <c r="B3540" t="s">
        <v>1179</v>
      </c>
      <c r="C3540" t="str">
        <f t="shared" si="277"/>
        <v>cl-cs</v>
      </c>
      <c r="D3540" t="str">
        <f t="shared" si="278"/>
        <v>InformacionCarteraInversionesTabla</v>
      </c>
      <c r="E3540" t="s">
        <v>1194</v>
      </c>
      <c r="F3540" t="str">
        <f t="shared" si="279"/>
        <v>cl-cs</v>
      </c>
      <c r="G3540" t="str">
        <f t="shared" si="276"/>
        <v>BancoCustodioSinopsis</v>
      </c>
      <c r="H3540">
        <v>600</v>
      </c>
      <c r="I3540" t="str">
        <f t="shared" si="280"/>
        <v>insert into dbax_dime_conc (codi_dein, pref_dime, codi_dime, pref_conc, codi_conc, orde_conc) values ('pre_cl-cs_nota-13_role-825000(2013)','cl-cs','InformacionCarteraInversionesTabla','cl-cs','BancoCustodioSinopsis','600')</v>
      </c>
    </row>
    <row r="3541" spans="1:9" x14ac:dyDescent="0.25">
      <c r="A3541" t="s">
        <v>191</v>
      </c>
      <c r="B3541" t="s">
        <v>1179</v>
      </c>
      <c r="C3541" t="str">
        <f t="shared" si="277"/>
        <v>cl-cs</v>
      </c>
      <c r="D3541" t="str">
        <f t="shared" si="278"/>
        <v>InformacionCarteraInversionesTabla</v>
      </c>
      <c r="E3541" t="s">
        <v>1195</v>
      </c>
      <c r="F3541" t="str">
        <f t="shared" si="279"/>
        <v>cl-cs</v>
      </c>
      <c r="G3541" t="str">
        <f t="shared" si="276"/>
        <v>InversionesCustodiadasEnBanco</v>
      </c>
      <c r="H3541">
        <v>610</v>
      </c>
      <c r="I3541" t="str">
        <f t="shared" si="280"/>
        <v>insert into dbax_dime_conc (codi_dein, pref_dime, codi_dime, pref_conc, codi_conc, orde_conc) values ('pre_cl-cs_nota-13_role-825000(2013)','cl-cs','InformacionCarteraInversionesTabla','cl-cs','InversionesCustodiadasEnBanco','610')</v>
      </c>
    </row>
    <row r="3542" spans="1:9" x14ac:dyDescent="0.25">
      <c r="A3542" t="s">
        <v>191</v>
      </c>
      <c r="B3542" t="s">
        <v>1179</v>
      </c>
      <c r="C3542" t="str">
        <f t="shared" si="277"/>
        <v>cl-cs</v>
      </c>
      <c r="D3542" t="str">
        <f t="shared" si="278"/>
        <v>InformacionCarteraInversionesTabla</v>
      </c>
      <c r="E3542" t="s">
        <v>1196</v>
      </c>
      <c r="F3542" t="str">
        <f t="shared" si="279"/>
        <v>cl-cs</v>
      </c>
      <c r="G3542" t="str">
        <f t="shared" si="276"/>
        <v>PorcentajeInversionesCustodiadasEnBancoRespectoTotalInversiones</v>
      </c>
      <c r="H3542">
        <v>620</v>
      </c>
      <c r="I3542" t="str">
        <f t="shared" si="280"/>
        <v>insert into dbax_dime_conc (codi_dein, pref_dime, codi_dime, pref_conc, codi_conc, orde_conc) values ('pre_cl-cs_nota-13_role-825000(2013)','cl-cs','InformacionCarteraInversionesTabla','cl-cs','PorcentajeInversionesCustodiadasEnBancoRespectoTotalInversiones','620')</v>
      </c>
    </row>
    <row r="3543" spans="1:9" x14ac:dyDescent="0.25">
      <c r="A3543" t="s">
        <v>191</v>
      </c>
      <c r="B3543" t="s">
        <v>1179</v>
      </c>
      <c r="C3543" t="str">
        <f t="shared" si="277"/>
        <v>cl-cs</v>
      </c>
      <c r="D3543" t="str">
        <f t="shared" si="278"/>
        <v>InformacionCarteraInversionesTabla</v>
      </c>
      <c r="E3543" t="s">
        <v>1197</v>
      </c>
      <c r="F3543" t="str">
        <f t="shared" si="279"/>
        <v>cl-cs</v>
      </c>
      <c r="G3543" t="str">
        <f t="shared" si="276"/>
        <v>NombreBancoCustodio</v>
      </c>
      <c r="H3543">
        <v>630</v>
      </c>
      <c r="I3543" t="str">
        <f t="shared" si="280"/>
        <v>insert into dbax_dime_conc (codi_dein, pref_dime, codi_dime, pref_conc, codi_conc, orde_conc) values ('pre_cl-cs_nota-13_role-825000(2013)','cl-cs','InformacionCarteraInversionesTabla','cl-cs','NombreBancoCustodio','630')</v>
      </c>
    </row>
    <row r="3544" spans="1:9" x14ac:dyDescent="0.25">
      <c r="A3544" t="s">
        <v>191</v>
      </c>
      <c r="B3544" t="s">
        <v>1179</v>
      </c>
      <c r="C3544" t="str">
        <f t="shared" si="277"/>
        <v>cl-cs</v>
      </c>
      <c r="D3544" t="str">
        <f t="shared" si="278"/>
        <v>InformacionCarteraInversionesTabla</v>
      </c>
      <c r="E3544" t="s">
        <v>1198</v>
      </c>
      <c r="F3544" t="str">
        <f t="shared" si="279"/>
        <v>cl-cs</v>
      </c>
      <c r="G3544" t="str">
        <f t="shared" si="276"/>
        <v>OtroCustodioSinopsis</v>
      </c>
      <c r="H3544">
        <v>640</v>
      </c>
      <c r="I3544" t="str">
        <f t="shared" si="280"/>
        <v>insert into dbax_dime_conc (codi_dein, pref_dime, codi_dime, pref_conc, codi_conc, orde_conc) values ('pre_cl-cs_nota-13_role-825000(2013)','cl-cs','InformacionCarteraInversionesTabla','cl-cs','OtroCustodioSinopsis','640')</v>
      </c>
    </row>
    <row r="3545" spans="1:9" x14ac:dyDescent="0.25">
      <c r="A3545" t="s">
        <v>191</v>
      </c>
      <c r="B3545" t="s">
        <v>1179</v>
      </c>
      <c r="C3545" t="str">
        <f t="shared" si="277"/>
        <v>cl-cs</v>
      </c>
      <c r="D3545" t="str">
        <f t="shared" si="278"/>
        <v>InformacionCarteraInversionesTabla</v>
      </c>
      <c r="E3545" t="s">
        <v>1199</v>
      </c>
      <c r="F3545" t="str">
        <f t="shared" si="279"/>
        <v>cl-cs</v>
      </c>
      <c r="G3545" t="str">
        <f t="shared" si="276"/>
        <v>InversionesEnOtroCustodio</v>
      </c>
      <c r="H3545">
        <v>650</v>
      </c>
      <c r="I3545" t="str">
        <f t="shared" si="280"/>
        <v>insert into dbax_dime_conc (codi_dein, pref_dime, codi_dime, pref_conc, codi_conc, orde_conc) values ('pre_cl-cs_nota-13_role-825000(2013)','cl-cs','InformacionCarteraInversionesTabla','cl-cs','InversionesEnOtroCustodio','650')</v>
      </c>
    </row>
    <row r="3546" spans="1:9" x14ac:dyDescent="0.25">
      <c r="A3546" t="s">
        <v>191</v>
      </c>
      <c r="B3546" t="s">
        <v>1179</v>
      </c>
      <c r="C3546" t="str">
        <f t="shared" si="277"/>
        <v>cl-cs</v>
      </c>
      <c r="D3546" t="str">
        <f t="shared" si="278"/>
        <v>InformacionCarteraInversionesTabla</v>
      </c>
      <c r="E3546" t="s">
        <v>1200</v>
      </c>
      <c r="F3546" t="str">
        <f t="shared" si="279"/>
        <v>cl-cs</v>
      </c>
      <c r="G3546" t="str">
        <f t="shared" si="276"/>
        <v>PorcentajeInversionesEnOtroCustodioRespectoTotalInversiones</v>
      </c>
      <c r="H3546">
        <v>660</v>
      </c>
      <c r="I3546" t="str">
        <f t="shared" si="280"/>
        <v>insert into dbax_dime_conc (codi_dein, pref_dime, codi_dime, pref_conc, codi_conc, orde_conc) values ('pre_cl-cs_nota-13_role-825000(2013)','cl-cs','InformacionCarteraInversionesTabla','cl-cs','PorcentajeInversionesEnOtroCustodioRespectoTotalInversiones','660')</v>
      </c>
    </row>
    <row r="3547" spans="1:9" x14ac:dyDescent="0.25">
      <c r="A3547" t="s">
        <v>191</v>
      </c>
      <c r="B3547" t="s">
        <v>1179</v>
      </c>
      <c r="C3547" t="str">
        <f t="shared" si="277"/>
        <v>cl-cs</v>
      </c>
      <c r="D3547" t="str">
        <f t="shared" si="278"/>
        <v>InformacionCarteraInversionesTabla</v>
      </c>
      <c r="E3547" t="s">
        <v>1201</v>
      </c>
      <c r="F3547" t="str">
        <f t="shared" si="279"/>
        <v>cl-cs</v>
      </c>
      <c r="G3547" t="str">
        <f t="shared" si="276"/>
        <v>NombreCustodio</v>
      </c>
      <c r="H3547">
        <v>670</v>
      </c>
      <c r="I3547" t="str">
        <f t="shared" si="280"/>
        <v>insert into dbax_dime_conc (codi_dein, pref_dime, codi_dime, pref_conc, codi_conc, orde_conc) values ('pre_cl-cs_nota-13_role-825000(2013)','cl-cs','InformacionCarteraInversionesTabla','cl-cs','NombreCustodio','670')</v>
      </c>
    </row>
    <row r="3548" spans="1:9" x14ac:dyDescent="0.25">
      <c r="A3548" t="s">
        <v>191</v>
      </c>
      <c r="B3548" t="s">
        <v>1179</v>
      </c>
      <c r="C3548" t="str">
        <f t="shared" si="277"/>
        <v>cl-cs</v>
      </c>
      <c r="D3548" t="str">
        <f t="shared" si="278"/>
        <v>InformacionCarteraInversionesTabla</v>
      </c>
      <c r="E3548" t="s">
        <v>1202</v>
      </c>
      <c r="F3548" t="str">
        <f t="shared" si="279"/>
        <v>cl-cs</v>
      </c>
      <c r="G3548" t="str">
        <f t="shared" si="276"/>
        <v>CustodiaEnCompañiaSinopsis</v>
      </c>
      <c r="H3548">
        <v>680</v>
      </c>
      <c r="I3548" t="str">
        <f t="shared" si="280"/>
        <v>insert into dbax_dime_conc (codi_dein, pref_dime, codi_dime, pref_conc, codi_conc, orde_conc) values ('pre_cl-cs_nota-13_role-825000(2013)','cl-cs','InformacionCarteraInversionesTabla','cl-cs','CustodiaEnCompañiaSinopsis','680')</v>
      </c>
    </row>
    <row r="3549" spans="1:9" x14ac:dyDescent="0.25">
      <c r="A3549" t="s">
        <v>191</v>
      </c>
      <c r="B3549" t="s">
        <v>1179</v>
      </c>
      <c r="C3549" t="str">
        <f t="shared" si="277"/>
        <v>cl-cs</v>
      </c>
      <c r="D3549" t="str">
        <f t="shared" si="278"/>
        <v>InformacionCarteraInversionesTabla</v>
      </c>
      <c r="E3549" t="s">
        <v>1203</v>
      </c>
      <c r="F3549" t="str">
        <f t="shared" si="279"/>
        <v>cl-cs</v>
      </c>
      <c r="G3549" t="str">
        <f t="shared" si="276"/>
        <v>InversionesCustodiadasEnCompañia</v>
      </c>
      <c r="H3549">
        <v>690</v>
      </c>
      <c r="I3549" t="str">
        <f t="shared" si="280"/>
        <v>insert into dbax_dime_conc (codi_dein, pref_dime, codi_dime, pref_conc, codi_conc, orde_conc) values ('pre_cl-cs_nota-13_role-825000(2013)','cl-cs','InformacionCarteraInversionesTabla','cl-cs','InversionesCustodiadasEnCompañia','690')</v>
      </c>
    </row>
    <row r="3550" spans="1:9" x14ac:dyDescent="0.25">
      <c r="A3550" t="s">
        <v>191</v>
      </c>
      <c r="B3550" t="s">
        <v>1179</v>
      </c>
      <c r="C3550" t="str">
        <f t="shared" si="277"/>
        <v>cl-cs</v>
      </c>
      <c r="D3550" t="str">
        <f t="shared" si="278"/>
        <v>InformacionCarteraInversionesTabla</v>
      </c>
      <c r="E3550" t="s">
        <v>1204</v>
      </c>
      <c r="F3550" t="str">
        <f t="shared" si="279"/>
        <v>cl-cs</v>
      </c>
      <c r="G3550" t="str">
        <f t="shared" si="276"/>
        <v>PorcentajeInversionesCustodiadasEnCompañiaRespectoTotalInversiones</v>
      </c>
      <c r="H3550">
        <v>700</v>
      </c>
      <c r="I3550" t="str">
        <f t="shared" si="280"/>
        <v>insert into dbax_dime_conc (codi_dein, pref_dime, codi_dime, pref_conc, codi_conc, orde_conc) values ('pre_cl-cs_nota-13_role-825000(2013)','cl-cs','InformacionCarteraInversionesTabla','cl-cs','PorcentajeInversionesCustodiadasEnCompañiaRespectoTotalInversiones','700')</v>
      </c>
    </row>
    <row r="3551" spans="1:9" x14ac:dyDescent="0.25">
      <c r="A3551" t="s">
        <v>191</v>
      </c>
      <c r="B3551" t="s">
        <v>1205</v>
      </c>
      <c r="C3551" t="str">
        <f t="shared" si="277"/>
        <v>cl-cs</v>
      </c>
      <c r="D3551" t="str">
        <f t="shared" si="278"/>
        <v>InversionCuotasFondosPorCuentaAseguradosTabla</v>
      </c>
      <c r="E3551" t="s">
        <v>1206</v>
      </c>
      <c r="F3551" t="str">
        <f t="shared" si="279"/>
        <v>cl-cs</v>
      </c>
      <c r="G3551" t="str">
        <f t="shared" si="276"/>
        <v>NombreFondoInversionAsegurados</v>
      </c>
      <c r="H3551">
        <v>760</v>
      </c>
      <c r="I3551" t="str">
        <f t="shared" si="280"/>
        <v>insert into dbax_dime_conc (codi_dein, pref_dime, codi_dime, pref_conc, codi_conc, orde_conc) values ('pre_cl-cs_nota-13_role-825000(2013)','cl-cs','InversionCuotasFondosPorCuentaAseguradosTabla','cl-cs','NombreFondoInversionAsegurados','760')</v>
      </c>
    </row>
    <row r="3552" spans="1:9" x14ac:dyDescent="0.25">
      <c r="A3552" t="s">
        <v>191</v>
      </c>
      <c r="B3552" t="s">
        <v>1205</v>
      </c>
      <c r="C3552" t="str">
        <f t="shared" si="277"/>
        <v>cl-cs</v>
      </c>
      <c r="D3552" t="str">
        <f t="shared" si="278"/>
        <v>InversionCuotasFondosPorCuentaAseguradosTabla</v>
      </c>
      <c r="E3552" t="s">
        <v>1207</v>
      </c>
      <c r="F3552" t="str">
        <f t="shared" si="279"/>
        <v>cl-cs</v>
      </c>
      <c r="G3552" t="str">
        <f t="shared" si="276"/>
        <v>RunFondo</v>
      </c>
      <c r="H3552">
        <v>770</v>
      </c>
      <c r="I3552" t="str">
        <f t="shared" si="280"/>
        <v>insert into dbax_dime_conc (codi_dein, pref_dime, codi_dime, pref_conc, codi_conc, orde_conc) values ('pre_cl-cs_nota-13_role-825000(2013)','cl-cs','InversionCuotasFondosPorCuentaAseguradosTabla','cl-cs','RunFondo','770')</v>
      </c>
    </row>
    <row r="3553" spans="1:9" x14ac:dyDescent="0.25">
      <c r="A3553" t="s">
        <v>191</v>
      </c>
      <c r="B3553" t="s">
        <v>1205</v>
      </c>
      <c r="C3553" t="str">
        <f t="shared" si="277"/>
        <v>cl-cs</v>
      </c>
      <c r="D3553" t="str">
        <f t="shared" si="278"/>
        <v>InversionCuotasFondosPorCuentaAseguradosTabla</v>
      </c>
      <c r="E3553" t="s">
        <v>1208</v>
      </c>
      <c r="F3553" t="str">
        <f t="shared" si="279"/>
        <v>cl-cs</v>
      </c>
      <c r="G3553" t="str">
        <f t="shared" si="276"/>
        <v>CuotasPorFondo</v>
      </c>
      <c r="H3553">
        <v>780</v>
      </c>
      <c r="I3553" t="str">
        <f t="shared" si="280"/>
        <v>insert into dbax_dime_conc (codi_dein, pref_dime, codi_dime, pref_conc, codi_conc, orde_conc) values ('pre_cl-cs_nota-13_role-825000(2013)','cl-cs','InversionCuotasFondosPorCuentaAseguradosTabla','cl-cs','CuotasPorFondo','780')</v>
      </c>
    </row>
    <row r="3554" spans="1:9" x14ac:dyDescent="0.25">
      <c r="A3554" t="s">
        <v>191</v>
      </c>
      <c r="B3554" t="s">
        <v>1205</v>
      </c>
      <c r="C3554" t="str">
        <f t="shared" si="277"/>
        <v>cl-cs</v>
      </c>
      <c r="D3554" t="str">
        <f t="shared" si="278"/>
        <v>InversionCuotasFondosPorCuentaAseguradosTabla</v>
      </c>
      <c r="E3554" t="s">
        <v>1209</v>
      </c>
      <c r="F3554" t="str">
        <f t="shared" si="279"/>
        <v>cl-cs</v>
      </c>
      <c r="G3554" t="str">
        <f t="shared" si="276"/>
        <v>ValorCuotaCierre</v>
      </c>
      <c r="H3554">
        <v>790</v>
      </c>
      <c r="I3554" t="str">
        <f t="shared" si="280"/>
        <v>insert into dbax_dime_conc (codi_dein, pref_dime, codi_dime, pref_conc, codi_conc, orde_conc) values ('pre_cl-cs_nota-13_role-825000(2013)','cl-cs','InversionCuotasFondosPorCuentaAseguradosTabla','cl-cs','ValorCuotaCierre','790')</v>
      </c>
    </row>
    <row r="3555" spans="1:9" x14ac:dyDescent="0.25">
      <c r="A3555" t="s">
        <v>191</v>
      </c>
      <c r="B3555" t="s">
        <v>1205</v>
      </c>
      <c r="C3555" t="str">
        <f t="shared" si="277"/>
        <v>cl-cs</v>
      </c>
      <c r="D3555" t="str">
        <f t="shared" si="278"/>
        <v>InversionCuotasFondosPorCuentaAseguradosTabla</v>
      </c>
      <c r="E3555" t="s">
        <v>1210</v>
      </c>
      <c r="F3555" t="str">
        <f t="shared" si="279"/>
        <v>cl-cs</v>
      </c>
      <c r="G3555" t="str">
        <f t="shared" si="276"/>
        <v>InversionesCuotasFondos</v>
      </c>
      <c r="H3555">
        <v>800</v>
      </c>
      <c r="I3555" t="str">
        <f t="shared" si="280"/>
        <v>insert into dbax_dime_conc (codi_dein, pref_dime, codi_dime, pref_conc, codi_conc, orde_conc) values ('pre_cl-cs_nota-13_role-825000(2013)','cl-cs','InversionCuotasFondosPorCuentaAseguradosTabla','cl-cs','InversionesCuotasFondos','800')</v>
      </c>
    </row>
    <row r="3556" spans="1:9" x14ac:dyDescent="0.25">
      <c r="A3556" t="s">
        <v>191</v>
      </c>
      <c r="B3556" t="s">
        <v>1205</v>
      </c>
      <c r="C3556" t="str">
        <f t="shared" si="277"/>
        <v>cl-cs</v>
      </c>
      <c r="D3556" t="str">
        <f t="shared" si="278"/>
        <v>InversionCuotasFondosPorCuentaAseguradosTabla</v>
      </c>
      <c r="E3556" t="s">
        <v>1211</v>
      </c>
      <c r="F3556" t="str">
        <f t="shared" si="279"/>
        <v>cl-cs</v>
      </c>
      <c r="G3556" t="str">
        <f t="shared" si="276"/>
        <v>IngresosAsociadosOperacionesAutorizadas</v>
      </c>
      <c r="H3556">
        <v>810</v>
      </c>
      <c r="I3556" t="str">
        <f t="shared" si="280"/>
        <v>insert into dbax_dime_conc (codi_dein, pref_dime, codi_dime, pref_conc, codi_conc, orde_conc) values ('pre_cl-cs_nota-13_role-825000(2013)','cl-cs','InversionCuotasFondosPorCuentaAseguradosTabla','cl-cs','IngresosAsociadosOperacionesAutorizadas','810')</v>
      </c>
    </row>
    <row r="3557" spans="1:9" x14ac:dyDescent="0.25">
      <c r="A3557" t="s">
        <v>191</v>
      </c>
      <c r="B3557" t="s">
        <v>1205</v>
      </c>
      <c r="C3557" t="str">
        <f t="shared" si="277"/>
        <v>cl-cs</v>
      </c>
      <c r="D3557" t="str">
        <f t="shared" si="278"/>
        <v>InversionCuotasFondosPorCuentaAseguradosTabla</v>
      </c>
      <c r="E3557" t="s">
        <v>1212</v>
      </c>
      <c r="F3557" t="str">
        <f t="shared" si="279"/>
        <v>cl-cs</v>
      </c>
      <c r="G3557" t="str">
        <f t="shared" si="276"/>
        <v>EgresosAsociadosOperacionesAutorizadas</v>
      </c>
      <c r="H3557">
        <v>820</v>
      </c>
      <c r="I3557" t="str">
        <f t="shared" si="280"/>
        <v>insert into dbax_dime_conc (codi_dein, pref_dime, codi_dime, pref_conc, codi_conc, orde_conc) values ('pre_cl-cs_nota-13_role-825000(2013)','cl-cs','InversionCuotasFondosPorCuentaAseguradosTabla','cl-cs','EgresosAsociadosOperacionesAutorizadas','820')</v>
      </c>
    </row>
    <row r="3558" spans="1:9" x14ac:dyDescent="0.25">
      <c r="A3558" t="s">
        <v>191</v>
      </c>
      <c r="B3558" t="s">
        <v>1205</v>
      </c>
      <c r="C3558" t="str">
        <f t="shared" si="277"/>
        <v>cl-cs</v>
      </c>
      <c r="D3558" t="str">
        <f t="shared" si="278"/>
        <v>InversionCuotasFondosPorCuentaAseguradosTabla</v>
      </c>
      <c r="E3558" t="s">
        <v>1213</v>
      </c>
      <c r="F3558" t="str">
        <f t="shared" si="279"/>
        <v>cl-cs</v>
      </c>
      <c r="G3558" t="str">
        <f t="shared" si="276"/>
        <v>NumeroPolizasVigentes</v>
      </c>
      <c r="H3558">
        <v>830</v>
      </c>
      <c r="I3558" t="str">
        <f t="shared" si="280"/>
        <v>insert into dbax_dime_conc (codi_dein, pref_dime, codi_dime, pref_conc, codi_conc, orde_conc) values ('pre_cl-cs_nota-13_role-825000(2013)','cl-cs','InversionCuotasFondosPorCuentaAseguradosTabla','cl-cs','NumeroPolizasVigentes','830')</v>
      </c>
    </row>
    <row r="3559" spans="1:9" x14ac:dyDescent="0.25">
      <c r="A3559" t="s">
        <v>191</v>
      </c>
      <c r="B3559" t="s">
        <v>1205</v>
      </c>
      <c r="C3559" t="str">
        <f t="shared" si="277"/>
        <v>cl-cs</v>
      </c>
      <c r="D3559" t="str">
        <f t="shared" si="278"/>
        <v>InversionCuotasFondosPorCuentaAseguradosTabla</v>
      </c>
      <c r="E3559" t="s">
        <v>1214</v>
      </c>
      <c r="F3559" t="str">
        <f t="shared" si="279"/>
        <v>cl-cs</v>
      </c>
      <c r="G3559" t="str">
        <f t="shared" si="276"/>
        <v>NumeroAsegurados</v>
      </c>
      <c r="H3559">
        <v>840</v>
      </c>
      <c r="I3559" t="str">
        <f t="shared" si="280"/>
        <v>insert into dbax_dime_conc (codi_dein, pref_dime, codi_dime, pref_conc, codi_conc, orde_conc) values ('pre_cl-cs_nota-13_role-825000(2013)','cl-cs','InversionCuotasFondosPorCuentaAseguradosTabla','cl-cs','NumeroAsegurados','840')</v>
      </c>
    </row>
    <row r="3560" spans="1:9" x14ac:dyDescent="0.25">
      <c r="A3560" t="s">
        <v>191</v>
      </c>
      <c r="B3560" t="s">
        <v>1215</v>
      </c>
      <c r="C3560" t="str">
        <f t="shared" si="277"/>
        <v>cl-cs</v>
      </c>
      <c r="D3560" t="str">
        <f t="shared" si="278"/>
        <v>MovimientoCarteraInversionesTabla</v>
      </c>
      <c r="E3560" t="s">
        <v>1216</v>
      </c>
      <c r="F3560" t="str">
        <f t="shared" si="279"/>
        <v>cl-cs</v>
      </c>
      <c r="G3560" t="str">
        <f t="shared" si="276"/>
        <v>ActivosFinancieros</v>
      </c>
      <c r="H3560">
        <v>90</v>
      </c>
      <c r="I3560" t="str">
        <f t="shared" si="280"/>
        <v>insert into dbax_dime_conc (codi_dein, pref_dime, codi_dime, pref_conc, codi_conc, orde_conc) values ('pre_cl-cs_nota-13_role-825000(2013)','cl-cs','MovimientoCarteraInversionesTabla','cl-cs','ActivosFinancieros','90')</v>
      </c>
    </row>
    <row r="3561" spans="1:9" x14ac:dyDescent="0.25">
      <c r="A3561" t="s">
        <v>191</v>
      </c>
      <c r="B3561" t="s">
        <v>1215</v>
      </c>
      <c r="C3561" t="str">
        <f t="shared" si="277"/>
        <v>cl-cs</v>
      </c>
      <c r="D3561" t="str">
        <f t="shared" si="278"/>
        <v>MovimientoCarteraInversionesTabla</v>
      </c>
      <c r="E3561" t="s">
        <v>1217</v>
      </c>
      <c r="F3561" t="str">
        <f t="shared" si="279"/>
        <v>cl-cs</v>
      </c>
      <c r="G3561" t="str">
        <f t="shared" si="276"/>
        <v>AdicionesInversionesFinancieras</v>
      </c>
      <c r="H3561">
        <v>110</v>
      </c>
      <c r="I3561" t="str">
        <f t="shared" si="280"/>
        <v>insert into dbax_dime_conc (codi_dein, pref_dime, codi_dime, pref_conc, codi_conc, orde_conc) values ('pre_cl-cs_nota-13_role-825000(2013)','cl-cs','MovimientoCarteraInversionesTabla','cl-cs','AdicionesInversionesFinancieras','110')</v>
      </c>
    </row>
    <row r="3562" spans="1:9" x14ac:dyDescent="0.25">
      <c r="A3562" t="s">
        <v>191</v>
      </c>
      <c r="B3562" t="s">
        <v>1215</v>
      </c>
      <c r="C3562" t="str">
        <f t="shared" si="277"/>
        <v>cl-cs</v>
      </c>
      <c r="D3562" t="str">
        <f t="shared" si="278"/>
        <v>MovimientoCarteraInversionesTabla</v>
      </c>
      <c r="E3562" t="s">
        <v>1218</v>
      </c>
      <c r="F3562" t="str">
        <f t="shared" si="279"/>
        <v>cl-cs</v>
      </c>
      <c r="G3562" t="str">
        <f t="shared" si="276"/>
        <v>VentasInversionesFinancieras</v>
      </c>
      <c r="H3562">
        <v>120</v>
      </c>
      <c r="I3562" t="str">
        <f t="shared" si="280"/>
        <v>insert into dbax_dime_conc (codi_dein, pref_dime, codi_dime, pref_conc, codi_conc, orde_conc) values ('pre_cl-cs_nota-13_role-825000(2013)','cl-cs','MovimientoCarteraInversionesTabla','cl-cs','VentasInversionesFinancieras','120')</v>
      </c>
    </row>
    <row r="3563" spans="1:9" x14ac:dyDescent="0.25">
      <c r="A3563" t="s">
        <v>191</v>
      </c>
      <c r="B3563" t="s">
        <v>1215</v>
      </c>
      <c r="C3563" t="str">
        <f t="shared" si="277"/>
        <v>cl-cs</v>
      </c>
      <c r="D3563" t="str">
        <f t="shared" si="278"/>
        <v>MovimientoCarteraInversionesTabla</v>
      </c>
      <c r="E3563" t="s">
        <v>1219</v>
      </c>
      <c r="F3563" t="str">
        <f t="shared" si="279"/>
        <v>cl-cs</v>
      </c>
      <c r="G3563" t="str">
        <f t="shared" si="276"/>
        <v>VencimientosInversionesFinancieras</v>
      </c>
      <c r="H3563">
        <v>130</v>
      </c>
      <c r="I3563" t="str">
        <f t="shared" si="280"/>
        <v>insert into dbax_dime_conc (codi_dein, pref_dime, codi_dime, pref_conc, codi_conc, orde_conc) values ('pre_cl-cs_nota-13_role-825000(2013)','cl-cs','MovimientoCarteraInversionesTabla','cl-cs','VencimientosInversionesFinancieras','130')</v>
      </c>
    </row>
    <row r="3564" spans="1:9" x14ac:dyDescent="0.25">
      <c r="A3564" t="s">
        <v>191</v>
      </c>
      <c r="B3564" t="s">
        <v>1215</v>
      </c>
      <c r="C3564" t="str">
        <f t="shared" si="277"/>
        <v>cl-cs</v>
      </c>
      <c r="D3564" t="str">
        <f t="shared" si="278"/>
        <v>MovimientoCarteraInversionesTabla</v>
      </c>
      <c r="E3564" t="s">
        <v>1220</v>
      </c>
      <c r="F3564" t="str">
        <f t="shared" si="279"/>
        <v>cl-cs</v>
      </c>
      <c r="G3564" t="str">
        <f t="shared" si="276"/>
        <v>DevengoInteresInversionesFinancieras</v>
      </c>
      <c r="H3564">
        <v>140</v>
      </c>
      <c r="I3564" t="str">
        <f t="shared" si="280"/>
        <v>insert into dbax_dime_conc (codi_dein, pref_dime, codi_dime, pref_conc, codi_conc, orde_conc) values ('pre_cl-cs_nota-13_role-825000(2013)','cl-cs','MovimientoCarteraInversionesTabla','cl-cs','DevengoInteresInversionesFinancieras','140')</v>
      </c>
    </row>
    <row r="3565" spans="1:9" x14ac:dyDescent="0.25">
      <c r="A3565" t="s">
        <v>191</v>
      </c>
      <c r="B3565" t="s">
        <v>1215</v>
      </c>
      <c r="C3565" t="str">
        <f t="shared" si="277"/>
        <v>cl-cs</v>
      </c>
      <c r="D3565" t="str">
        <f t="shared" si="278"/>
        <v>MovimientoCarteraInversionesTabla</v>
      </c>
      <c r="E3565" t="s">
        <v>1221</v>
      </c>
      <c r="F3565" t="str">
        <f t="shared" si="279"/>
        <v>cl-cs</v>
      </c>
      <c r="G3565" t="str">
        <f t="shared" si="276"/>
        <v>PrepagosInversionesFinancieras</v>
      </c>
      <c r="H3565">
        <v>150</v>
      </c>
      <c r="I3565" t="str">
        <f t="shared" si="280"/>
        <v>insert into dbax_dime_conc (codi_dein, pref_dime, codi_dime, pref_conc, codi_conc, orde_conc) values ('pre_cl-cs_nota-13_role-825000(2013)','cl-cs','MovimientoCarteraInversionesTabla','cl-cs','PrepagosInversionesFinancieras','150')</v>
      </c>
    </row>
    <row r="3566" spans="1:9" x14ac:dyDescent="0.25">
      <c r="A3566" t="s">
        <v>191</v>
      </c>
      <c r="B3566" t="s">
        <v>1215</v>
      </c>
      <c r="C3566" t="str">
        <f t="shared" si="277"/>
        <v>cl-cs</v>
      </c>
      <c r="D3566" t="str">
        <f t="shared" si="278"/>
        <v>MovimientoCarteraInversionesTabla</v>
      </c>
      <c r="E3566" t="s">
        <v>1222</v>
      </c>
      <c r="F3566" t="str">
        <f t="shared" si="279"/>
        <v>cl-cs</v>
      </c>
      <c r="G3566" t="str">
        <f t="shared" si="276"/>
        <v>DividendosInversionesFinancieras</v>
      </c>
      <c r="H3566">
        <v>160</v>
      </c>
      <c r="I3566" t="str">
        <f t="shared" si="280"/>
        <v>insert into dbax_dime_conc (codi_dein, pref_dime, codi_dime, pref_conc, codi_conc, orde_conc) values ('pre_cl-cs_nota-13_role-825000(2013)','cl-cs','MovimientoCarteraInversionesTabla','cl-cs','DividendosInversionesFinancieras','160')</v>
      </c>
    </row>
    <row r="3567" spans="1:9" x14ac:dyDescent="0.25">
      <c r="A3567" t="s">
        <v>191</v>
      </c>
      <c r="B3567" t="s">
        <v>1215</v>
      </c>
      <c r="C3567" t="str">
        <f t="shared" si="277"/>
        <v>cl-cs</v>
      </c>
      <c r="D3567" t="str">
        <f t="shared" si="278"/>
        <v>MovimientoCarteraInversionesTabla</v>
      </c>
      <c r="E3567" t="s">
        <v>1223</v>
      </c>
      <c r="F3567" t="str">
        <f t="shared" si="279"/>
        <v>cl-cs</v>
      </c>
      <c r="G3567" t="str">
        <f t="shared" si="276"/>
        <v>SorteoInversionesFinancieras</v>
      </c>
      <c r="H3567">
        <v>170</v>
      </c>
      <c r="I3567" t="str">
        <f t="shared" si="280"/>
        <v>insert into dbax_dime_conc (codi_dein, pref_dime, codi_dime, pref_conc, codi_conc, orde_conc) values ('pre_cl-cs_nota-13_role-825000(2013)','cl-cs','MovimientoCarteraInversionesTabla','cl-cs','SorteoInversionesFinancieras','170')</v>
      </c>
    </row>
    <row r="3568" spans="1:9" x14ac:dyDescent="0.25">
      <c r="A3568" t="s">
        <v>191</v>
      </c>
      <c r="B3568" t="s">
        <v>1215</v>
      </c>
      <c r="C3568" t="str">
        <f t="shared" si="277"/>
        <v>cl-cs</v>
      </c>
      <c r="D3568" t="str">
        <f t="shared" si="278"/>
        <v>MovimientoCarteraInversionesTabla</v>
      </c>
      <c r="E3568" t="s">
        <v>1224</v>
      </c>
      <c r="F3568" t="str">
        <f t="shared" si="279"/>
        <v>cl-cs</v>
      </c>
      <c r="G3568" t="str">
        <f t="shared" si="276"/>
        <v>ValorRazonableInversionesFinancierasUtilidadPerdidaReconocidaEnSinopsis</v>
      </c>
      <c r="H3568">
        <v>171</v>
      </c>
      <c r="I3568" t="str">
        <f t="shared" si="280"/>
        <v>insert into dbax_dime_conc (codi_dein, pref_dime, codi_dime, pref_conc, codi_conc, orde_conc) values ('pre_cl-cs_nota-13_role-825000(2013)','cl-cs','MovimientoCarteraInversionesTabla','cl-cs','ValorRazonableInversionesFinancierasUtilidadPerdidaReconocidaEnSinopsis','171')</v>
      </c>
    </row>
    <row r="3569" spans="1:9" x14ac:dyDescent="0.25">
      <c r="A3569" t="s">
        <v>191</v>
      </c>
      <c r="B3569" t="s">
        <v>1215</v>
      </c>
      <c r="C3569" t="str">
        <f t="shared" si="277"/>
        <v>cl-cs</v>
      </c>
      <c r="D3569" t="str">
        <f t="shared" si="278"/>
        <v>MovimientoCarteraInversionesTabla</v>
      </c>
      <c r="E3569" t="s">
        <v>1225</v>
      </c>
      <c r="F3569" t="str">
        <f t="shared" si="279"/>
        <v>cl-cs</v>
      </c>
      <c r="G3569" t="str">
        <f t="shared" si="276"/>
        <v>ValorRazonableInversionesFinancierasUtilidadPerdidaReconocidaEnResultados</v>
      </c>
      <c r="H3569">
        <v>180</v>
      </c>
      <c r="I3569" t="str">
        <f t="shared" si="280"/>
        <v>insert into dbax_dime_conc (codi_dein, pref_dime, codi_dime, pref_conc, codi_conc, orde_conc) values ('pre_cl-cs_nota-13_role-825000(2013)','cl-cs','MovimientoCarteraInversionesTabla','cl-cs','ValorRazonableInversionesFinancierasUtilidadPerdidaReconocidaEnResultados','180')</v>
      </c>
    </row>
    <row r="3570" spans="1:9" x14ac:dyDescent="0.25">
      <c r="A3570" t="s">
        <v>191</v>
      </c>
      <c r="B3570" t="s">
        <v>1215</v>
      </c>
      <c r="C3570" t="str">
        <f t="shared" si="277"/>
        <v>cl-cs</v>
      </c>
      <c r="D3570" t="str">
        <f t="shared" si="278"/>
        <v>MovimientoCarteraInversionesTabla</v>
      </c>
      <c r="E3570" t="s">
        <v>1226</v>
      </c>
      <c r="F3570" t="str">
        <f t="shared" si="279"/>
        <v>cl-cs</v>
      </c>
      <c r="G3570" t="str">
        <f t="shared" si="276"/>
        <v>ValorRazonableInversionesFinancierasUtilidadPerdidaReconocidaEnPatrimonio</v>
      </c>
      <c r="H3570">
        <v>190</v>
      </c>
      <c r="I3570" t="str">
        <f t="shared" si="280"/>
        <v>insert into dbax_dime_conc (codi_dein, pref_dime, codi_dime, pref_conc, codi_conc, orde_conc) values ('pre_cl-cs_nota-13_role-825000(2013)','cl-cs','MovimientoCarteraInversionesTabla','cl-cs','ValorRazonableInversionesFinancierasUtilidadPerdidaReconocidaEnPatrimonio','190')</v>
      </c>
    </row>
    <row r="3571" spans="1:9" x14ac:dyDescent="0.25">
      <c r="A3571" t="s">
        <v>191</v>
      </c>
      <c r="B3571" t="s">
        <v>1215</v>
      </c>
      <c r="C3571" t="str">
        <f t="shared" si="277"/>
        <v>cl-cs</v>
      </c>
      <c r="D3571" t="str">
        <f t="shared" si="278"/>
        <v>MovimientoCarteraInversionesTabla</v>
      </c>
      <c r="E3571" t="s">
        <v>1227</v>
      </c>
      <c r="F3571" t="str">
        <f t="shared" si="279"/>
        <v>cl-cs</v>
      </c>
      <c r="G3571" t="str">
        <f t="shared" si="276"/>
        <v>DeterioroInversionesFinancieras</v>
      </c>
      <c r="H3571">
        <v>200</v>
      </c>
      <c r="I3571" t="str">
        <f t="shared" si="280"/>
        <v>insert into dbax_dime_conc (codi_dein, pref_dime, codi_dime, pref_conc, codi_conc, orde_conc) values ('pre_cl-cs_nota-13_role-825000(2013)','cl-cs','MovimientoCarteraInversionesTabla','cl-cs','DeterioroInversionesFinancieras','200')</v>
      </c>
    </row>
    <row r="3572" spans="1:9" x14ac:dyDescent="0.25">
      <c r="A3572" t="s">
        <v>191</v>
      </c>
      <c r="B3572" t="s">
        <v>1215</v>
      </c>
      <c r="C3572" t="str">
        <f t="shared" si="277"/>
        <v>cl-cs</v>
      </c>
      <c r="D3572" t="str">
        <f t="shared" si="278"/>
        <v>MovimientoCarteraInversionesTabla</v>
      </c>
      <c r="E3572" t="s">
        <v>1228</v>
      </c>
      <c r="F3572" t="str">
        <f t="shared" si="279"/>
        <v>cl-cs</v>
      </c>
      <c r="G3572" t="str">
        <f t="shared" si="276"/>
        <v>DiferenciaTipoCambioInversionesFinancieras</v>
      </c>
      <c r="H3572">
        <v>210</v>
      </c>
      <c r="I3572" t="str">
        <f t="shared" si="280"/>
        <v>insert into dbax_dime_conc (codi_dein, pref_dime, codi_dime, pref_conc, codi_conc, orde_conc) values ('pre_cl-cs_nota-13_role-825000(2013)','cl-cs','MovimientoCarteraInversionesTabla','cl-cs','DiferenciaTipoCambioInversionesFinancieras','210')</v>
      </c>
    </row>
    <row r="3573" spans="1:9" x14ac:dyDescent="0.25">
      <c r="A3573" t="s">
        <v>191</v>
      </c>
      <c r="B3573" t="s">
        <v>1215</v>
      </c>
      <c r="C3573" t="str">
        <f t="shared" si="277"/>
        <v>cl-cs</v>
      </c>
      <c r="D3573" t="str">
        <f t="shared" si="278"/>
        <v>MovimientoCarteraInversionesTabla</v>
      </c>
      <c r="E3573" t="s">
        <v>1229</v>
      </c>
      <c r="F3573" t="str">
        <f t="shared" si="279"/>
        <v>cl-cs</v>
      </c>
      <c r="G3573" t="str">
        <f t="shared" si="276"/>
        <v>UtilidadPerdidaInversionesFinancierasPorUnidadReajustable</v>
      </c>
      <c r="H3573">
        <v>220</v>
      </c>
      <c r="I3573" t="str">
        <f t="shared" si="280"/>
        <v>insert into dbax_dime_conc (codi_dein, pref_dime, codi_dime, pref_conc, codi_conc, orde_conc) values ('pre_cl-cs_nota-13_role-825000(2013)','cl-cs','MovimientoCarteraInversionesTabla','cl-cs','UtilidadPerdidaInversionesFinancierasPorUnidadReajustable','220')</v>
      </c>
    </row>
    <row r="3574" spans="1:9" x14ac:dyDescent="0.25">
      <c r="A3574" t="s">
        <v>191</v>
      </c>
      <c r="B3574" t="s">
        <v>1215</v>
      </c>
      <c r="C3574" t="str">
        <f t="shared" si="277"/>
        <v>cl-cs</v>
      </c>
      <c r="D3574" t="str">
        <f t="shared" si="278"/>
        <v>MovimientoCarteraInversionesTabla</v>
      </c>
      <c r="E3574" t="s">
        <v>1230</v>
      </c>
      <c r="F3574" t="str">
        <f t="shared" si="279"/>
        <v>cl-cs</v>
      </c>
      <c r="G3574" t="str">
        <f t="shared" si="276"/>
        <v>MontoReclasificacionInversionesFinancieras</v>
      </c>
      <c r="H3574">
        <v>230</v>
      </c>
      <c r="I3574" t="str">
        <f t="shared" si="280"/>
        <v>insert into dbax_dime_conc (codi_dein, pref_dime, codi_dime, pref_conc, codi_conc, orde_conc) values ('pre_cl-cs_nota-13_role-825000(2013)','cl-cs','MovimientoCarteraInversionesTabla','cl-cs','MontoReclasificacionInversionesFinancieras','230')</v>
      </c>
    </row>
    <row r="3575" spans="1:9" x14ac:dyDescent="0.25">
      <c r="A3575" t="s">
        <v>191</v>
      </c>
      <c r="B3575" t="s">
        <v>1215</v>
      </c>
      <c r="C3575" t="str">
        <f t="shared" si="277"/>
        <v>cl-cs</v>
      </c>
      <c r="D3575" t="str">
        <f t="shared" si="278"/>
        <v>MovimientoCarteraInversionesTabla</v>
      </c>
      <c r="E3575" t="s">
        <v>1231</v>
      </c>
      <c r="F3575" t="str">
        <f t="shared" si="279"/>
        <v>cl-cs</v>
      </c>
      <c r="G3575" t="str">
        <f t="shared" si="276"/>
        <v>OtrosMovimientosInversionesFinancieras</v>
      </c>
      <c r="H3575">
        <v>240</v>
      </c>
      <c r="I3575" t="str">
        <f t="shared" si="280"/>
        <v>insert into dbax_dime_conc (codi_dein, pref_dime, codi_dime, pref_conc, codi_conc, orde_conc) values ('pre_cl-cs_nota-13_role-825000(2013)','cl-cs','MovimientoCarteraInversionesTabla','cl-cs','OtrosMovimientosInversionesFinancieras','240')</v>
      </c>
    </row>
    <row r="3576" spans="1:9" x14ac:dyDescent="0.25">
      <c r="A3576" t="s">
        <v>191</v>
      </c>
      <c r="B3576" t="s">
        <v>1215</v>
      </c>
      <c r="C3576" t="str">
        <f t="shared" si="277"/>
        <v>cl-cs</v>
      </c>
      <c r="D3576" t="str">
        <f t="shared" si="278"/>
        <v>MovimientoCarteraInversionesTabla</v>
      </c>
      <c r="E3576" t="s">
        <v>1216</v>
      </c>
      <c r="F3576" t="str">
        <f t="shared" si="279"/>
        <v>cl-cs</v>
      </c>
      <c r="G3576" t="str">
        <f t="shared" si="276"/>
        <v>ActivosFinancieros</v>
      </c>
      <c r="H3576">
        <v>260</v>
      </c>
      <c r="I3576" t="str">
        <f t="shared" si="280"/>
        <v>insert into dbax_dime_conc (codi_dein, pref_dime, codi_dime, pref_conc, codi_conc, orde_conc) values ('pre_cl-cs_nota-13_role-825000(2013)','cl-cs','MovimientoCarteraInversionesTabla','cl-cs','ActivosFinancieros','260')</v>
      </c>
    </row>
    <row r="3577" spans="1:9" x14ac:dyDescent="0.25">
      <c r="A3577" t="s">
        <v>195</v>
      </c>
      <c r="B3577" t="s">
        <v>1232</v>
      </c>
      <c r="C3577" t="str">
        <f t="shared" si="277"/>
        <v>cl-cs</v>
      </c>
      <c r="D3577" t="str">
        <f t="shared" si="278"/>
        <v>AñosRemanentesContratoLeasingTabla</v>
      </c>
      <c r="E3577" t="s">
        <v>1233</v>
      </c>
      <c r="F3577" t="str">
        <f t="shared" si="279"/>
        <v>cl-cs</v>
      </c>
      <c r="G3577" t="str">
        <f t="shared" ref="G3577:G3640" si="281">MID(E3577,FIND("_",E3577)+1,1000)</f>
        <v>TerminoContratoLeasingHasta1Año</v>
      </c>
      <c r="H3577">
        <v>370</v>
      </c>
      <c r="I3577" t="str">
        <f t="shared" si="280"/>
        <v>insert into dbax_dime_conc (codi_dein, pref_dime, codi_dime, pref_conc, codi_conc, orde_conc) values ('pre_cl-cs_nota-14_role-826000(2013)','cl-cs','AñosRemanentesContratoLeasingTabla','cl-cs','TerminoContratoLeasingHasta1Año','370')</v>
      </c>
    </row>
    <row r="3578" spans="1:9" x14ac:dyDescent="0.25">
      <c r="A3578" t="s">
        <v>195</v>
      </c>
      <c r="B3578" t="s">
        <v>1232</v>
      </c>
      <c r="C3578" t="str">
        <f t="shared" si="277"/>
        <v>cl-cs</v>
      </c>
      <c r="D3578" t="str">
        <f t="shared" si="278"/>
        <v>AñosRemanentesContratoLeasingTabla</v>
      </c>
      <c r="E3578" t="s">
        <v>1234</v>
      </c>
      <c r="F3578" t="str">
        <f t="shared" si="279"/>
        <v>cl-cs</v>
      </c>
      <c r="G3578" t="str">
        <f t="shared" si="281"/>
        <v>TerminoContratoLeasingEntre1Y5Años</v>
      </c>
      <c r="H3578">
        <v>380</v>
      </c>
      <c r="I3578" t="str">
        <f t="shared" si="280"/>
        <v>insert into dbax_dime_conc (codi_dein, pref_dime, codi_dime, pref_conc, codi_conc, orde_conc) values ('pre_cl-cs_nota-14_role-826000(2013)','cl-cs','AñosRemanentesContratoLeasingTabla','cl-cs','TerminoContratoLeasingEntre1Y5Años','380')</v>
      </c>
    </row>
    <row r="3579" spans="1:9" x14ac:dyDescent="0.25">
      <c r="A3579" t="s">
        <v>195</v>
      </c>
      <c r="B3579" t="s">
        <v>1232</v>
      </c>
      <c r="C3579" t="str">
        <f t="shared" si="277"/>
        <v>cl-cs</v>
      </c>
      <c r="D3579" t="str">
        <f t="shared" si="278"/>
        <v>AñosRemanentesContratoLeasingTabla</v>
      </c>
      <c r="E3579" t="s">
        <v>1235</v>
      </c>
      <c r="F3579" t="str">
        <f t="shared" si="279"/>
        <v>cl-cs</v>
      </c>
      <c r="G3579" t="str">
        <f t="shared" si="281"/>
        <v>TerminoContratoLeasingSuperior5Años</v>
      </c>
      <c r="H3579">
        <v>390</v>
      </c>
      <c r="I3579" t="str">
        <f t="shared" si="280"/>
        <v>insert into dbax_dime_conc (codi_dein, pref_dime, codi_dime, pref_conc, codi_conc, orde_conc) values ('pre_cl-cs_nota-14_role-826000(2013)','cl-cs','AñosRemanentesContratoLeasingTabla','cl-cs','TerminoContratoLeasingSuperior5Años','390')</v>
      </c>
    </row>
    <row r="3580" spans="1:9" x14ac:dyDescent="0.25">
      <c r="A3580" t="s">
        <v>195</v>
      </c>
      <c r="B3580" t="s">
        <v>1232</v>
      </c>
      <c r="C3580" t="str">
        <f t="shared" si="277"/>
        <v>cl-cs</v>
      </c>
      <c r="D3580" t="str">
        <f t="shared" si="278"/>
        <v>AñosRemanentesContratoLeasingTabla</v>
      </c>
      <c r="E3580" t="s">
        <v>1236</v>
      </c>
      <c r="F3580" t="str">
        <f t="shared" si="279"/>
        <v>cl-cs</v>
      </c>
      <c r="G3580" t="str">
        <f t="shared" si="281"/>
        <v>CuentasPorCobrarLeasing</v>
      </c>
      <c r="H3580">
        <v>400</v>
      </c>
      <c r="I3580" t="str">
        <f t="shared" si="280"/>
        <v>insert into dbax_dime_conc (codi_dein, pref_dime, codi_dime, pref_conc, codi_conc, orde_conc) values ('pre_cl-cs_nota-14_role-826000(2013)','cl-cs','AñosRemanentesContratoLeasingTabla','cl-cs','CuentasPorCobrarLeasing','400')</v>
      </c>
    </row>
    <row r="3581" spans="1:9" x14ac:dyDescent="0.25">
      <c r="A3581" t="s">
        <v>195</v>
      </c>
      <c r="B3581" t="s">
        <v>1237</v>
      </c>
      <c r="C3581" t="str">
        <f t="shared" si="277"/>
        <v>cl-cs</v>
      </c>
      <c r="D3581" t="str">
        <f t="shared" si="278"/>
        <v>PropiedadesDeInversionTabla</v>
      </c>
      <c r="E3581" t="s">
        <v>1238</v>
      </c>
      <c r="F3581" t="str">
        <f t="shared" si="279"/>
        <v>cl-cs</v>
      </c>
      <c r="G3581" t="str">
        <f t="shared" si="281"/>
        <v>ValorContablePropiedadesInversion</v>
      </c>
      <c r="H3581">
        <v>100</v>
      </c>
      <c r="I3581" t="str">
        <f t="shared" si="280"/>
        <v>insert into dbax_dime_conc (codi_dein, pref_dime, codi_dime, pref_conc, codi_conc, orde_conc) values ('pre_cl-cs_nota-14_role-826000(2013)','cl-cs','PropiedadesDeInversionTabla','cl-cs','ValorContablePropiedadesInversion','100')</v>
      </c>
    </row>
    <row r="3582" spans="1:9" x14ac:dyDescent="0.25">
      <c r="A3582" t="s">
        <v>195</v>
      </c>
      <c r="B3582" t="s">
        <v>1237</v>
      </c>
      <c r="C3582" t="str">
        <f t="shared" si="277"/>
        <v>cl-cs</v>
      </c>
      <c r="D3582" t="str">
        <f t="shared" si="278"/>
        <v>PropiedadesDeInversionTabla</v>
      </c>
      <c r="E3582" t="s">
        <v>1239</v>
      </c>
      <c r="F3582" t="str">
        <f t="shared" si="279"/>
        <v>cl-cs</v>
      </c>
      <c r="G3582" t="str">
        <f t="shared" si="281"/>
        <v>AdicionesMejorasYTransferenciasPropiedadesInversion</v>
      </c>
      <c r="H3582">
        <v>110</v>
      </c>
      <c r="I3582" t="str">
        <f t="shared" si="280"/>
        <v>insert into dbax_dime_conc (codi_dein, pref_dime, codi_dime, pref_conc, codi_conc, orde_conc) values ('pre_cl-cs_nota-14_role-826000(2013)','cl-cs','PropiedadesDeInversionTabla','cl-cs','AdicionesMejorasYTransferenciasPropiedadesInversion','110')</v>
      </c>
    </row>
    <row r="3583" spans="1:9" x14ac:dyDescent="0.25">
      <c r="A3583" t="s">
        <v>195</v>
      </c>
      <c r="B3583" t="s">
        <v>1237</v>
      </c>
      <c r="C3583" t="str">
        <f t="shared" si="277"/>
        <v>cl-cs</v>
      </c>
      <c r="D3583" t="str">
        <f t="shared" si="278"/>
        <v>PropiedadesDeInversionTabla</v>
      </c>
      <c r="E3583" t="s">
        <v>1240</v>
      </c>
      <c r="F3583" t="str">
        <f t="shared" si="279"/>
        <v>cl-cs</v>
      </c>
      <c r="G3583" t="str">
        <f t="shared" si="281"/>
        <v>VentasBajasYTransferenciasPropiedadesInversion</v>
      </c>
      <c r="H3583">
        <v>120</v>
      </c>
      <c r="I3583" t="str">
        <f t="shared" si="280"/>
        <v>insert into dbax_dime_conc (codi_dein, pref_dime, codi_dime, pref_conc, codi_conc, orde_conc) values ('pre_cl-cs_nota-14_role-826000(2013)','cl-cs','PropiedadesDeInversionTabla','cl-cs','VentasBajasYTransferenciasPropiedadesInversion','120')</v>
      </c>
    </row>
    <row r="3584" spans="1:9" x14ac:dyDescent="0.25">
      <c r="A3584" t="s">
        <v>195</v>
      </c>
      <c r="B3584" t="s">
        <v>1237</v>
      </c>
      <c r="C3584" t="str">
        <f t="shared" si="277"/>
        <v>cl-cs</v>
      </c>
      <c r="D3584" t="str">
        <f t="shared" si="278"/>
        <v>PropiedadesDeInversionTabla</v>
      </c>
      <c r="E3584" t="s">
        <v>1241</v>
      </c>
      <c r="F3584" t="str">
        <f t="shared" si="279"/>
        <v>cl-cs</v>
      </c>
      <c r="G3584" t="str">
        <f t="shared" si="281"/>
        <v>DepreciacionEjercicioPropiedadesInversion</v>
      </c>
      <c r="H3584">
        <v>130</v>
      </c>
      <c r="I3584" t="str">
        <f t="shared" si="280"/>
        <v>insert into dbax_dime_conc (codi_dein, pref_dime, codi_dime, pref_conc, codi_conc, orde_conc) values ('pre_cl-cs_nota-14_role-826000(2013)','cl-cs','PropiedadesDeInversionTabla','cl-cs','DepreciacionEjercicioPropiedadesInversion','130')</v>
      </c>
    </row>
    <row r="3585" spans="1:9" x14ac:dyDescent="0.25">
      <c r="A3585" t="s">
        <v>195</v>
      </c>
      <c r="B3585" t="s">
        <v>1237</v>
      </c>
      <c r="C3585" t="str">
        <f t="shared" si="277"/>
        <v>cl-cs</v>
      </c>
      <c r="D3585" t="str">
        <f t="shared" si="278"/>
        <v>PropiedadesDeInversionTabla</v>
      </c>
      <c r="E3585" t="s">
        <v>1242</v>
      </c>
      <c r="F3585" t="str">
        <f t="shared" si="279"/>
        <v>cl-cs</v>
      </c>
      <c r="G3585" t="str">
        <f t="shared" si="281"/>
        <v>AjustesRevalorizacionPropiedadesInversion</v>
      </c>
      <c r="H3585">
        <v>140</v>
      </c>
      <c r="I3585" t="str">
        <f t="shared" si="280"/>
        <v>insert into dbax_dime_conc (codi_dein, pref_dime, codi_dime, pref_conc, codi_conc, orde_conc) values ('pre_cl-cs_nota-14_role-826000(2013)','cl-cs','PropiedadesDeInversionTabla','cl-cs','AjustesRevalorizacionPropiedadesInversion','140')</v>
      </c>
    </row>
    <row r="3586" spans="1:9" x14ac:dyDescent="0.25">
      <c r="A3586" t="s">
        <v>195</v>
      </c>
      <c r="B3586" t="s">
        <v>1237</v>
      </c>
      <c r="C3586" t="str">
        <f t="shared" ref="C3586:C3649" si="282">MID(B3586,1,FIND("_",B3586)-1)</f>
        <v>cl-cs</v>
      </c>
      <c r="D3586" t="str">
        <f t="shared" ref="D3586:D3649" si="283">MID(B3586,FIND("_",B3586)+1,1000)</f>
        <v>PropiedadesDeInversionTabla</v>
      </c>
      <c r="E3586" t="s">
        <v>1243</v>
      </c>
      <c r="F3586" t="str">
        <f t="shared" ref="F3586:F3649" si="284">MID(E3586,1,FIND("_",E3586)-1)</f>
        <v>cl-cs</v>
      </c>
      <c r="G3586" t="str">
        <f t="shared" si="281"/>
        <v>OtrosAjustesPropiedadesInversion</v>
      </c>
      <c r="H3586">
        <v>150</v>
      </c>
      <c r="I3586" t="str">
        <f t="shared" ref="I3586:I3649" si="285">CONCATENATE("insert into dbax_dime_conc (codi_dein, pref_dime, codi_dime, pref_conc, codi_conc, orde_conc) values ('",A3586,"','",C3586,"','",D3586,"','",F3586,"','",G3586,"','",H3586,"')")</f>
        <v>insert into dbax_dime_conc (codi_dein, pref_dime, codi_dime, pref_conc, codi_conc, orde_conc) values ('pre_cl-cs_nota-14_role-826000(2013)','cl-cs','PropiedadesDeInversionTabla','cl-cs','OtrosAjustesPropiedadesInversion','150')</v>
      </c>
    </row>
    <row r="3587" spans="1:9" x14ac:dyDescent="0.25">
      <c r="A3587" t="s">
        <v>195</v>
      </c>
      <c r="B3587" t="s">
        <v>1237</v>
      </c>
      <c r="C3587" t="str">
        <f t="shared" si="282"/>
        <v>cl-cs</v>
      </c>
      <c r="D3587" t="str">
        <f t="shared" si="283"/>
        <v>PropiedadesDeInversionTabla</v>
      </c>
      <c r="E3587" t="s">
        <v>1238</v>
      </c>
      <c r="F3587" t="str">
        <f t="shared" si="284"/>
        <v>cl-cs</v>
      </c>
      <c r="G3587" t="str">
        <f t="shared" si="281"/>
        <v>ValorContablePropiedadesInversion</v>
      </c>
      <c r="H3587">
        <v>160</v>
      </c>
      <c r="I3587" t="str">
        <f t="shared" si="285"/>
        <v>insert into dbax_dime_conc (codi_dein, pref_dime, codi_dime, pref_conc, codi_conc, orde_conc) values ('pre_cl-cs_nota-14_role-826000(2013)','cl-cs','PropiedadesDeInversionTabla','cl-cs','ValorContablePropiedadesInversion','160')</v>
      </c>
    </row>
    <row r="3588" spans="1:9" x14ac:dyDescent="0.25">
      <c r="A3588" t="s">
        <v>195</v>
      </c>
      <c r="B3588" t="s">
        <v>1237</v>
      </c>
      <c r="C3588" t="str">
        <f t="shared" si="282"/>
        <v>cl-cs</v>
      </c>
      <c r="D3588" t="str">
        <f t="shared" si="283"/>
        <v>PropiedadesDeInversionTabla</v>
      </c>
      <c r="E3588" t="s">
        <v>1244</v>
      </c>
      <c r="F3588" t="str">
        <f t="shared" si="284"/>
        <v>cl-cs</v>
      </c>
      <c r="G3588" t="str">
        <f t="shared" si="281"/>
        <v>ValorRazonablePropiedadesInversion</v>
      </c>
      <c r="H3588">
        <v>170</v>
      </c>
      <c r="I3588" t="str">
        <f t="shared" si="285"/>
        <v>insert into dbax_dime_conc (codi_dein, pref_dime, codi_dime, pref_conc, codi_conc, orde_conc) values ('pre_cl-cs_nota-14_role-826000(2013)','cl-cs','PropiedadesDeInversionTabla','cl-cs','ValorRazonablePropiedadesInversion','170')</v>
      </c>
    </row>
    <row r="3589" spans="1:9" x14ac:dyDescent="0.25">
      <c r="A3589" t="s">
        <v>195</v>
      </c>
      <c r="B3589" t="s">
        <v>1237</v>
      </c>
      <c r="C3589" t="str">
        <f t="shared" si="282"/>
        <v>cl-cs</v>
      </c>
      <c r="D3589" t="str">
        <f t="shared" si="283"/>
        <v>PropiedadesDeInversionTabla</v>
      </c>
      <c r="E3589" t="s">
        <v>1245</v>
      </c>
      <c r="F3589" t="str">
        <f t="shared" si="284"/>
        <v>cl-cs</v>
      </c>
      <c r="G3589" t="str">
        <f t="shared" si="281"/>
        <v>DeterioroPropiedadesInversionProvision</v>
      </c>
      <c r="H3589">
        <v>180</v>
      </c>
      <c r="I3589" t="str">
        <f t="shared" si="285"/>
        <v>insert into dbax_dime_conc (codi_dein, pref_dime, codi_dime, pref_conc, codi_conc, orde_conc) values ('pre_cl-cs_nota-14_role-826000(2013)','cl-cs','PropiedadesDeInversionTabla','cl-cs','DeterioroPropiedadesInversionProvision','180')</v>
      </c>
    </row>
    <row r="3590" spans="1:9" x14ac:dyDescent="0.25">
      <c r="A3590" t="s">
        <v>195</v>
      </c>
      <c r="B3590" t="s">
        <v>1237</v>
      </c>
      <c r="C3590" t="str">
        <f t="shared" si="282"/>
        <v>cl-cs</v>
      </c>
      <c r="D3590" t="str">
        <f t="shared" si="283"/>
        <v>PropiedadesDeInversionTabla</v>
      </c>
      <c r="E3590" t="s">
        <v>1246</v>
      </c>
      <c r="F3590" t="str">
        <f t="shared" si="284"/>
        <v>cl-cs</v>
      </c>
      <c r="G3590" t="str">
        <f t="shared" si="281"/>
        <v>PropiedadesDeInversion</v>
      </c>
      <c r="H3590">
        <v>190</v>
      </c>
      <c r="I3590" t="str">
        <f t="shared" si="285"/>
        <v>insert into dbax_dime_conc (codi_dein, pref_dime, codi_dime, pref_conc, codi_conc, orde_conc) values ('pre_cl-cs_nota-14_role-826000(2013)','cl-cs','PropiedadesDeInversionTabla','cl-cs','PropiedadesDeInversion','190')</v>
      </c>
    </row>
    <row r="3591" spans="1:9" x14ac:dyDescent="0.25">
      <c r="A3591" t="s">
        <v>195</v>
      </c>
      <c r="B3591" t="s">
        <v>1237</v>
      </c>
      <c r="C3591" t="str">
        <f t="shared" si="282"/>
        <v>cl-cs</v>
      </c>
      <c r="D3591" t="str">
        <f t="shared" si="283"/>
        <v>PropiedadesDeInversionTabla</v>
      </c>
      <c r="E3591" t="s">
        <v>1247</v>
      </c>
      <c r="F3591" t="str">
        <f t="shared" si="284"/>
        <v>cl-cs</v>
      </c>
      <c r="G3591" t="str">
        <f t="shared" si="281"/>
        <v>PropiedadesDeInversionNacionales</v>
      </c>
      <c r="H3591">
        <v>200</v>
      </c>
      <c r="I3591" t="str">
        <f t="shared" si="285"/>
        <v>insert into dbax_dime_conc (codi_dein, pref_dime, codi_dime, pref_conc, codi_conc, orde_conc) values ('pre_cl-cs_nota-14_role-826000(2013)','cl-cs','PropiedadesDeInversionTabla','cl-cs','PropiedadesDeInversionNacionales','200')</v>
      </c>
    </row>
    <row r="3592" spans="1:9" x14ac:dyDescent="0.25">
      <c r="A3592" t="s">
        <v>195</v>
      </c>
      <c r="B3592" t="s">
        <v>1237</v>
      </c>
      <c r="C3592" t="str">
        <f t="shared" si="282"/>
        <v>cl-cs</v>
      </c>
      <c r="D3592" t="str">
        <f t="shared" si="283"/>
        <v>PropiedadesDeInversionTabla</v>
      </c>
      <c r="E3592" t="s">
        <v>1248</v>
      </c>
      <c r="F3592" t="str">
        <f t="shared" si="284"/>
        <v>cl-cs</v>
      </c>
      <c r="G3592" t="str">
        <f t="shared" si="281"/>
        <v>PropiedadesDeInversionExtranjeras</v>
      </c>
      <c r="H3592">
        <v>210</v>
      </c>
      <c r="I3592" t="str">
        <f t="shared" si="285"/>
        <v>insert into dbax_dime_conc (codi_dein, pref_dime, codi_dime, pref_conc, codi_conc, orde_conc) values ('pre_cl-cs_nota-14_role-826000(2013)','cl-cs','PropiedadesDeInversionTabla','cl-cs','PropiedadesDeInversionExtranjeras','210')</v>
      </c>
    </row>
    <row r="3593" spans="1:9" x14ac:dyDescent="0.25">
      <c r="A3593" t="s">
        <v>195</v>
      </c>
      <c r="B3593" t="s">
        <v>1237</v>
      </c>
      <c r="C3593" t="str">
        <f t="shared" si="282"/>
        <v>cl-cs</v>
      </c>
      <c r="D3593" t="str">
        <f t="shared" si="283"/>
        <v>PropiedadesDeInversionTabla</v>
      </c>
      <c r="E3593" t="s">
        <v>1246</v>
      </c>
      <c r="F3593" t="str">
        <f t="shared" si="284"/>
        <v>cl-cs</v>
      </c>
      <c r="G3593" t="str">
        <f t="shared" si="281"/>
        <v>PropiedadesDeInversion</v>
      </c>
      <c r="H3593">
        <v>220</v>
      </c>
      <c r="I3593" t="str">
        <f t="shared" si="285"/>
        <v>insert into dbax_dime_conc (codi_dein, pref_dime, codi_dime, pref_conc, codi_conc, orde_conc) values ('pre_cl-cs_nota-14_role-826000(2013)','cl-cs','PropiedadesDeInversionTabla','cl-cs','PropiedadesDeInversion','220')</v>
      </c>
    </row>
    <row r="3594" spans="1:9" x14ac:dyDescent="0.25">
      <c r="A3594" t="s">
        <v>195</v>
      </c>
      <c r="B3594" t="s">
        <v>1249</v>
      </c>
      <c r="C3594" t="str">
        <f t="shared" si="282"/>
        <v>cl-cs</v>
      </c>
      <c r="D3594" t="str">
        <f t="shared" si="283"/>
        <v>PropiedadesDeUsoPropioTabla</v>
      </c>
      <c r="E3594" t="s">
        <v>1250</v>
      </c>
      <c r="F3594" t="str">
        <f t="shared" si="284"/>
        <v>cl-cs</v>
      </c>
      <c r="G3594" t="str">
        <f t="shared" si="281"/>
        <v>PropiedadesUsoPropio</v>
      </c>
      <c r="H3594">
        <v>481</v>
      </c>
      <c r="I3594" t="str">
        <f t="shared" si="285"/>
        <v>insert into dbax_dime_conc (codi_dein, pref_dime, codi_dime, pref_conc, codi_conc, orde_conc) values ('pre_cl-cs_nota-14_role-826000(2013)','cl-cs','PropiedadesDeUsoPropioTabla','cl-cs','PropiedadesUsoPropio','481')</v>
      </c>
    </row>
    <row r="3595" spans="1:9" x14ac:dyDescent="0.25">
      <c r="A3595" t="s">
        <v>195</v>
      </c>
      <c r="B3595" t="s">
        <v>1249</v>
      </c>
      <c r="C3595" t="str">
        <f t="shared" si="282"/>
        <v>cl-cs</v>
      </c>
      <c r="D3595" t="str">
        <f t="shared" si="283"/>
        <v>PropiedadesDeUsoPropioTabla</v>
      </c>
      <c r="E3595" t="s">
        <v>1251</v>
      </c>
      <c r="F3595" t="str">
        <f t="shared" si="284"/>
        <v>cl-cs</v>
      </c>
      <c r="G3595" t="str">
        <f t="shared" si="281"/>
        <v>AdicionesMejorasYTransferenciasPropiedadesUsoPropio</v>
      </c>
      <c r="H3595">
        <v>500</v>
      </c>
      <c r="I3595" t="str">
        <f t="shared" si="285"/>
        <v>insert into dbax_dime_conc (codi_dein, pref_dime, codi_dime, pref_conc, codi_conc, orde_conc) values ('pre_cl-cs_nota-14_role-826000(2013)','cl-cs','PropiedadesDeUsoPropioTabla','cl-cs','AdicionesMejorasYTransferenciasPropiedadesUsoPropio','500')</v>
      </c>
    </row>
    <row r="3596" spans="1:9" x14ac:dyDescent="0.25">
      <c r="A3596" t="s">
        <v>195</v>
      </c>
      <c r="B3596" t="s">
        <v>1249</v>
      </c>
      <c r="C3596" t="str">
        <f t="shared" si="282"/>
        <v>cl-cs</v>
      </c>
      <c r="D3596" t="str">
        <f t="shared" si="283"/>
        <v>PropiedadesDeUsoPropioTabla</v>
      </c>
      <c r="E3596" t="s">
        <v>1252</v>
      </c>
      <c r="F3596" t="str">
        <f t="shared" si="284"/>
        <v>cl-cs</v>
      </c>
      <c r="G3596" t="str">
        <f t="shared" si="281"/>
        <v>VentasBajasYTransferenciasPropiedadesUsoPropio</v>
      </c>
      <c r="H3596">
        <v>510</v>
      </c>
      <c r="I3596" t="str">
        <f t="shared" si="285"/>
        <v>insert into dbax_dime_conc (codi_dein, pref_dime, codi_dime, pref_conc, codi_conc, orde_conc) values ('pre_cl-cs_nota-14_role-826000(2013)','cl-cs','PropiedadesDeUsoPropioTabla','cl-cs','VentasBajasYTransferenciasPropiedadesUsoPropio','510')</v>
      </c>
    </row>
    <row r="3597" spans="1:9" x14ac:dyDescent="0.25">
      <c r="A3597" t="s">
        <v>195</v>
      </c>
      <c r="B3597" t="s">
        <v>1249</v>
      </c>
      <c r="C3597" t="str">
        <f t="shared" si="282"/>
        <v>cl-cs</v>
      </c>
      <c r="D3597" t="str">
        <f t="shared" si="283"/>
        <v>PropiedadesDeUsoPropioTabla</v>
      </c>
      <c r="E3597" t="s">
        <v>1253</v>
      </c>
      <c r="F3597" t="str">
        <f t="shared" si="284"/>
        <v>cl-cs</v>
      </c>
      <c r="G3597" t="str">
        <f t="shared" si="281"/>
        <v>DepreciacionEjercicioPropiedadesUsoPropio</v>
      </c>
      <c r="H3597">
        <v>520</v>
      </c>
      <c r="I3597" t="str">
        <f t="shared" si="285"/>
        <v>insert into dbax_dime_conc (codi_dein, pref_dime, codi_dime, pref_conc, codi_conc, orde_conc) values ('pre_cl-cs_nota-14_role-826000(2013)','cl-cs','PropiedadesDeUsoPropioTabla','cl-cs','DepreciacionEjercicioPropiedadesUsoPropio','520')</v>
      </c>
    </row>
    <row r="3598" spans="1:9" x14ac:dyDescent="0.25">
      <c r="A3598" t="s">
        <v>195</v>
      </c>
      <c r="B3598" t="s">
        <v>1249</v>
      </c>
      <c r="C3598" t="str">
        <f t="shared" si="282"/>
        <v>cl-cs</v>
      </c>
      <c r="D3598" t="str">
        <f t="shared" si="283"/>
        <v>PropiedadesDeUsoPropioTabla</v>
      </c>
      <c r="E3598" t="s">
        <v>1254</v>
      </c>
      <c r="F3598" t="str">
        <f t="shared" si="284"/>
        <v>cl-cs</v>
      </c>
      <c r="G3598" t="str">
        <f t="shared" si="281"/>
        <v>AjustesRevalorizacionPropiedadesUsoPropio</v>
      </c>
      <c r="H3598">
        <v>530</v>
      </c>
      <c r="I3598" t="str">
        <f t="shared" si="285"/>
        <v>insert into dbax_dime_conc (codi_dein, pref_dime, codi_dime, pref_conc, codi_conc, orde_conc) values ('pre_cl-cs_nota-14_role-826000(2013)','cl-cs','PropiedadesDeUsoPropioTabla','cl-cs','AjustesRevalorizacionPropiedadesUsoPropio','530')</v>
      </c>
    </row>
    <row r="3599" spans="1:9" x14ac:dyDescent="0.25">
      <c r="A3599" t="s">
        <v>195</v>
      </c>
      <c r="B3599" t="s">
        <v>1249</v>
      </c>
      <c r="C3599" t="str">
        <f t="shared" si="282"/>
        <v>cl-cs</v>
      </c>
      <c r="D3599" t="str">
        <f t="shared" si="283"/>
        <v>PropiedadesDeUsoPropioTabla</v>
      </c>
      <c r="E3599" t="s">
        <v>1255</v>
      </c>
      <c r="F3599" t="str">
        <f t="shared" si="284"/>
        <v>cl-cs</v>
      </c>
      <c r="G3599" t="str">
        <f t="shared" si="281"/>
        <v>OtrosAjustesPropiedadesUsoPropio</v>
      </c>
      <c r="H3599">
        <v>540</v>
      </c>
      <c r="I3599" t="str">
        <f t="shared" si="285"/>
        <v>insert into dbax_dime_conc (codi_dein, pref_dime, codi_dime, pref_conc, codi_conc, orde_conc) values ('pre_cl-cs_nota-14_role-826000(2013)','cl-cs','PropiedadesDeUsoPropioTabla','cl-cs','OtrosAjustesPropiedadesUsoPropio','540')</v>
      </c>
    </row>
    <row r="3600" spans="1:9" x14ac:dyDescent="0.25">
      <c r="A3600" t="s">
        <v>195</v>
      </c>
      <c r="B3600" t="s">
        <v>1249</v>
      </c>
      <c r="C3600" t="str">
        <f t="shared" si="282"/>
        <v>cl-cs</v>
      </c>
      <c r="D3600" t="str">
        <f t="shared" si="283"/>
        <v>PropiedadesDeUsoPropioTabla</v>
      </c>
      <c r="E3600" t="s">
        <v>1256</v>
      </c>
      <c r="F3600" t="str">
        <f t="shared" si="284"/>
        <v>cl-cs</v>
      </c>
      <c r="G3600" t="str">
        <f t="shared" si="281"/>
        <v>ValorContablePropiedadesUsoPropio</v>
      </c>
      <c r="H3600">
        <v>550</v>
      </c>
      <c r="I3600" t="str">
        <f t="shared" si="285"/>
        <v>insert into dbax_dime_conc (codi_dein, pref_dime, codi_dime, pref_conc, codi_conc, orde_conc) values ('pre_cl-cs_nota-14_role-826000(2013)','cl-cs','PropiedadesDeUsoPropioTabla','cl-cs','ValorContablePropiedadesUsoPropio','550')</v>
      </c>
    </row>
    <row r="3601" spans="1:9" x14ac:dyDescent="0.25">
      <c r="A3601" t="s">
        <v>195</v>
      </c>
      <c r="B3601" t="s">
        <v>1249</v>
      </c>
      <c r="C3601" t="str">
        <f t="shared" si="282"/>
        <v>cl-cs</v>
      </c>
      <c r="D3601" t="str">
        <f t="shared" si="283"/>
        <v>PropiedadesDeUsoPropioTabla</v>
      </c>
      <c r="E3601" t="s">
        <v>1257</v>
      </c>
      <c r="F3601" t="str">
        <f t="shared" si="284"/>
        <v>cl-cs</v>
      </c>
      <c r="G3601" t="str">
        <f t="shared" si="281"/>
        <v>ValorRazonablePropiedadesUsoPropio</v>
      </c>
      <c r="H3601">
        <v>560</v>
      </c>
      <c r="I3601" t="str">
        <f t="shared" si="285"/>
        <v>insert into dbax_dime_conc (codi_dein, pref_dime, codi_dime, pref_conc, codi_conc, orde_conc) values ('pre_cl-cs_nota-14_role-826000(2013)','cl-cs','PropiedadesDeUsoPropioTabla','cl-cs','ValorRazonablePropiedadesUsoPropio','560')</v>
      </c>
    </row>
    <row r="3602" spans="1:9" x14ac:dyDescent="0.25">
      <c r="A3602" t="s">
        <v>195</v>
      </c>
      <c r="B3602" t="s">
        <v>1249</v>
      </c>
      <c r="C3602" t="str">
        <f t="shared" si="282"/>
        <v>cl-cs</v>
      </c>
      <c r="D3602" t="str">
        <f t="shared" si="283"/>
        <v>PropiedadesDeUsoPropioTabla</v>
      </c>
      <c r="E3602" t="s">
        <v>1258</v>
      </c>
      <c r="F3602" t="str">
        <f t="shared" si="284"/>
        <v>cl-cs</v>
      </c>
      <c r="G3602" t="str">
        <f t="shared" si="281"/>
        <v>DeterioroPropiedadesUsoPropioProvision</v>
      </c>
      <c r="H3602">
        <v>570</v>
      </c>
      <c r="I3602" t="str">
        <f t="shared" si="285"/>
        <v>insert into dbax_dime_conc (codi_dein, pref_dime, codi_dime, pref_conc, codi_conc, orde_conc) values ('pre_cl-cs_nota-14_role-826000(2013)','cl-cs','PropiedadesDeUsoPropioTabla','cl-cs','DeterioroPropiedadesUsoPropioProvision','570')</v>
      </c>
    </row>
    <row r="3603" spans="1:9" x14ac:dyDescent="0.25">
      <c r="A3603" t="s">
        <v>195</v>
      </c>
      <c r="B3603" t="s">
        <v>1249</v>
      </c>
      <c r="C3603" t="str">
        <f t="shared" si="282"/>
        <v>cl-cs</v>
      </c>
      <c r="D3603" t="str">
        <f t="shared" si="283"/>
        <v>PropiedadesDeUsoPropioTabla</v>
      </c>
      <c r="E3603" t="s">
        <v>1250</v>
      </c>
      <c r="F3603" t="str">
        <f t="shared" si="284"/>
        <v>cl-cs</v>
      </c>
      <c r="G3603" t="str">
        <f t="shared" si="281"/>
        <v>PropiedadesUsoPropio</v>
      </c>
      <c r="H3603">
        <v>580</v>
      </c>
      <c r="I3603" t="str">
        <f t="shared" si="285"/>
        <v>insert into dbax_dime_conc (codi_dein, pref_dime, codi_dime, pref_conc, codi_conc, orde_conc) values ('pre_cl-cs_nota-14_role-826000(2013)','cl-cs','PropiedadesDeUsoPropioTabla','cl-cs','PropiedadesUsoPropio','580')</v>
      </c>
    </row>
    <row r="3604" spans="1:9" x14ac:dyDescent="0.25">
      <c r="A3604" t="s">
        <v>199</v>
      </c>
      <c r="B3604" t="s">
        <v>1259</v>
      </c>
      <c r="C3604" t="str">
        <f t="shared" si="282"/>
        <v>cl-cs</v>
      </c>
      <c r="D3604" t="str">
        <f t="shared" si="283"/>
        <v>ActivosNoCorrientesMantenidosParaVentaTabla</v>
      </c>
      <c r="E3604" t="s">
        <v>1260</v>
      </c>
      <c r="F3604" t="str">
        <f t="shared" si="284"/>
        <v>cl-cs</v>
      </c>
      <c r="G3604" t="str">
        <f t="shared" si="281"/>
        <v>ActivosNoCorrientesMantenidosParaVenta</v>
      </c>
      <c r="H3604">
        <v>70</v>
      </c>
      <c r="I3604" t="str">
        <f t="shared" si="285"/>
        <v>insert into dbax_dime_conc (codi_dein, pref_dime, codi_dime, pref_conc, codi_conc, orde_conc) values ('pre_cl-cs_nota-15_role-827000(2013)','cl-cs','ActivosNoCorrientesMantenidosParaVentaTabla','cl-cs','ActivosNoCorrientesMantenidosParaVenta','70')</v>
      </c>
    </row>
    <row r="3605" spans="1:9" x14ac:dyDescent="0.25">
      <c r="A3605" t="s">
        <v>199</v>
      </c>
      <c r="B3605" t="s">
        <v>1259</v>
      </c>
      <c r="C3605" t="str">
        <f t="shared" si="282"/>
        <v>cl-cs</v>
      </c>
      <c r="D3605" t="str">
        <f t="shared" si="283"/>
        <v>ActivosNoCorrientesMantenidosParaVentaTabla</v>
      </c>
      <c r="E3605" t="s">
        <v>1261</v>
      </c>
      <c r="F3605" t="str">
        <f t="shared" si="284"/>
        <v>cl-cs</v>
      </c>
      <c r="G3605" t="str">
        <f t="shared" si="281"/>
        <v>ReconocimientoResultadoUtilidadActivosMantenidoParaVenta</v>
      </c>
      <c r="H3605">
        <v>80</v>
      </c>
      <c r="I3605" t="str">
        <f t="shared" si="285"/>
        <v>insert into dbax_dime_conc (codi_dein, pref_dime, codi_dime, pref_conc, codi_conc, orde_conc) values ('pre_cl-cs_nota-15_role-827000(2013)','cl-cs','ActivosNoCorrientesMantenidosParaVentaTabla','cl-cs','ReconocimientoResultadoUtilidadActivosMantenidoParaVenta','80')</v>
      </c>
    </row>
    <row r="3606" spans="1:9" x14ac:dyDescent="0.25">
      <c r="A3606" t="s">
        <v>199</v>
      </c>
      <c r="B3606" t="s">
        <v>1259</v>
      </c>
      <c r="C3606" t="str">
        <f t="shared" si="282"/>
        <v>cl-cs</v>
      </c>
      <c r="D3606" t="str">
        <f t="shared" si="283"/>
        <v>ActivosNoCorrientesMantenidosParaVentaTabla</v>
      </c>
      <c r="E3606" t="s">
        <v>1262</v>
      </c>
      <c r="F3606" t="str">
        <f t="shared" si="284"/>
        <v>cl-cs</v>
      </c>
      <c r="G3606" t="str">
        <f t="shared" si="281"/>
        <v>ReconocimientoResultadoPerdidaActivosMantenidoParaVenta</v>
      </c>
      <c r="H3606">
        <v>90</v>
      </c>
      <c r="I3606" t="str">
        <f t="shared" si="285"/>
        <v>insert into dbax_dime_conc (codi_dein, pref_dime, codi_dime, pref_conc, codi_conc, orde_conc) values ('pre_cl-cs_nota-15_role-827000(2013)','cl-cs','ActivosNoCorrientesMantenidosParaVentaTabla','cl-cs','ReconocimientoResultadoPerdidaActivosMantenidoParaVenta','90')</v>
      </c>
    </row>
    <row r="3607" spans="1:9" x14ac:dyDescent="0.25">
      <c r="A3607" t="s">
        <v>201</v>
      </c>
      <c r="B3607" t="s">
        <v>1263</v>
      </c>
      <c r="C3607" t="str">
        <f t="shared" si="282"/>
        <v>cl-cs</v>
      </c>
      <c r="D3607" t="str">
        <f t="shared" si="283"/>
        <v>CuentasPorCobrarAseguradosFormaPagoTabla</v>
      </c>
      <c r="E3607" t="s">
        <v>1264</v>
      </c>
      <c r="F3607" t="str">
        <f t="shared" si="284"/>
        <v>cl-cs</v>
      </c>
      <c r="G3607" t="str">
        <f t="shared" si="281"/>
        <v>VencimientosPrimasSegurosRevocablesSinopsis</v>
      </c>
      <c r="H3607">
        <v>280</v>
      </c>
      <c r="I3607" t="str">
        <f t="shared" si="285"/>
        <v>insert into dbax_dime_conc (codi_dein, pref_dime, codi_dime, pref_conc, codi_conc, orde_conc) values ('pre_cl-cs_nota-16_role-828000(2013)','cl-cs','CuentasPorCobrarAseguradosFormaPagoTabla','cl-cs','VencimientosPrimasSegurosRevocablesSinopsis','280')</v>
      </c>
    </row>
    <row r="3608" spans="1:9" x14ac:dyDescent="0.25">
      <c r="A3608" t="s">
        <v>201</v>
      </c>
      <c r="B3608" t="s">
        <v>1263</v>
      </c>
      <c r="C3608" t="str">
        <f t="shared" si="282"/>
        <v>cl-cs</v>
      </c>
      <c r="D3608" t="str">
        <f t="shared" si="283"/>
        <v>CuentasPorCobrarAseguradosFormaPagoTabla</v>
      </c>
      <c r="E3608" t="s">
        <v>1265</v>
      </c>
      <c r="F3608" t="str">
        <f t="shared" si="284"/>
        <v>cl-cs</v>
      </c>
      <c r="G3608" t="str">
        <f t="shared" si="281"/>
        <v>VencimientosPrimasSegurosRevocablesMesesAnteriores</v>
      </c>
      <c r="H3608">
        <v>300</v>
      </c>
      <c r="I3608" t="str">
        <f t="shared" si="285"/>
        <v>insert into dbax_dime_conc (codi_dein, pref_dime, codi_dime, pref_conc, codi_conc, orde_conc) values ('pre_cl-cs_nota-16_role-828000(2013)','cl-cs','CuentasPorCobrarAseguradosFormaPagoTabla','cl-cs','VencimientosPrimasSegurosRevocablesMesesAnteriores','300')</v>
      </c>
    </row>
    <row r="3609" spans="1:9" x14ac:dyDescent="0.25">
      <c r="A3609" t="s">
        <v>201</v>
      </c>
      <c r="B3609" t="s">
        <v>1263</v>
      </c>
      <c r="C3609" t="str">
        <f t="shared" si="282"/>
        <v>cl-cs</v>
      </c>
      <c r="D3609" t="str">
        <f t="shared" si="283"/>
        <v>CuentasPorCobrarAseguradosFormaPagoTabla</v>
      </c>
      <c r="E3609" t="s">
        <v>1266</v>
      </c>
      <c r="F3609" t="str">
        <f t="shared" si="284"/>
        <v>cl-cs</v>
      </c>
      <c r="G3609" t="str">
        <f t="shared" si="281"/>
        <v>MesJMenos3CuentasPorCobrarAsegurados</v>
      </c>
      <c r="H3609">
        <v>310</v>
      </c>
      <c r="I3609" t="str">
        <f t="shared" si="285"/>
        <v>insert into dbax_dime_conc (codi_dein, pref_dime, codi_dime, pref_conc, codi_conc, orde_conc) values ('pre_cl-cs_nota-16_role-828000(2013)','cl-cs','CuentasPorCobrarAseguradosFormaPagoTabla','cl-cs','MesJMenos3CuentasPorCobrarAsegurados','310')</v>
      </c>
    </row>
    <row r="3610" spans="1:9" x14ac:dyDescent="0.25">
      <c r="A3610" t="s">
        <v>201</v>
      </c>
      <c r="B3610" t="s">
        <v>1263</v>
      </c>
      <c r="C3610" t="str">
        <f t="shared" si="282"/>
        <v>cl-cs</v>
      </c>
      <c r="D3610" t="str">
        <f t="shared" si="283"/>
        <v>CuentasPorCobrarAseguradosFormaPagoTabla</v>
      </c>
      <c r="E3610" t="s">
        <v>1267</v>
      </c>
      <c r="F3610" t="str">
        <f t="shared" si="284"/>
        <v>cl-cs</v>
      </c>
      <c r="G3610" t="str">
        <f t="shared" si="281"/>
        <v>MesJMenos2CuentasPorCobrarAsegurados</v>
      </c>
      <c r="H3610">
        <v>320</v>
      </c>
      <c r="I3610" t="str">
        <f t="shared" si="285"/>
        <v>insert into dbax_dime_conc (codi_dein, pref_dime, codi_dime, pref_conc, codi_conc, orde_conc) values ('pre_cl-cs_nota-16_role-828000(2013)','cl-cs','CuentasPorCobrarAseguradosFormaPagoTabla','cl-cs','MesJMenos2CuentasPorCobrarAsegurados','320')</v>
      </c>
    </row>
    <row r="3611" spans="1:9" x14ac:dyDescent="0.25">
      <c r="A3611" t="s">
        <v>201</v>
      </c>
      <c r="B3611" t="s">
        <v>1263</v>
      </c>
      <c r="C3611" t="str">
        <f t="shared" si="282"/>
        <v>cl-cs</v>
      </c>
      <c r="D3611" t="str">
        <f t="shared" si="283"/>
        <v>CuentasPorCobrarAseguradosFormaPagoTabla</v>
      </c>
      <c r="E3611" t="s">
        <v>1268</v>
      </c>
      <c r="F3611" t="str">
        <f t="shared" si="284"/>
        <v>cl-cs</v>
      </c>
      <c r="G3611" t="str">
        <f t="shared" si="281"/>
        <v>MesJMenos1CuentasPorCobrarAsegurados</v>
      </c>
      <c r="H3611">
        <v>330</v>
      </c>
      <c r="I3611" t="str">
        <f t="shared" si="285"/>
        <v>insert into dbax_dime_conc (codi_dein, pref_dime, codi_dime, pref_conc, codi_conc, orde_conc) values ('pre_cl-cs_nota-16_role-828000(2013)','cl-cs','CuentasPorCobrarAseguradosFormaPagoTabla','cl-cs','MesJMenos1CuentasPorCobrarAsegurados','330')</v>
      </c>
    </row>
    <row r="3612" spans="1:9" x14ac:dyDescent="0.25">
      <c r="A3612" t="s">
        <v>201</v>
      </c>
      <c r="B3612" t="s">
        <v>1263</v>
      </c>
      <c r="C3612" t="str">
        <f t="shared" si="282"/>
        <v>cl-cs</v>
      </c>
      <c r="D3612" t="str">
        <f t="shared" si="283"/>
        <v>CuentasPorCobrarAseguradosFormaPagoTabla</v>
      </c>
      <c r="E3612" t="s">
        <v>1269</v>
      </c>
      <c r="F3612" t="str">
        <f t="shared" si="284"/>
        <v>cl-cs</v>
      </c>
      <c r="G3612" t="str">
        <f t="shared" si="281"/>
        <v>MesJCuentasPorCobrarAsegurados</v>
      </c>
      <c r="H3612">
        <v>340</v>
      </c>
      <c r="I3612" t="str">
        <f t="shared" si="285"/>
        <v>insert into dbax_dime_conc (codi_dein, pref_dime, codi_dime, pref_conc, codi_conc, orde_conc) values ('pre_cl-cs_nota-16_role-828000(2013)','cl-cs','CuentasPorCobrarAseguradosFormaPagoTabla','cl-cs','MesJCuentasPorCobrarAsegurados','340')</v>
      </c>
    </row>
    <row r="3613" spans="1:9" x14ac:dyDescent="0.25">
      <c r="A3613" t="s">
        <v>201</v>
      </c>
      <c r="B3613" t="s">
        <v>1263</v>
      </c>
      <c r="C3613" t="str">
        <f t="shared" si="282"/>
        <v>cl-cs</v>
      </c>
      <c r="D3613" t="str">
        <f t="shared" si="283"/>
        <v>CuentasPorCobrarAseguradosFormaPagoTabla</v>
      </c>
      <c r="E3613" t="s">
        <v>1270</v>
      </c>
      <c r="F3613" t="str">
        <f t="shared" si="284"/>
        <v>cl-cs</v>
      </c>
      <c r="G3613" t="str">
        <f t="shared" si="281"/>
        <v>VencimientosPrimasSegurosRevocablesAnterioresAFechaEstadosFinancieros</v>
      </c>
      <c r="H3613">
        <v>350</v>
      </c>
      <c r="I3613" t="str">
        <f t="shared" si="285"/>
        <v>insert into dbax_dime_conc (codi_dein, pref_dime, codi_dime, pref_conc, codi_conc, orde_conc) values ('pre_cl-cs_nota-16_role-828000(2013)','cl-cs','CuentasPorCobrarAseguradosFormaPagoTabla','cl-cs','VencimientosPrimasSegurosRevocablesAnterioresAFechaEstadosFinancieros','350')</v>
      </c>
    </row>
    <row r="3614" spans="1:9" x14ac:dyDescent="0.25">
      <c r="A3614" t="s">
        <v>201</v>
      </c>
      <c r="B3614" t="s">
        <v>1263</v>
      </c>
      <c r="C3614" t="str">
        <f t="shared" si="282"/>
        <v>cl-cs</v>
      </c>
      <c r="D3614" t="str">
        <f t="shared" si="283"/>
        <v>CuentasPorCobrarAseguradosFormaPagoTabla</v>
      </c>
      <c r="E3614" t="s">
        <v>1271</v>
      </c>
      <c r="F3614" t="str">
        <f t="shared" si="284"/>
        <v>cl-cs</v>
      </c>
      <c r="G3614" t="str">
        <f t="shared" si="281"/>
        <v>PagosVencidosAnterioresFechaEstadosFinancieros</v>
      </c>
      <c r="H3614">
        <v>370</v>
      </c>
      <c r="I3614" t="str">
        <f t="shared" si="285"/>
        <v>insert into dbax_dime_conc (codi_dein, pref_dime, codi_dime, pref_conc, codi_conc, orde_conc) values ('pre_cl-cs_nota-16_role-828000(2013)','cl-cs','CuentasPorCobrarAseguradosFormaPagoTabla','cl-cs','PagosVencidosAnterioresFechaEstadosFinancieros','370')</v>
      </c>
    </row>
    <row r="3615" spans="1:9" x14ac:dyDescent="0.25">
      <c r="A3615" t="s">
        <v>201</v>
      </c>
      <c r="B3615" t="s">
        <v>1263</v>
      </c>
      <c r="C3615" t="str">
        <f t="shared" si="282"/>
        <v>cl-cs</v>
      </c>
      <c r="D3615" t="str">
        <f t="shared" si="283"/>
        <v>CuentasPorCobrarAseguradosFormaPagoTabla</v>
      </c>
      <c r="E3615" t="s">
        <v>1272</v>
      </c>
      <c r="F3615" t="str">
        <f t="shared" si="284"/>
        <v>cl-cs</v>
      </c>
      <c r="G3615" t="str">
        <f t="shared" si="281"/>
        <v>VoluntariasAnterioresFechaEstadosFinancieros</v>
      </c>
      <c r="H3615">
        <v>380</v>
      </c>
      <c r="I3615" t="str">
        <f t="shared" si="285"/>
        <v>insert into dbax_dime_conc (codi_dein, pref_dime, codi_dime, pref_conc, codi_conc, orde_conc) values ('pre_cl-cs_nota-16_role-828000(2013)','cl-cs','CuentasPorCobrarAseguradosFormaPagoTabla','cl-cs','VoluntariasAnterioresFechaEstadosFinancieros','380')</v>
      </c>
    </row>
    <row r="3616" spans="1:9" x14ac:dyDescent="0.25">
      <c r="A3616" t="s">
        <v>201</v>
      </c>
      <c r="B3616" t="s">
        <v>1263</v>
      </c>
      <c r="C3616" t="str">
        <f t="shared" si="282"/>
        <v>cl-cs</v>
      </c>
      <c r="D3616" t="str">
        <f t="shared" si="283"/>
        <v>CuentasPorCobrarAseguradosFormaPagoTabla</v>
      </c>
      <c r="E3616" t="s">
        <v>1273</v>
      </c>
      <c r="F3616" t="str">
        <f t="shared" si="284"/>
        <v>cl-cs</v>
      </c>
      <c r="G3616" t="str">
        <f t="shared" si="281"/>
        <v>DeterioroVencimientosPrimasSegurosRevocablesAnterioresAFechaEstadosFinancieros</v>
      </c>
      <c r="H3616">
        <v>390</v>
      </c>
      <c r="I3616" t="str">
        <f t="shared" si="285"/>
        <v>insert into dbax_dime_conc (codi_dein, pref_dime, codi_dime, pref_conc, codi_conc, orde_conc) values ('pre_cl-cs_nota-16_role-828000(2013)','cl-cs','CuentasPorCobrarAseguradosFormaPagoTabla','cl-cs','DeterioroVencimientosPrimasSegurosRevocablesAnterioresAFechaEstadosFinancieros','390')</v>
      </c>
    </row>
    <row r="3617" spans="1:9" x14ac:dyDescent="0.25">
      <c r="A3617" t="s">
        <v>201</v>
      </c>
      <c r="B3617" t="s">
        <v>1263</v>
      </c>
      <c r="C3617" t="str">
        <f t="shared" si="282"/>
        <v>cl-cs</v>
      </c>
      <c r="D3617" t="str">
        <f t="shared" si="283"/>
        <v>CuentasPorCobrarAseguradosFormaPagoTabla</v>
      </c>
      <c r="E3617" t="s">
        <v>1274</v>
      </c>
      <c r="F3617" t="str">
        <f t="shared" si="284"/>
        <v>cl-cs</v>
      </c>
      <c r="G3617" t="str">
        <f t="shared" si="281"/>
        <v>AjustesPorNoIdentificacion</v>
      </c>
      <c r="H3617">
        <v>400</v>
      </c>
      <c r="I3617" t="str">
        <f t="shared" si="285"/>
        <v>insert into dbax_dime_conc (codi_dein, pref_dime, codi_dime, pref_conc, codi_conc, orde_conc) values ('pre_cl-cs_nota-16_role-828000(2013)','cl-cs','CuentasPorCobrarAseguradosFormaPagoTabla','cl-cs','AjustesPorNoIdentificacion','400')</v>
      </c>
    </row>
    <row r="3618" spans="1:9" x14ac:dyDescent="0.25">
      <c r="A3618" t="s">
        <v>201</v>
      </c>
      <c r="B3618" t="s">
        <v>1263</v>
      </c>
      <c r="C3618" t="str">
        <f t="shared" si="282"/>
        <v>cl-cs</v>
      </c>
      <c r="D3618" t="str">
        <f t="shared" si="283"/>
        <v>CuentasPorCobrarAseguradosFormaPagoTabla</v>
      </c>
      <c r="E3618" t="s">
        <v>1275</v>
      </c>
      <c r="F3618" t="str">
        <f t="shared" si="284"/>
        <v>cl-cs</v>
      </c>
      <c r="G3618" t="str">
        <f t="shared" si="281"/>
        <v>VencimientosPrimasSegurosRevocablesAnterioresAFechaEstadosFinancierosNeto</v>
      </c>
      <c r="H3618">
        <v>410</v>
      </c>
      <c r="I3618" t="str">
        <f t="shared" si="285"/>
        <v>insert into dbax_dime_conc (codi_dein, pref_dime, codi_dime, pref_conc, codi_conc, orde_conc) values ('pre_cl-cs_nota-16_role-828000(2013)','cl-cs','CuentasPorCobrarAseguradosFormaPagoTabla','cl-cs','VencimientosPrimasSegurosRevocablesAnterioresAFechaEstadosFinancierosNeto','410')</v>
      </c>
    </row>
    <row r="3619" spans="1:9" x14ac:dyDescent="0.25">
      <c r="A3619" t="s">
        <v>201</v>
      </c>
      <c r="B3619" t="s">
        <v>1263</v>
      </c>
      <c r="C3619" t="str">
        <f t="shared" si="282"/>
        <v>cl-cs</v>
      </c>
      <c r="D3619" t="str">
        <f t="shared" si="283"/>
        <v>CuentasPorCobrarAseguradosFormaPagoTabla</v>
      </c>
      <c r="E3619" t="s">
        <v>1276</v>
      </c>
      <c r="F3619" t="str">
        <f t="shared" si="284"/>
        <v>cl-cs</v>
      </c>
      <c r="G3619" t="str">
        <f t="shared" si="281"/>
        <v>MesJMas1CuentasPorCobrarAsegurados</v>
      </c>
      <c r="H3619">
        <v>430</v>
      </c>
      <c r="I3619" t="str">
        <f t="shared" si="285"/>
        <v>insert into dbax_dime_conc (codi_dein, pref_dime, codi_dime, pref_conc, codi_conc, orde_conc) values ('pre_cl-cs_nota-16_role-828000(2013)','cl-cs','CuentasPorCobrarAseguradosFormaPagoTabla','cl-cs','MesJMas1CuentasPorCobrarAsegurados','430')</v>
      </c>
    </row>
    <row r="3620" spans="1:9" x14ac:dyDescent="0.25">
      <c r="A3620" t="s">
        <v>201</v>
      </c>
      <c r="B3620" t="s">
        <v>1263</v>
      </c>
      <c r="C3620" t="str">
        <f t="shared" si="282"/>
        <v>cl-cs</v>
      </c>
      <c r="D3620" t="str">
        <f t="shared" si="283"/>
        <v>CuentasPorCobrarAseguradosFormaPagoTabla</v>
      </c>
      <c r="E3620" t="s">
        <v>1277</v>
      </c>
      <c r="F3620" t="str">
        <f t="shared" si="284"/>
        <v>cl-cs</v>
      </c>
      <c r="G3620" t="str">
        <f t="shared" si="281"/>
        <v>MesJMas2CuentasPorCobrarAsegurados</v>
      </c>
      <c r="H3620">
        <v>440</v>
      </c>
      <c r="I3620" t="str">
        <f t="shared" si="285"/>
        <v>insert into dbax_dime_conc (codi_dein, pref_dime, codi_dime, pref_conc, codi_conc, orde_conc) values ('pre_cl-cs_nota-16_role-828000(2013)','cl-cs','CuentasPorCobrarAseguradosFormaPagoTabla','cl-cs','MesJMas2CuentasPorCobrarAsegurados','440')</v>
      </c>
    </row>
    <row r="3621" spans="1:9" x14ac:dyDescent="0.25">
      <c r="A3621" t="s">
        <v>201</v>
      </c>
      <c r="B3621" t="s">
        <v>1263</v>
      </c>
      <c r="C3621" t="str">
        <f t="shared" si="282"/>
        <v>cl-cs</v>
      </c>
      <c r="D3621" t="str">
        <f t="shared" si="283"/>
        <v>CuentasPorCobrarAseguradosFormaPagoTabla</v>
      </c>
      <c r="E3621" t="s">
        <v>1278</v>
      </c>
      <c r="F3621" t="str">
        <f t="shared" si="284"/>
        <v>cl-cs</v>
      </c>
      <c r="G3621" t="str">
        <f t="shared" si="281"/>
        <v>MesJMas3CuentasPorCobrarAsegurados</v>
      </c>
      <c r="H3621">
        <v>450</v>
      </c>
      <c r="I3621" t="str">
        <f t="shared" si="285"/>
        <v>insert into dbax_dime_conc (codi_dein, pref_dime, codi_dime, pref_conc, codi_conc, orde_conc) values ('pre_cl-cs_nota-16_role-828000(2013)','cl-cs','CuentasPorCobrarAseguradosFormaPagoTabla','cl-cs','MesJMas3CuentasPorCobrarAsegurados','450')</v>
      </c>
    </row>
    <row r="3622" spans="1:9" x14ac:dyDescent="0.25">
      <c r="A3622" t="s">
        <v>201</v>
      </c>
      <c r="B3622" t="s">
        <v>1263</v>
      </c>
      <c r="C3622" t="str">
        <f t="shared" si="282"/>
        <v>cl-cs</v>
      </c>
      <c r="D3622" t="str">
        <f t="shared" si="283"/>
        <v>CuentasPorCobrarAseguradosFormaPagoTabla</v>
      </c>
      <c r="E3622" t="s">
        <v>1279</v>
      </c>
      <c r="F3622" t="str">
        <f t="shared" si="284"/>
        <v>cl-cs</v>
      </c>
      <c r="G3622" t="str">
        <f t="shared" si="281"/>
        <v>MesesPosteriores</v>
      </c>
      <c r="H3622">
        <v>460</v>
      </c>
      <c r="I3622" t="str">
        <f t="shared" si="285"/>
        <v>insert into dbax_dime_conc (codi_dein, pref_dime, codi_dime, pref_conc, codi_conc, orde_conc) values ('pre_cl-cs_nota-16_role-828000(2013)','cl-cs','CuentasPorCobrarAseguradosFormaPagoTabla','cl-cs','MesesPosteriores','460')</v>
      </c>
    </row>
    <row r="3623" spans="1:9" x14ac:dyDescent="0.25">
      <c r="A3623" t="s">
        <v>201</v>
      </c>
      <c r="B3623" t="s">
        <v>1263</v>
      </c>
      <c r="C3623" t="str">
        <f t="shared" si="282"/>
        <v>cl-cs</v>
      </c>
      <c r="D3623" t="str">
        <f t="shared" si="283"/>
        <v>CuentasPorCobrarAseguradosFormaPagoTabla</v>
      </c>
      <c r="E3623" t="s">
        <v>1280</v>
      </c>
      <c r="F3623" t="str">
        <f t="shared" si="284"/>
        <v>cl-cs</v>
      </c>
      <c r="G3623" t="str">
        <f t="shared" si="281"/>
        <v>VencimientosPrimasSegurosRevocablesPosterioresAFechaEstadosFinancieros</v>
      </c>
      <c r="H3623">
        <v>470</v>
      </c>
      <c r="I3623" t="str">
        <f t="shared" si="285"/>
        <v>insert into dbax_dime_conc (codi_dein, pref_dime, codi_dime, pref_conc, codi_conc, orde_conc) values ('pre_cl-cs_nota-16_role-828000(2013)','cl-cs','CuentasPorCobrarAseguradosFormaPagoTabla','cl-cs','VencimientosPrimasSegurosRevocablesPosterioresAFechaEstadosFinancieros','470')</v>
      </c>
    </row>
    <row r="3624" spans="1:9" x14ac:dyDescent="0.25">
      <c r="A3624" t="s">
        <v>201</v>
      </c>
      <c r="B3624" t="s">
        <v>1263</v>
      </c>
      <c r="C3624" t="str">
        <f t="shared" si="282"/>
        <v>cl-cs</v>
      </c>
      <c r="D3624" t="str">
        <f t="shared" si="283"/>
        <v>CuentasPorCobrarAseguradosFormaPagoTabla</v>
      </c>
      <c r="E3624" t="s">
        <v>1281</v>
      </c>
      <c r="F3624" t="str">
        <f t="shared" si="284"/>
        <v>cl-cs</v>
      </c>
      <c r="G3624" t="str">
        <f t="shared" si="281"/>
        <v>PagosVencidosPosterioresFechaEstadosFinancieros</v>
      </c>
      <c r="H3624">
        <v>490</v>
      </c>
      <c r="I3624" t="str">
        <f t="shared" si="285"/>
        <v>insert into dbax_dime_conc (codi_dein, pref_dime, codi_dime, pref_conc, codi_conc, orde_conc) values ('pre_cl-cs_nota-16_role-828000(2013)','cl-cs','CuentasPorCobrarAseguradosFormaPagoTabla','cl-cs','PagosVencidosPosterioresFechaEstadosFinancieros','490')</v>
      </c>
    </row>
    <row r="3625" spans="1:9" x14ac:dyDescent="0.25">
      <c r="A3625" t="s">
        <v>201</v>
      </c>
      <c r="B3625" t="s">
        <v>1263</v>
      </c>
      <c r="C3625" t="str">
        <f t="shared" si="282"/>
        <v>cl-cs</v>
      </c>
      <c r="D3625" t="str">
        <f t="shared" si="283"/>
        <v>CuentasPorCobrarAseguradosFormaPagoTabla</v>
      </c>
      <c r="E3625" t="s">
        <v>1282</v>
      </c>
      <c r="F3625" t="str">
        <f t="shared" si="284"/>
        <v>cl-cs</v>
      </c>
      <c r="G3625" t="str">
        <f t="shared" si="281"/>
        <v>VoluntariasPosterioresFechaEstadosFinancieros</v>
      </c>
      <c r="H3625">
        <v>500</v>
      </c>
      <c r="I3625" t="str">
        <f t="shared" si="285"/>
        <v>insert into dbax_dime_conc (codi_dein, pref_dime, codi_dime, pref_conc, codi_conc, orde_conc) values ('pre_cl-cs_nota-16_role-828000(2013)','cl-cs','CuentasPorCobrarAseguradosFormaPagoTabla','cl-cs','VoluntariasPosterioresFechaEstadosFinancieros','500')</v>
      </c>
    </row>
    <row r="3626" spans="1:9" x14ac:dyDescent="0.25">
      <c r="A3626" t="s">
        <v>201</v>
      </c>
      <c r="B3626" t="s">
        <v>1263</v>
      </c>
      <c r="C3626" t="str">
        <f t="shared" si="282"/>
        <v>cl-cs</v>
      </c>
      <c r="D3626" t="str">
        <f t="shared" si="283"/>
        <v>CuentasPorCobrarAseguradosFormaPagoTabla</v>
      </c>
      <c r="E3626" t="s">
        <v>1283</v>
      </c>
      <c r="F3626" t="str">
        <f t="shared" si="284"/>
        <v>cl-cs</v>
      </c>
      <c r="G3626" t="str">
        <f t="shared" si="281"/>
        <v>DeterioroVencimientosPrimasSegurosRevocablesPosterioresAFechaEstadosFinancieros</v>
      </c>
      <c r="H3626">
        <v>510</v>
      </c>
      <c r="I3626" t="str">
        <f t="shared" si="285"/>
        <v>insert into dbax_dime_conc (codi_dein, pref_dime, codi_dime, pref_conc, codi_conc, orde_conc) values ('pre_cl-cs_nota-16_role-828000(2013)','cl-cs','CuentasPorCobrarAseguradosFormaPagoTabla','cl-cs','DeterioroVencimientosPrimasSegurosRevocablesPosterioresAFechaEstadosFinancieros','510')</v>
      </c>
    </row>
    <row r="3627" spans="1:9" x14ac:dyDescent="0.25">
      <c r="A3627" t="s">
        <v>201</v>
      </c>
      <c r="B3627" t="s">
        <v>1263</v>
      </c>
      <c r="C3627" t="str">
        <f t="shared" si="282"/>
        <v>cl-cs</v>
      </c>
      <c r="D3627" t="str">
        <f t="shared" si="283"/>
        <v>CuentasPorCobrarAseguradosFormaPagoTabla</v>
      </c>
      <c r="E3627" t="s">
        <v>1284</v>
      </c>
      <c r="F3627" t="str">
        <f t="shared" si="284"/>
        <v>cl-cs</v>
      </c>
      <c r="G3627" t="str">
        <f t="shared" si="281"/>
        <v>VencimientosPrimasSegurosRevocablesPosterioresAFechaEstadosFinancierosNeto</v>
      </c>
      <c r="H3627">
        <v>520</v>
      </c>
      <c r="I3627" t="str">
        <f t="shared" si="285"/>
        <v>insert into dbax_dime_conc (codi_dein, pref_dime, codi_dime, pref_conc, codi_conc, orde_conc) values ('pre_cl-cs_nota-16_role-828000(2013)','cl-cs','CuentasPorCobrarAseguradosFormaPagoTabla','cl-cs','VencimientosPrimasSegurosRevocablesPosterioresAFechaEstadosFinancierosNeto','520')</v>
      </c>
    </row>
    <row r="3628" spans="1:9" x14ac:dyDescent="0.25">
      <c r="A3628" t="s">
        <v>201</v>
      </c>
      <c r="B3628" t="s">
        <v>1263</v>
      </c>
      <c r="C3628" t="str">
        <f t="shared" si="282"/>
        <v>cl-cs</v>
      </c>
      <c r="D3628" t="str">
        <f t="shared" si="283"/>
        <v>CuentasPorCobrarAseguradosFormaPagoTabla</v>
      </c>
      <c r="E3628" t="s">
        <v>1285</v>
      </c>
      <c r="F3628" t="str">
        <f t="shared" si="284"/>
        <v>cl-cs</v>
      </c>
      <c r="G3628" t="str">
        <f t="shared" si="281"/>
        <v>VencimientosPrimasSegurosNoRevocablesSinopsis</v>
      </c>
      <c r="H3628">
        <v>540</v>
      </c>
      <c r="I3628" t="str">
        <f t="shared" si="285"/>
        <v>insert into dbax_dime_conc (codi_dein, pref_dime, codi_dime, pref_conc, codi_conc, orde_conc) values ('pre_cl-cs_nota-16_role-828000(2013)','cl-cs','CuentasPorCobrarAseguradosFormaPagoTabla','cl-cs','VencimientosPrimasSegurosNoRevocablesSinopsis','540')</v>
      </c>
    </row>
    <row r="3629" spans="1:9" x14ac:dyDescent="0.25">
      <c r="A3629" t="s">
        <v>201</v>
      </c>
      <c r="B3629" t="s">
        <v>1263</v>
      </c>
      <c r="C3629" t="str">
        <f t="shared" si="282"/>
        <v>cl-cs</v>
      </c>
      <c r="D3629" t="str">
        <f t="shared" si="283"/>
        <v>CuentasPorCobrarAseguradosFormaPagoTabla</v>
      </c>
      <c r="E3629" t="s">
        <v>1286</v>
      </c>
      <c r="F3629" t="str">
        <f t="shared" si="284"/>
        <v>cl-cs</v>
      </c>
      <c r="G3629" t="str">
        <f t="shared" si="281"/>
        <v>VencimientosPrimasSegurosNoRevocablesAnterioresAFechaEstadosFinancieros</v>
      </c>
      <c r="H3629">
        <v>550</v>
      </c>
      <c r="I3629" t="str">
        <f t="shared" si="285"/>
        <v>insert into dbax_dime_conc (codi_dein, pref_dime, codi_dime, pref_conc, codi_conc, orde_conc) values ('pre_cl-cs_nota-16_role-828000(2013)','cl-cs','CuentasPorCobrarAseguradosFormaPagoTabla','cl-cs','VencimientosPrimasSegurosNoRevocablesAnterioresAFechaEstadosFinancieros','550')</v>
      </c>
    </row>
    <row r="3630" spans="1:9" x14ac:dyDescent="0.25">
      <c r="A3630" t="s">
        <v>201</v>
      </c>
      <c r="B3630" t="s">
        <v>1263</v>
      </c>
      <c r="C3630" t="str">
        <f t="shared" si="282"/>
        <v>cl-cs</v>
      </c>
      <c r="D3630" t="str">
        <f t="shared" si="283"/>
        <v>CuentasPorCobrarAseguradosFormaPagoTabla</v>
      </c>
      <c r="E3630" t="s">
        <v>1287</v>
      </c>
      <c r="F3630" t="str">
        <f t="shared" si="284"/>
        <v>cl-cs</v>
      </c>
      <c r="G3630" t="str">
        <f t="shared" si="281"/>
        <v>VencimientosPrimasSegurosNoRevocablesPosterioresAFechaEstadosFinancieros</v>
      </c>
      <c r="H3630">
        <v>560</v>
      </c>
      <c r="I3630" t="str">
        <f t="shared" si="285"/>
        <v>insert into dbax_dime_conc (codi_dein, pref_dime, codi_dime, pref_conc, codi_conc, orde_conc) values ('pre_cl-cs_nota-16_role-828000(2013)','cl-cs','CuentasPorCobrarAseguradosFormaPagoTabla','cl-cs','VencimientosPrimasSegurosNoRevocablesPosterioresAFechaEstadosFinancieros','560')</v>
      </c>
    </row>
    <row r="3631" spans="1:9" x14ac:dyDescent="0.25">
      <c r="A3631" t="s">
        <v>201</v>
      </c>
      <c r="B3631" t="s">
        <v>1263</v>
      </c>
      <c r="C3631" t="str">
        <f t="shared" si="282"/>
        <v>cl-cs</v>
      </c>
      <c r="D3631" t="str">
        <f t="shared" si="283"/>
        <v>CuentasPorCobrarAseguradosFormaPagoTabla</v>
      </c>
      <c r="E3631" t="s">
        <v>1288</v>
      </c>
      <c r="F3631" t="str">
        <f t="shared" si="284"/>
        <v>cl-cs</v>
      </c>
      <c r="G3631" t="str">
        <f t="shared" si="281"/>
        <v>DeterioroVencimientosPrimasSegurosNoRevocables</v>
      </c>
      <c r="H3631">
        <v>570</v>
      </c>
      <c r="I3631" t="str">
        <f t="shared" si="285"/>
        <v>insert into dbax_dime_conc (codi_dein, pref_dime, codi_dime, pref_conc, codi_conc, orde_conc) values ('pre_cl-cs_nota-16_role-828000(2013)','cl-cs','CuentasPorCobrarAseguradosFormaPagoTabla','cl-cs','DeterioroVencimientosPrimasSegurosNoRevocables','570')</v>
      </c>
    </row>
    <row r="3632" spans="1:9" x14ac:dyDescent="0.25">
      <c r="A3632" t="s">
        <v>201</v>
      </c>
      <c r="B3632" t="s">
        <v>1263</v>
      </c>
      <c r="C3632" t="str">
        <f t="shared" si="282"/>
        <v>cl-cs</v>
      </c>
      <c r="D3632" t="str">
        <f t="shared" si="283"/>
        <v>CuentasPorCobrarAseguradosFormaPagoTabla</v>
      </c>
      <c r="E3632" t="s">
        <v>1289</v>
      </c>
      <c r="F3632" t="str">
        <f t="shared" si="284"/>
        <v>cl-cs</v>
      </c>
      <c r="G3632" t="str">
        <f t="shared" si="281"/>
        <v>VencimientosPrimasSegurosNoRevocables</v>
      </c>
      <c r="H3632">
        <v>580</v>
      </c>
      <c r="I3632" t="str">
        <f t="shared" si="285"/>
        <v>insert into dbax_dime_conc (codi_dein, pref_dime, codi_dime, pref_conc, codi_conc, orde_conc) values ('pre_cl-cs_nota-16_role-828000(2013)','cl-cs','CuentasPorCobrarAseguradosFormaPagoTabla','cl-cs','VencimientosPrimasSegurosNoRevocables','580')</v>
      </c>
    </row>
    <row r="3633" spans="1:9" x14ac:dyDescent="0.25">
      <c r="A3633" t="s">
        <v>201</v>
      </c>
      <c r="B3633" t="s">
        <v>1263</v>
      </c>
      <c r="C3633" t="str">
        <f t="shared" si="282"/>
        <v>cl-cs</v>
      </c>
      <c r="D3633" t="str">
        <f t="shared" si="283"/>
        <v>CuentasPorCobrarAseguradosFormaPagoTabla</v>
      </c>
      <c r="E3633" t="s">
        <v>1290</v>
      </c>
      <c r="F3633" t="str">
        <f t="shared" si="284"/>
        <v>cl-cs</v>
      </c>
      <c r="G3633" t="str">
        <f t="shared" si="281"/>
        <v>CuentasPorCobrarAseguradosPorFormaPago</v>
      </c>
      <c r="H3633">
        <v>590</v>
      </c>
      <c r="I3633" t="str">
        <f t="shared" si="285"/>
        <v>insert into dbax_dime_conc (codi_dein, pref_dime, codi_dime, pref_conc, codi_conc, orde_conc) values ('pre_cl-cs_nota-16_role-828000(2013)','cl-cs','CuentasPorCobrarAseguradosFormaPagoTabla','cl-cs','CuentasPorCobrarAseguradosPorFormaPago','590')</v>
      </c>
    </row>
    <row r="3634" spans="1:9" x14ac:dyDescent="0.25">
      <c r="A3634" t="s">
        <v>201</v>
      </c>
      <c r="B3634" t="s">
        <v>1263</v>
      </c>
      <c r="C3634" t="str">
        <f t="shared" si="282"/>
        <v>cl-cs</v>
      </c>
      <c r="D3634" t="str">
        <f t="shared" si="283"/>
        <v>CuentasPorCobrarAseguradosFormaPagoTabla</v>
      </c>
      <c r="E3634" t="s">
        <v>1291</v>
      </c>
      <c r="F3634" t="str">
        <f t="shared" si="284"/>
        <v>cl-cs</v>
      </c>
      <c r="G3634" t="str">
        <f t="shared" si="281"/>
        <v>CreditoNoExigibleSegurosRevocablesSinEspecificarFormaPago</v>
      </c>
      <c r="H3634">
        <v>600</v>
      </c>
      <c r="I3634" t="str">
        <f t="shared" si="285"/>
        <v>insert into dbax_dime_conc (codi_dein, pref_dime, codi_dime, pref_conc, codi_conc, orde_conc) values ('pre_cl-cs_nota-16_role-828000(2013)','cl-cs','CuentasPorCobrarAseguradosFormaPagoTabla','cl-cs','CreditoNoExigibleSegurosRevocablesSinEspecificarFormaPago','600')</v>
      </c>
    </row>
    <row r="3635" spans="1:9" x14ac:dyDescent="0.25">
      <c r="A3635" t="s">
        <v>201</v>
      </c>
      <c r="B3635" t="s">
        <v>1263</v>
      </c>
      <c r="C3635" t="str">
        <f t="shared" si="282"/>
        <v>cl-cs</v>
      </c>
      <c r="D3635" t="str">
        <f t="shared" si="283"/>
        <v>CuentasPorCobrarAseguradosFormaPagoTabla</v>
      </c>
      <c r="E3635" t="s">
        <v>1292</v>
      </c>
      <c r="F3635" t="str">
        <f t="shared" si="284"/>
        <v>cl-cs</v>
      </c>
      <c r="G3635" t="str">
        <f t="shared" si="281"/>
        <v>CreditoNoVencidoSegurosRevocables</v>
      </c>
      <c r="H3635">
        <v>610</v>
      </c>
      <c r="I3635" t="str">
        <f t="shared" si="285"/>
        <v>insert into dbax_dime_conc (codi_dein, pref_dime, codi_dime, pref_conc, codi_conc, orde_conc) values ('pre_cl-cs_nota-16_role-828000(2013)','cl-cs','CuentasPorCobrarAseguradosFormaPagoTabla','cl-cs','CreditoNoVencidoSegurosRevocables','610')</v>
      </c>
    </row>
    <row r="3636" spans="1:9" x14ac:dyDescent="0.25">
      <c r="A3636" t="s">
        <v>201</v>
      </c>
      <c r="B3636" t="s">
        <v>1293</v>
      </c>
      <c r="C3636" t="str">
        <f t="shared" si="282"/>
        <v>cl-cs</v>
      </c>
      <c r="D3636" t="str">
        <f t="shared" si="283"/>
        <v>EvolucionDeterioroCuentasPorCobrarAseguradosTabla</v>
      </c>
      <c r="E3636" t="s">
        <v>1294</v>
      </c>
      <c r="F3636" t="str">
        <f t="shared" si="284"/>
        <v>cl-cs</v>
      </c>
      <c r="G3636" t="str">
        <f t="shared" si="281"/>
        <v>DeterioroCuentasPorCobrarAsegurados</v>
      </c>
      <c r="H3636">
        <v>730</v>
      </c>
      <c r="I3636" t="str">
        <f t="shared" si="285"/>
        <v>insert into dbax_dime_conc (codi_dein, pref_dime, codi_dime, pref_conc, codi_conc, orde_conc) values ('pre_cl-cs_nota-16_role-828000(2013)','cl-cs','EvolucionDeterioroCuentasPorCobrarAseguradosTabla','cl-cs','DeterioroCuentasPorCobrarAsegurados','730')</v>
      </c>
    </row>
    <row r="3637" spans="1:9" x14ac:dyDescent="0.25">
      <c r="A3637" t="s">
        <v>201</v>
      </c>
      <c r="B3637" t="s">
        <v>1293</v>
      </c>
      <c r="C3637" t="str">
        <f t="shared" si="282"/>
        <v>cl-cs</v>
      </c>
      <c r="D3637" t="str">
        <f t="shared" si="283"/>
        <v>EvolucionDeterioroCuentasPorCobrarAseguradosTabla</v>
      </c>
      <c r="E3637" t="s">
        <v>1295</v>
      </c>
      <c r="F3637" t="str">
        <f t="shared" si="284"/>
        <v>cl-cs</v>
      </c>
      <c r="G3637" t="str">
        <f t="shared" si="281"/>
        <v>MovimientosDeterioroCuentasPorCobrarAsegurados</v>
      </c>
      <c r="H3637">
        <v>740</v>
      </c>
      <c r="I3637" t="str">
        <f t="shared" si="285"/>
        <v>insert into dbax_dime_conc (codi_dein, pref_dime, codi_dime, pref_conc, codi_conc, orde_conc) values ('pre_cl-cs_nota-16_role-828000(2013)','cl-cs','EvolucionDeterioroCuentasPorCobrarAseguradosTabla','cl-cs','MovimientosDeterioroCuentasPorCobrarAsegurados','740')</v>
      </c>
    </row>
    <row r="3638" spans="1:9" x14ac:dyDescent="0.25">
      <c r="A3638" t="s">
        <v>201</v>
      </c>
      <c r="B3638" t="s">
        <v>1293</v>
      </c>
      <c r="C3638" t="str">
        <f t="shared" si="282"/>
        <v>cl-cs</v>
      </c>
      <c r="D3638" t="str">
        <f t="shared" si="283"/>
        <v>EvolucionDeterioroCuentasPorCobrarAseguradosTabla</v>
      </c>
      <c r="E3638" t="s">
        <v>1296</v>
      </c>
      <c r="F3638" t="str">
        <f t="shared" si="284"/>
        <v>cl-cs</v>
      </c>
      <c r="G3638" t="str">
        <f t="shared" si="281"/>
        <v>AumentoDisminucionProvisionDeterioroCuentasPorCobrarAsegurados</v>
      </c>
      <c r="H3638">
        <v>750</v>
      </c>
      <c r="I3638" t="str">
        <f t="shared" si="285"/>
        <v>insert into dbax_dime_conc (codi_dein, pref_dime, codi_dime, pref_conc, codi_conc, orde_conc) values ('pre_cl-cs_nota-16_role-828000(2013)','cl-cs','EvolucionDeterioroCuentasPorCobrarAseguradosTabla','cl-cs','AumentoDisminucionProvisionDeterioroCuentasPorCobrarAsegurados','750')</v>
      </c>
    </row>
    <row r="3639" spans="1:9" x14ac:dyDescent="0.25">
      <c r="A3639" t="s">
        <v>201</v>
      </c>
      <c r="B3639" t="s">
        <v>1293</v>
      </c>
      <c r="C3639" t="str">
        <f t="shared" si="282"/>
        <v>cl-cs</v>
      </c>
      <c r="D3639" t="str">
        <f t="shared" si="283"/>
        <v>EvolucionDeterioroCuentasPorCobrarAseguradosTabla</v>
      </c>
      <c r="E3639" t="s">
        <v>1297</v>
      </c>
      <c r="F3639" t="str">
        <f t="shared" si="284"/>
        <v>cl-cs</v>
      </c>
      <c r="G3639" t="str">
        <f t="shared" si="281"/>
        <v>RecuperoCuentasPorCobrarAsegurados</v>
      </c>
      <c r="H3639">
        <v>760</v>
      </c>
      <c r="I3639" t="str">
        <f t="shared" si="285"/>
        <v>insert into dbax_dime_conc (codi_dein, pref_dime, codi_dime, pref_conc, codi_conc, orde_conc) values ('pre_cl-cs_nota-16_role-828000(2013)','cl-cs','EvolucionDeterioroCuentasPorCobrarAseguradosTabla','cl-cs','RecuperoCuentasPorCobrarAsegurados','760')</v>
      </c>
    </row>
    <row r="3640" spans="1:9" x14ac:dyDescent="0.25">
      <c r="A3640" t="s">
        <v>201</v>
      </c>
      <c r="B3640" t="s">
        <v>1293</v>
      </c>
      <c r="C3640" t="str">
        <f t="shared" si="282"/>
        <v>cl-cs</v>
      </c>
      <c r="D3640" t="str">
        <f t="shared" si="283"/>
        <v>EvolucionDeterioroCuentasPorCobrarAseguradosTabla</v>
      </c>
      <c r="E3640" t="s">
        <v>1298</v>
      </c>
      <c r="F3640" t="str">
        <f t="shared" si="284"/>
        <v>cl-cs</v>
      </c>
      <c r="G3640" t="str">
        <f t="shared" si="281"/>
        <v>CastigoCuentasPorCobrarAsegurados</v>
      </c>
      <c r="H3640">
        <v>770</v>
      </c>
      <c r="I3640" t="str">
        <f t="shared" si="285"/>
        <v>insert into dbax_dime_conc (codi_dein, pref_dime, codi_dime, pref_conc, codi_conc, orde_conc) values ('pre_cl-cs_nota-16_role-828000(2013)','cl-cs','EvolucionDeterioroCuentasPorCobrarAseguradosTabla','cl-cs','CastigoCuentasPorCobrarAsegurados','770')</v>
      </c>
    </row>
    <row r="3641" spans="1:9" x14ac:dyDescent="0.25">
      <c r="A3641" t="s">
        <v>201</v>
      </c>
      <c r="B3641" t="s">
        <v>1293</v>
      </c>
      <c r="C3641" t="str">
        <f t="shared" si="282"/>
        <v>cl-cs</v>
      </c>
      <c r="D3641" t="str">
        <f t="shared" si="283"/>
        <v>EvolucionDeterioroCuentasPorCobrarAseguradosTabla</v>
      </c>
      <c r="E3641" t="s">
        <v>1299</v>
      </c>
      <c r="F3641" t="str">
        <f t="shared" si="284"/>
        <v>cl-cs</v>
      </c>
      <c r="G3641" t="str">
        <f t="shared" ref="G3641:G3704" si="286">MID(E3641,FIND("_",E3641)+1,1000)</f>
        <v>DiferenciaCambioDeterioroCuentasPorCobrarAsegurados</v>
      </c>
      <c r="H3641">
        <v>780</v>
      </c>
      <c r="I3641" t="str">
        <f t="shared" si="285"/>
        <v>insert into dbax_dime_conc (codi_dein, pref_dime, codi_dime, pref_conc, codi_conc, orde_conc) values ('pre_cl-cs_nota-16_role-828000(2013)','cl-cs','EvolucionDeterioroCuentasPorCobrarAseguradosTabla','cl-cs','DiferenciaCambioDeterioroCuentasPorCobrarAsegurados','780')</v>
      </c>
    </row>
    <row r="3642" spans="1:9" x14ac:dyDescent="0.25">
      <c r="A3642" t="s">
        <v>201</v>
      </c>
      <c r="B3642" t="s">
        <v>1293</v>
      </c>
      <c r="C3642" t="str">
        <f t="shared" si="282"/>
        <v>cl-cs</v>
      </c>
      <c r="D3642" t="str">
        <f t="shared" si="283"/>
        <v>EvolucionDeterioroCuentasPorCobrarAseguradosTabla</v>
      </c>
      <c r="E3642" t="s">
        <v>1294</v>
      </c>
      <c r="F3642" t="str">
        <f t="shared" si="284"/>
        <v>cl-cs</v>
      </c>
      <c r="G3642" t="str">
        <f t="shared" si="286"/>
        <v>DeterioroCuentasPorCobrarAsegurados</v>
      </c>
      <c r="H3642">
        <v>800</v>
      </c>
      <c r="I3642" t="str">
        <f t="shared" si="285"/>
        <v>insert into dbax_dime_conc (codi_dein, pref_dime, codi_dime, pref_conc, codi_conc, orde_conc) values ('pre_cl-cs_nota-16_role-828000(2013)','cl-cs','EvolucionDeterioroCuentasPorCobrarAseguradosTabla','cl-cs','DeterioroCuentasPorCobrarAsegurados','800')</v>
      </c>
    </row>
    <row r="3643" spans="1:9" x14ac:dyDescent="0.25">
      <c r="A3643" t="s">
        <v>201</v>
      </c>
      <c r="B3643" t="s">
        <v>1300</v>
      </c>
      <c r="C3643" t="str">
        <f t="shared" si="282"/>
        <v>cl-cs</v>
      </c>
      <c r="D3643" t="str">
        <f t="shared" si="283"/>
        <v>SaldosAdeudadosPorAseguradosTabla</v>
      </c>
      <c r="E3643" t="s">
        <v>1301</v>
      </c>
      <c r="F3643" t="str">
        <f t="shared" si="284"/>
        <v>cl-cs</v>
      </c>
      <c r="G3643" t="str">
        <f t="shared" si="286"/>
        <v>CuentasPorCobrarAseguradosSinCoaseguro</v>
      </c>
      <c r="H3643">
        <v>90</v>
      </c>
      <c r="I3643" t="str">
        <f t="shared" si="285"/>
        <v>insert into dbax_dime_conc (codi_dein, pref_dime, codi_dime, pref_conc, codi_conc, orde_conc) values ('pre_cl-cs_nota-16_role-828000(2013)','cl-cs','SaldosAdeudadosPorAseguradosTabla','cl-cs','CuentasPorCobrarAseguradosSinCoaseguro','90')</v>
      </c>
    </row>
    <row r="3644" spans="1:9" x14ac:dyDescent="0.25">
      <c r="A3644" t="s">
        <v>201</v>
      </c>
      <c r="B3644" t="s">
        <v>1300</v>
      </c>
      <c r="C3644" t="str">
        <f t="shared" si="282"/>
        <v>cl-cs</v>
      </c>
      <c r="D3644" t="str">
        <f t="shared" si="283"/>
        <v>SaldosAdeudadosPorAseguradosTabla</v>
      </c>
      <c r="E3644" t="s">
        <v>1302</v>
      </c>
      <c r="F3644" t="str">
        <f t="shared" si="284"/>
        <v>cl-cs</v>
      </c>
      <c r="G3644" t="str">
        <f t="shared" si="286"/>
        <v>CuentasPorCobrarCoaseguroLider</v>
      </c>
      <c r="H3644">
        <v>100</v>
      </c>
      <c r="I3644" t="str">
        <f t="shared" si="285"/>
        <v>insert into dbax_dime_conc (codi_dein, pref_dime, codi_dime, pref_conc, codi_conc, orde_conc) values ('pre_cl-cs_nota-16_role-828000(2013)','cl-cs','SaldosAdeudadosPorAseguradosTabla','cl-cs','CuentasPorCobrarCoaseguroLider','100')</v>
      </c>
    </row>
    <row r="3645" spans="1:9" x14ac:dyDescent="0.25">
      <c r="A3645" t="s">
        <v>201</v>
      </c>
      <c r="B3645" t="s">
        <v>1300</v>
      </c>
      <c r="C3645" t="str">
        <f t="shared" si="282"/>
        <v>cl-cs</v>
      </c>
      <c r="D3645" t="str">
        <f t="shared" si="283"/>
        <v>SaldosAdeudadosPorAseguradosTabla</v>
      </c>
      <c r="E3645" t="s">
        <v>1294</v>
      </c>
      <c r="F3645" t="str">
        <f t="shared" si="284"/>
        <v>cl-cs</v>
      </c>
      <c r="G3645" t="str">
        <f t="shared" si="286"/>
        <v>DeterioroCuentasPorCobrarAsegurados</v>
      </c>
      <c r="H3645">
        <v>110</v>
      </c>
      <c r="I3645" t="str">
        <f t="shared" si="285"/>
        <v>insert into dbax_dime_conc (codi_dein, pref_dime, codi_dime, pref_conc, codi_conc, orde_conc) values ('pre_cl-cs_nota-16_role-828000(2013)','cl-cs','SaldosAdeudadosPorAseguradosTabla','cl-cs','DeterioroCuentasPorCobrarAsegurados','110')</v>
      </c>
    </row>
    <row r="3646" spans="1:9" x14ac:dyDescent="0.25">
      <c r="A3646" t="s">
        <v>201</v>
      </c>
      <c r="B3646" t="s">
        <v>1300</v>
      </c>
      <c r="C3646" t="str">
        <f t="shared" si="282"/>
        <v>cl-cs</v>
      </c>
      <c r="D3646" t="str">
        <f t="shared" si="283"/>
        <v>SaldosAdeudadosPorAseguradosTabla</v>
      </c>
      <c r="E3646" t="s">
        <v>1303</v>
      </c>
      <c r="F3646" t="str">
        <f t="shared" si="284"/>
        <v>cl-cs</v>
      </c>
      <c r="G3646" t="str">
        <f t="shared" si="286"/>
        <v>CuentasPorCobrarAsegurados</v>
      </c>
      <c r="H3646">
        <v>120</v>
      </c>
      <c r="I3646" t="str">
        <f t="shared" si="285"/>
        <v>insert into dbax_dime_conc (codi_dein, pref_dime, codi_dime, pref_conc, codi_conc, orde_conc) values ('pre_cl-cs_nota-16_role-828000(2013)','cl-cs','SaldosAdeudadosPorAseguradosTabla','cl-cs','CuentasPorCobrarAsegurados','120')</v>
      </c>
    </row>
    <row r="3647" spans="1:9" x14ac:dyDescent="0.25">
      <c r="A3647" t="s">
        <v>201</v>
      </c>
      <c r="B3647" t="s">
        <v>1300</v>
      </c>
      <c r="C3647" t="str">
        <f t="shared" si="282"/>
        <v>cl-cs</v>
      </c>
      <c r="D3647" t="str">
        <f t="shared" si="283"/>
        <v>SaldosAdeudadosPorAseguradosTabla</v>
      </c>
      <c r="E3647" t="s">
        <v>1304</v>
      </c>
      <c r="F3647" t="str">
        <f t="shared" si="284"/>
        <v>cl-cs</v>
      </c>
      <c r="G3647" t="str">
        <f t="shared" si="286"/>
        <v>ActivosCorrientesCuentasPorCobrarAsegurados</v>
      </c>
      <c r="H3647">
        <v>140</v>
      </c>
      <c r="I3647" t="str">
        <f t="shared" si="285"/>
        <v>insert into dbax_dime_conc (codi_dein, pref_dime, codi_dime, pref_conc, codi_conc, orde_conc) values ('pre_cl-cs_nota-16_role-828000(2013)','cl-cs','SaldosAdeudadosPorAseguradosTabla','cl-cs','ActivosCorrientesCuentasPorCobrarAsegurados','140')</v>
      </c>
    </row>
    <row r="3648" spans="1:9" x14ac:dyDescent="0.25">
      <c r="A3648" t="s">
        <v>201</v>
      </c>
      <c r="B3648" t="s">
        <v>1300</v>
      </c>
      <c r="C3648" t="str">
        <f t="shared" si="282"/>
        <v>cl-cs</v>
      </c>
      <c r="D3648" t="str">
        <f t="shared" si="283"/>
        <v>SaldosAdeudadosPorAseguradosTabla</v>
      </c>
      <c r="E3648" t="s">
        <v>1305</v>
      </c>
      <c r="F3648" t="str">
        <f t="shared" si="284"/>
        <v>cl-cs</v>
      </c>
      <c r="G3648" t="str">
        <f t="shared" si="286"/>
        <v>ActivosNoCorrientesCuentasPorCobrarAsegurados</v>
      </c>
      <c r="H3648">
        <v>150</v>
      </c>
      <c r="I3648" t="str">
        <f t="shared" si="285"/>
        <v>insert into dbax_dime_conc (codi_dein, pref_dime, codi_dime, pref_conc, codi_conc, orde_conc) values ('pre_cl-cs_nota-16_role-828000(2013)','cl-cs','SaldosAdeudadosPorAseguradosTabla','cl-cs','ActivosNoCorrientesCuentasPorCobrarAsegurados','150')</v>
      </c>
    </row>
    <row r="3649" spans="1:9" x14ac:dyDescent="0.25">
      <c r="A3649" t="s">
        <v>205</v>
      </c>
      <c r="B3649" t="s">
        <v>1306</v>
      </c>
      <c r="C3649" t="str">
        <f t="shared" si="282"/>
        <v>cl-cs</v>
      </c>
      <c r="D3649" t="str">
        <f t="shared" si="283"/>
        <v>EvolucionDelDeterioroPorReaseguradoresTabla</v>
      </c>
      <c r="E3649" t="s">
        <v>1307</v>
      </c>
      <c r="F3649" t="str">
        <f t="shared" si="284"/>
        <v>cl-cs</v>
      </c>
      <c r="G3649" t="str">
        <f t="shared" si="286"/>
        <v>DeterioroDeudoresOperacionesReaseguro</v>
      </c>
      <c r="H3649">
        <v>290</v>
      </c>
      <c r="I3649" t="str">
        <f t="shared" si="285"/>
        <v>insert into dbax_dime_conc (codi_dein, pref_dime, codi_dime, pref_conc, codi_conc, orde_conc) values ('pre_cl-cs_nota-17_role-829000(2013)','cl-cs','EvolucionDelDeterioroPorReaseguradoresTabla','cl-cs','DeterioroDeudoresOperacionesReaseguro','290')</v>
      </c>
    </row>
    <row r="3650" spans="1:9" x14ac:dyDescent="0.25">
      <c r="A3650" t="s">
        <v>205</v>
      </c>
      <c r="B3650" t="s">
        <v>1306</v>
      </c>
      <c r="C3650" t="str">
        <f t="shared" ref="C3650:C3713" si="287">MID(B3650,1,FIND("_",B3650)-1)</f>
        <v>cl-cs</v>
      </c>
      <c r="D3650" t="str">
        <f t="shared" ref="D3650:D3713" si="288">MID(B3650,FIND("_",B3650)+1,1000)</f>
        <v>EvolucionDelDeterioroPorReaseguradoresTabla</v>
      </c>
      <c r="E3650" t="s">
        <v>1308</v>
      </c>
      <c r="F3650" t="str">
        <f t="shared" ref="F3650:F3713" si="289">MID(E3650,1,FIND("_",E3650)-1)</f>
        <v>cl-cs</v>
      </c>
      <c r="G3650" t="str">
        <f t="shared" si="286"/>
        <v>AumentoDisminucionProvisionDeterioroDeudoresOperacionesReaseguro</v>
      </c>
      <c r="H3650">
        <v>310</v>
      </c>
      <c r="I3650" t="str">
        <f t="shared" ref="I3650:I3713" si="290">CONCATENATE("insert into dbax_dime_conc (codi_dein, pref_dime, codi_dime, pref_conc, codi_conc, orde_conc) values ('",A3650,"','",C3650,"','",D3650,"','",F3650,"','",G3650,"','",H3650,"')")</f>
        <v>insert into dbax_dime_conc (codi_dein, pref_dime, codi_dime, pref_conc, codi_conc, orde_conc) values ('pre_cl-cs_nota-17_role-829000(2013)','cl-cs','EvolucionDelDeterioroPorReaseguradoresTabla','cl-cs','AumentoDisminucionProvisionDeterioroDeudoresOperacionesReaseguro','310')</v>
      </c>
    </row>
    <row r="3651" spans="1:9" x14ac:dyDescent="0.25">
      <c r="A3651" t="s">
        <v>205</v>
      </c>
      <c r="B3651" t="s">
        <v>1306</v>
      </c>
      <c r="C3651" t="str">
        <f t="shared" si="287"/>
        <v>cl-cs</v>
      </c>
      <c r="D3651" t="str">
        <f t="shared" si="288"/>
        <v>EvolucionDelDeterioroPorReaseguradoresTabla</v>
      </c>
      <c r="E3651" t="s">
        <v>1309</v>
      </c>
      <c r="F3651" t="str">
        <f t="shared" si="289"/>
        <v>cl-cs</v>
      </c>
      <c r="G3651" t="str">
        <f t="shared" si="286"/>
        <v>RecuperoCuentasPorCobrarReaseguros</v>
      </c>
      <c r="H3651">
        <v>320</v>
      </c>
      <c r="I3651" t="str">
        <f t="shared" si="290"/>
        <v>insert into dbax_dime_conc (codi_dein, pref_dime, codi_dime, pref_conc, codi_conc, orde_conc) values ('pre_cl-cs_nota-17_role-829000(2013)','cl-cs','EvolucionDelDeterioroPorReaseguradoresTabla','cl-cs','RecuperoCuentasPorCobrarReaseguros','320')</v>
      </c>
    </row>
    <row r="3652" spans="1:9" x14ac:dyDescent="0.25">
      <c r="A3652" t="s">
        <v>205</v>
      </c>
      <c r="B3652" t="s">
        <v>1306</v>
      </c>
      <c r="C3652" t="str">
        <f t="shared" si="287"/>
        <v>cl-cs</v>
      </c>
      <c r="D3652" t="str">
        <f t="shared" si="288"/>
        <v>EvolucionDelDeterioroPorReaseguradoresTabla</v>
      </c>
      <c r="E3652" t="s">
        <v>1310</v>
      </c>
      <c r="F3652" t="str">
        <f t="shared" si="289"/>
        <v>cl-cs</v>
      </c>
      <c r="G3652" t="str">
        <f t="shared" si="286"/>
        <v>CastigoCuentasPorCobrarReaseguros</v>
      </c>
      <c r="H3652">
        <v>330</v>
      </c>
      <c r="I3652" t="str">
        <f t="shared" si="290"/>
        <v>insert into dbax_dime_conc (codi_dein, pref_dime, codi_dime, pref_conc, codi_conc, orde_conc) values ('pre_cl-cs_nota-17_role-829000(2013)','cl-cs','EvolucionDelDeterioroPorReaseguradoresTabla','cl-cs','CastigoCuentasPorCobrarReaseguros','330')</v>
      </c>
    </row>
    <row r="3653" spans="1:9" x14ac:dyDescent="0.25">
      <c r="A3653" t="s">
        <v>205</v>
      </c>
      <c r="B3653" t="s">
        <v>1306</v>
      </c>
      <c r="C3653" t="str">
        <f t="shared" si="287"/>
        <v>cl-cs</v>
      </c>
      <c r="D3653" t="str">
        <f t="shared" si="288"/>
        <v>EvolucionDelDeterioroPorReaseguradoresTabla</v>
      </c>
      <c r="E3653" t="s">
        <v>1311</v>
      </c>
      <c r="F3653" t="str">
        <f t="shared" si="289"/>
        <v>cl-cs</v>
      </c>
      <c r="G3653" t="str">
        <f t="shared" si="286"/>
        <v>DiferenciaCambioDeterioroDeudoresOperacionesReaseguro</v>
      </c>
      <c r="H3653">
        <v>340</v>
      </c>
      <c r="I3653" t="str">
        <f t="shared" si="290"/>
        <v>insert into dbax_dime_conc (codi_dein, pref_dime, codi_dime, pref_conc, codi_conc, orde_conc) values ('pre_cl-cs_nota-17_role-829000(2013)','cl-cs','EvolucionDelDeterioroPorReaseguradoresTabla','cl-cs','DiferenciaCambioDeterioroDeudoresOperacionesReaseguro','340')</v>
      </c>
    </row>
    <row r="3654" spans="1:9" x14ac:dyDescent="0.25">
      <c r="A3654" t="s">
        <v>205</v>
      </c>
      <c r="B3654" t="s">
        <v>1306</v>
      </c>
      <c r="C3654" t="str">
        <f t="shared" si="287"/>
        <v>cl-cs</v>
      </c>
      <c r="D3654" t="str">
        <f t="shared" si="288"/>
        <v>EvolucionDelDeterioroPorReaseguradoresTabla</v>
      </c>
      <c r="E3654" t="s">
        <v>1307</v>
      </c>
      <c r="F3654" t="str">
        <f t="shared" si="289"/>
        <v>cl-cs</v>
      </c>
      <c r="G3654" t="str">
        <f t="shared" si="286"/>
        <v>DeterioroDeudoresOperacionesReaseguro</v>
      </c>
      <c r="H3654">
        <v>360</v>
      </c>
      <c r="I3654" t="str">
        <f t="shared" si="290"/>
        <v>insert into dbax_dime_conc (codi_dein, pref_dime, codi_dime, pref_conc, codi_conc, orde_conc) values ('pre_cl-cs_nota-17_role-829000(2013)','cl-cs','EvolucionDelDeterioroPorReaseguradoresTabla','cl-cs','DeterioroDeudoresOperacionesReaseguro','360')</v>
      </c>
    </row>
    <row r="3655" spans="1:9" x14ac:dyDescent="0.25">
      <c r="A3655" t="s">
        <v>205</v>
      </c>
      <c r="B3655" t="s">
        <v>1312</v>
      </c>
      <c r="C3655" t="str">
        <f t="shared" si="287"/>
        <v>cl-cs</v>
      </c>
      <c r="D3655" t="str">
        <f t="shared" si="288"/>
        <v>SaldosAdeudadosPorReaseguroTabla</v>
      </c>
      <c r="E3655" t="s">
        <v>1313</v>
      </c>
      <c r="F3655" t="str">
        <f t="shared" si="289"/>
        <v>cl-cs</v>
      </c>
      <c r="G3655" t="str">
        <f t="shared" si="286"/>
        <v>DeudoresPorOperacionesReaseguroSinopsis</v>
      </c>
      <c r="H3655">
        <v>80</v>
      </c>
      <c r="I3655" t="str">
        <f t="shared" si="290"/>
        <v>insert into dbax_dime_conc (codi_dein, pref_dime, codi_dime, pref_conc, codi_conc, orde_conc) values ('pre_cl-cs_nota-17_role-829000(2013)','cl-cs','SaldosAdeudadosPorReaseguroTabla','cl-cs','DeudoresPorOperacionesReaseguroSinopsis','80')</v>
      </c>
    </row>
    <row r="3656" spans="1:9" x14ac:dyDescent="0.25">
      <c r="A3656" t="s">
        <v>205</v>
      </c>
      <c r="B3656" t="s">
        <v>1312</v>
      </c>
      <c r="C3656" t="str">
        <f t="shared" si="287"/>
        <v>cl-cs</v>
      </c>
      <c r="D3656" t="str">
        <f t="shared" si="288"/>
        <v>SaldosAdeudadosPorReaseguroTabla</v>
      </c>
      <c r="E3656" t="s">
        <v>1314</v>
      </c>
      <c r="F3656" t="str">
        <f t="shared" si="289"/>
        <v>cl-cs</v>
      </c>
      <c r="G3656" t="str">
        <f t="shared" si="286"/>
        <v>PrimasPorCobrarReaseguroAceptadoBruto</v>
      </c>
      <c r="H3656">
        <v>90</v>
      </c>
      <c r="I3656" t="str">
        <f t="shared" si="290"/>
        <v>insert into dbax_dime_conc (codi_dein, pref_dime, codi_dime, pref_conc, codi_conc, orde_conc) values ('pre_cl-cs_nota-17_role-829000(2013)','cl-cs','SaldosAdeudadosPorReaseguroTabla','cl-cs','PrimasPorCobrarReaseguroAceptadoBruto','90')</v>
      </c>
    </row>
    <row r="3657" spans="1:9" x14ac:dyDescent="0.25">
      <c r="A3657" t="s">
        <v>205</v>
      </c>
      <c r="B3657" t="s">
        <v>1312</v>
      </c>
      <c r="C3657" t="str">
        <f t="shared" si="287"/>
        <v>cl-cs</v>
      </c>
      <c r="D3657" t="str">
        <f t="shared" si="288"/>
        <v>SaldosAdeudadosPorReaseguroTabla</v>
      </c>
      <c r="E3657" t="s">
        <v>1315</v>
      </c>
      <c r="F3657" t="str">
        <f t="shared" si="289"/>
        <v>cl-cs</v>
      </c>
      <c r="G3657" t="str">
        <f t="shared" si="286"/>
        <v>SiniestrosPorCobrarReaseguradoresBruto</v>
      </c>
      <c r="H3657">
        <v>100</v>
      </c>
      <c r="I3657" t="str">
        <f t="shared" si="290"/>
        <v>insert into dbax_dime_conc (codi_dein, pref_dime, codi_dime, pref_conc, codi_conc, orde_conc) values ('pre_cl-cs_nota-17_role-829000(2013)','cl-cs','SaldosAdeudadosPorReaseguroTabla','cl-cs','SiniestrosPorCobrarReaseguradoresBruto','100')</v>
      </c>
    </row>
    <row r="3658" spans="1:9" x14ac:dyDescent="0.25">
      <c r="A3658" t="s">
        <v>205</v>
      </c>
      <c r="B3658" t="s">
        <v>1312</v>
      </c>
      <c r="C3658" t="str">
        <f t="shared" si="287"/>
        <v>cl-cs</v>
      </c>
      <c r="D3658" t="str">
        <f t="shared" si="288"/>
        <v>SaldosAdeudadosPorReaseguroTabla</v>
      </c>
      <c r="E3658" t="s">
        <v>1316</v>
      </c>
      <c r="F3658" t="str">
        <f t="shared" si="289"/>
        <v>cl-cs</v>
      </c>
      <c r="G3658" t="str">
        <f t="shared" si="286"/>
        <v>ActivoPorReaseguroNoProporcionalBruto</v>
      </c>
      <c r="H3658">
        <v>110</v>
      </c>
      <c r="I3658" t="str">
        <f t="shared" si="290"/>
        <v>insert into dbax_dime_conc (codi_dein, pref_dime, codi_dime, pref_conc, codi_conc, orde_conc) values ('pre_cl-cs_nota-17_role-829000(2013)','cl-cs','SaldosAdeudadosPorReaseguroTabla','cl-cs','ActivoPorReaseguroNoProporcionalBruto','110')</v>
      </c>
    </row>
    <row r="3659" spans="1:9" x14ac:dyDescent="0.25">
      <c r="A3659" t="s">
        <v>205</v>
      </c>
      <c r="B3659" t="s">
        <v>1312</v>
      </c>
      <c r="C3659" t="str">
        <f t="shared" si="287"/>
        <v>cl-cs</v>
      </c>
      <c r="D3659" t="str">
        <f t="shared" si="288"/>
        <v>SaldosAdeudadosPorReaseguroTabla</v>
      </c>
      <c r="E3659" t="s">
        <v>1317</v>
      </c>
      <c r="F3659" t="str">
        <f t="shared" si="289"/>
        <v>cl-cs</v>
      </c>
      <c r="G3659" t="str">
        <f t="shared" si="286"/>
        <v>OtrosDeudoresPorOperacionesReaseguroBruto</v>
      </c>
      <c r="H3659">
        <v>120</v>
      </c>
      <c r="I3659" t="str">
        <f t="shared" si="290"/>
        <v>insert into dbax_dime_conc (codi_dein, pref_dime, codi_dime, pref_conc, codi_conc, orde_conc) values ('pre_cl-cs_nota-17_role-829000(2013)','cl-cs','SaldosAdeudadosPorReaseguroTabla','cl-cs','OtrosDeudoresPorOperacionesReaseguroBruto','120')</v>
      </c>
    </row>
    <row r="3660" spans="1:9" x14ac:dyDescent="0.25">
      <c r="A3660" t="s">
        <v>205</v>
      </c>
      <c r="B3660" t="s">
        <v>1312</v>
      </c>
      <c r="C3660" t="str">
        <f t="shared" si="287"/>
        <v>cl-cs</v>
      </c>
      <c r="D3660" t="str">
        <f t="shared" si="288"/>
        <v>SaldosAdeudadosPorReaseguroTabla</v>
      </c>
      <c r="E3660" t="s">
        <v>1307</v>
      </c>
      <c r="F3660" t="str">
        <f t="shared" si="289"/>
        <v>cl-cs</v>
      </c>
      <c r="G3660" t="str">
        <f t="shared" si="286"/>
        <v>DeterioroDeudoresOperacionesReaseguro</v>
      </c>
      <c r="H3660">
        <v>130</v>
      </c>
      <c r="I3660" t="str">
        <f t="shared" si="290"/>
        <v>insert into dbax_dime_conc (codi_dein, pref_dime, codi_dime, pref_conc, codi_conc, orde_conc) values ('pre_cl-cs_nota-17_role-829000(2013)','cl-cs','SaldosAdeudadosPorReaseguroTabla','cl-cs','DeterioroDeudoresOperacionesReaseguro','130')</v>
      </c>
    </row>
    <row r="3661" spans="1:9" x14ac:dyDescent="0.25">
      <c r="A3661" t="s">
        <v>205</v>
      </c>
      <c r="B3661" t="s">
        <v>1312</v>
      </c>
      <c r="C3661" t="str">
        <f t="shared" si="287"/>
        <v>cl-cs</v>
      </c>
      <c r="D3661" t="str">
        <f t="shared" si="288"/>
        <v>SaldosAdeudadosPorReaseguroTabla</v>
      </c>
      <c r="E3661" t="s">
        <v>1318</v>
      </c>
      <c r="F3661" t="str">
        <f t="shared" si="289"/>
        <v>cl-cs</v>
      </c>
      <c r="G3661" t="str">
        <f t="shared" si="286"/>
        <v>DeudoresPorOperacionesReaseguro</v>
      </c>
      <c r="H3661">
        <v>140</v>
      </c>
      <c r="I3661" t="str">
        <f t="shared" si="290"/>
        <v>insert into dbax_dime_conc (codi_dein, pref_dime, codi_dime, pref_conc, codi_conc, orde_conc) values ('pre_cl-cs_nota-17_role-829000(2013)','cl-cs','SaldosAdeudadosPorReaseguroTabla','cl-cs','DeudoresPorOperacionesReaseguro','140')</v>
      </c>
    </row>
    <row r="3662" spans="1:9" x14ac:dyDescent="0.25">
      <c r="A3662" t="s">
        <v>205</v>
      </c>
      <c r="B3662" t="s">
        <v>1312</v>
      </c>
      <c r="C3662" t="str">
        <f t="shared" si="287"/>
        <v>cl-cs</v>
      </c>
      <c r="D3662" t="str">
        <f t="shared" si="288"/>
        <v>SaldosAdeudadosPorReaseguroTabla</v>
      </c>
      <c r="E3662" t="s">
        <v>1319</v>
      </c>
      <c r="F3662" t="str">
        <f t="shared" si="289"/>
        <v>cl-cs</v>
      </c>
      <c r="G3662" t="str">
        <f t="shared" si="286"/>
        <v>ActivoPorReaseguroNoProporcionalSinopsis</v>
      </c>
      <c r="H3662">
        <v>150</v>
      </c>
      <c r="I3662" t="str">
        <f t="shared" si="290"/>
        <v>insert into dbax_dime_conc (codi_dein, pref_dime, codi_dime, pref_conc, codi_conc, orde_conc) values ('pre_cl-cs_nota-17_role-829000(2013)','cl-cs','SaldosAdeudadosPorReaseguroTabla','cl-cs','ActivoPorReaseguroNoProporcionalSinopsis','150')</v>
      </c>
    </row>
    <row r="3663" spans="1:9" x14ac:dyDescent="0.25">
      <c r="A3663" t="s">
        <v>205</v>
      </c>
      <c r="B3663" t="s">
        <v>1312</v>
      </c>
      <c r="C3663" t="str">
        <f t="shared" si="287"/>
        <v>cl-cs</v>
      </c>
      <c r="D3663" t="str">
        <f t="shared" si="288"/>
        <v>SaldosAdeudadosPorReaseguroTabla</v>
      </c>
      <c r="E3663" t="s">
        <v>1320</v>
      </c>
      <c r="F3663" t="str">
        <f t="shared" si="289"/>
        <v>cl-cs</v>
      </c>
      <c r="G3663" t="str">
        <f t="shared" si="286"/>
        <v>ActivoPorReaseguroNoProporcionalRevocables</v>
      </c>
      <c r="H3663">
        <v>160</v>
      </c>
      <c r="I3663" t="str">
        <f t="shared" si="290"/>
        <v>insert into dbax_dime_conc (codi_dein, pref_dime, codi_dime, pref_conc, codi_conc, orde_conc) values ('pre_cl-cs_nota-17_role-829000(2013)','cl-cs','SaldosAdeudadosPorReaseguroTabla','cl-cs','ActivoPorReaseguroNoProporcionalRevocables','160')</v>
      </c>
    </row>
    <row r="3664" spans="1:9" x14ac:dyDescent="0.25">
      <c r="A3664" t="s">
        <v>205</v>
      </c>
      <c r="B3664" t="s">
        <v>1312</v>
      </c>
      <c r="C3664" t="str">
        <f t="shared" si="287"/>
        <v>cl-cs</v>
      </c>
      <c r="D3664" t="str">
        <f t="shared" si="288"/>
        <v>SaldosAdeudadosPorReaseguroTabla</v>
      </c>
      <c r="E3664" t="s">
        <v>1321</v>
      </c>
      <c r="F3664" t="str">
        <f t="shared" si="289"/>
        <v>cl-cs</v>
      </c>
      <c r="G3664" t="str">
        <f t="shared" si="286"/>
        <v>ActivoPorReaseguroNoProporcionalNoRevocables</v>
      </c>
      <c r="H3664">
        <v>170</v>
      </c>
      <c r="I3664" t="str">
        <f t="shared" si="290"/>
        <v>insert into dbax_dime_conc (codi_dein, pref_dime, codi_dime, pref_conc, codi_conc, orde_conc) values ('pre_cl-cs_nota-17_role-829000(2013)','cl-cs','SaldosAdeudadosPorReaseguroTabla','cl-cs','ActivoPorReaseguroNoProporcionalNoRevocables','170')</v>
      </c>
    </row>
    <row r="3665" spans="1:9" x14ac:dyDescent="0.25">
      <c r="A3665" t="s">
        <v>205</v>
      </c>
      <c r="B3665" t="s">
        <v>1312</v>
      </c>
      <c r="C3665" t="str">
        <f t="shared" si="287"/>
        <v>cl-cs</v>
      </c>
      <c r="D3665" t="str">
        <f t="shared" si="288"/>
        <v>SaldosAdeudadosPorReaseguroTabla</v>
      </c>
      <c r="E3665" t="s">
        <v>1322</v>
      </c>
      <c r="F3665" t="str">
        <f t="shared" si="289"/>
        <v>cl-cs</v>
      </c>
      <c r="G3665" t="str">
        <f t="shared" si="286"/>
        <v>ActivoPorReaseguroNoProporcionalNeto</v>
      </c>
      <c r="H3665">
        <v>180</v>
      </c>
      <c r="I3665" t="str">
        <f t="shared" si="290"/>
        <v>insert into dbax_dime_conc (codi_dein, pref_dime, codi_dime, pref_conc, codi_conc, orde_conc) values ('pre_cl-cs_nota-17_role-829000(2013)','cl-cs','SaldosAdeudadosPorReaseguroTabla','cl-cs','ActivoPorReaseguroNoProporcionalNeto','180')</v>
      </c>
    </row>
    <row r="3666" spans="1:9" x14ac:dyDescent="0.25">
      <c r="A3666" t="s">
        <v>205</v>
      </c>
      <c r="B3666" t="s">
        <v>1323</v>
      </c>
      <c r="C3666" t="str">
        <f t="shared" si="287"/>
        <v>cl-cs</v>
      </c>
      <c r="D3666" t="str">
        <f t="shared" si="288"/>
        <v>SiniestrosPorCobrarReaseguradoresExtranjerosTabla</v>
      </c>
      <c r="E3666" t="s">
        <v>1324</v>
      </c>
      <c r="F3666" t="str">
        <f t="shared" si="289"/>
        <v>cl-cs</v>
      </c>
      <c r="G3666" t="str">
        <f t="shared" si="286"/>
        <v>NombreCorredorReasegurosExtranjero</v>
      </c>
      <c r="H3666">
        <v>750</v>
      </c>
      <c r="I3666" t="str">
        <f t="shared" si="290"/>
        <v>insert into dbax_dime_conc (codi_dein, pref_dime, codi_dime, pref_conc, codi_conc, orde_conc) values ('pre_cl-cs_nota-17_role-829000(2013)','cl-cs','SiniestrosPorCobrarReaseguradoresExtranjerosTabla','cl-cs','NombreCorredorReasegurosExtranjero','750')</v>
      </c>
    </row>
    <row r="3667" spans="1:9" x14ac:dyDescent="0.25">
      <c r="A3667" t="s">
        <v>205</v>
      </c>
      <c r="B3667" t="s">
        <v>1323</v>
      </c>
      <c r="C3667" t="str">
        <f t="shared" si="287"/>
        <v>cl-cs</v>
      </c>
      <c r="D3667" t="str">
        <f t="shared" si="288"/>
        <v>SiniestrosPorCobrarReaseguradoresExtranjerosTabla</v>
      </c>
      <c r="E3667" t="s">
        <v>1325</v>
      </c>
      <c r="F3667" t="str">
        <f t="shared" si="289"/>
        <v>cl-cs</v>
      </c>
      <c r="G3667" t="str">
        <f t="shared" si="286"/>
        <v>NombreReaseguradorExtranjero</v>
      </c>
      <c r="H3667">
        <v>760</v>
      </c>
      <c r="I3667" t="str">
        <f t="shared" si="290"/>
        <v>insert into dbax_dime_conc (codi_dein, pref_dime, codi_dime, pref_conc, codi_conc, orde_conc) values ('pre_cl-cs_nota-17_role-829000(2013)','cl-cs','SiniestrosPorCobrarReaseguradoresExtranjerosTabla','cl-cs','NombreReaseguradorExtranjero','760')</v>
      </c>
    </row>
    <row r="3668" spans="1:9" x14ac:dyDescent="0.25">
      <c r="A3668" t="s">
        <v>205</v>
      </c>
      <c r="B3668" t="s">
        <v>1323</v>
      </c>
      <c r="C3668" t="str">
        <f t="shared" si="287"/>
        <v>cl-cs</v>
      </c>
      <c r="D3668" t="str">
        <f t="shared" si="288"/>
        <v>SiniestrosPorCobrarReaseguradoresExtranjerosTabla</v>
      </c>
      <c r="E3668" t="s">
        <v>1326</v>
      </c>
      <c r="F3668" t="str">
        <f t="shared" si="289"/>
        <v>cl-cs</v>
      </c>
      <c r="G3668" t="str">
        <f t="shared" si="286"/>
        <v>CodigoIdentificacionReasegurador</v>
      </c>
      <c r="H3668">
        <v>770</v>
      </c>
      <c r="I3668" t="str">
        <f t="shared" si="290"/>
        <v>insert into dbax_dime_conc (codi_dein, pref_dime, codi_dime, pref_conc, codi_conc, orde_conc) values ('pre_cl-cs_nota-17_role-829000(2013)','cl-cs','SiniestrosPorCobrarReaseguradoresExtranjerosTabla','cl-cs','CodigoIdentificacionReasegurador','770')</v>
      </c>
    </row>
    <row r="3669" spans="1:9" x14ac:dyDescent="0.25">
      <c r="A3669" t="s">
        <v>205</v>
      </c>
      <c r="B3669" t="s">
        <v>1323</v>
      </c>
      <c r="C3669" t="str">
        <f t="shared" si="287"/>
        <v>cl-cs</v>
      </c>
      <c r="D3669" t="str">
        <f t="shared" si="288"/>
        <v>SiniestrosPorCobrarReaseguradoresExtranjerosTabla</v>
      </c>
      <c r="E3669" t="s">
        <v>1327</v>
      </c>
      <c r="F3669" t="str">
        <f t="shared" si="289"/>
        <v>cl-cs</v>
      </c>
      <c r="G3669" t="str">
        <f t="shared" si="286"/>
        <v>TipoRelacionConReaseguradorExtranjero</v>
      </c>
      <c r="H3669">
        <v>780</v>
      </c>
      <c r="I3669" t="str">
        <f t="shared" si="290"/>
        <v>insert into dbax_dime_conc (codi_dein, pref_dime, codi_dime, pref_conc, codi_conc, orde_conc) values ('pre_cl-cs_nota-17_role-829000(2013)','cl-cs','SiniestrosPorCobrarReaseguradoresExtranjerosTabla','cl-cs','TipoRelacionConReaseguradorExtranjero','780')</v>
      </c>
    </row>
    <row r="3670" spans="1:9" x14ac:dyDescent="0.25">
      <c r="A3670" t="s">
        <v>205</v>
      </c>
      <c r="B3670" t="s">
        <v>1323</v>
      </c>
      <c r="C3670" t="str">
        <f t="shared" si="287"/>
        <v>cl-cs</v>
      </c>
      <c r="D3670" t="str">
        <f t="shared" si="288"/>
        <v>SiniestrosPorCobrarReaseguradoresExtranjerosTabla</v>
      </c>
      <c r="E3670" t="s">
        <v>1328</v>
      </c>
      <c r="F3670" t="str">
        <f t="shared" si="289"/>
        <v>cl-cs</v>
      </c>
      <c r="G3670" t="str">
        <f t="shared" si="286"/>
        <v>PaisOrigen</v>
      </c>
      <c r="H3670">
        <v>781</v>
      </c>
      <c r="I3670" t="str">
        <f t="shared" si="290"/>
        <v>insert into dbax_dime_conc (codi_dein, pref_dime, codi_dime, pref_conc, codi_conc, orde_conc) values ('pre_cl-cs_nota-17_role-829000(2013)','cl-cs','SiniestrosPorCobrarReaseguradoresExtranjerosTabla','cl-cs','PaisOrigen','781')</v>
      </c>
    </row>
    <row r="3671" spans="1:9" x14ac:dyDescent="0.25">
      <c r="A3671" t="s">
        <v>205</v>
      </c>
      <c r="B3671" t="s">
        <v>1323</v>
      </c>
      <c r="C3671" t="str">
        <f t="shared" si="287"/>
        <v>cl-cs</v>
      </c>
      <c r="D3671" t="str">
        <f t="shared" si="288"/>
        <v>SiniestrosPorCobrarReaseguradoresExtranjerosTabla</v>
      </c>
      <c r="E3671" t="s">
        <v>1329</v>
      </c>
      <c r="F3671" t="str">
        <f t="shared" si="289"/>
        <v>cl-cs</v>
      </c>
      <c r="G3671" t="str">
        <f t="shared" si="286"/>
        <v>ClasificacionRiesgoReaseguradorExtranjeroSinopsis</v>
      </c>
      <c r="H3671">
        <v>782</v>
      </c>
      <c r="I3671" t="str">
        <f t="shared" si="290"/>
        <v>insert into dbax_dime_conc (codi_dein, pref_dime, codi_dime, pref_conc, codi_conc, orde_conc) values ('pre_cl-cs_nota-17_role-829000(2013)','cl-cs','SiniestrosPorCobrarReaseguradoresExtranjerosTabla','cl-cs','ClasificacionRiesgoReaseguradorExtranjeroSinopsis','782')</v>
      </c>
    </row>
    <row r="3672" spans="1:9" x14ac:dyDescent="0.25">
      <c r="A3672" t="s">
        <v>205</v>
      </c>
      <c r="B3672" t="s">
        <v>1323</v>
      </c>
      <c r="C3672" t="str">
        <f t="shared" si="287"/>
        <v>cl-cs</v>
      </c>
      <c r="D3672" t="str">
        <f t="shared" si="288"/>
        <v>SiniestrosPorCobrarReaseguradoresExtranjerosTabla</v>
      </c>
      <c r="E3672" t="s">
        <v>1330</v>
      </c>
      <c r="F3672" t="str">
        <f t="shared" si="289"/>
        <v>cl-cs</v>
      </c>
      <c r="G3672" t="str">
        <f t="shared" si="286"/>
        <v>CodigoClasificadorRiesgoUnoReaseguradorExtranjero</v>
      </c>
      <c r="H3672">
        <v>790</v>
      </c>
      <c r="I3672" t="str">
        <f t="shared" si="290"/>
        <v>insert into dbax_dime_conc (codi_dein, pref_dime, codi_dime, pref_conc, codi_conc, orde_conc) values ('pre_cl-cs_nota-17_role-829000(2013)','cl-cs','SiniestrosPorCobrarReaseguradoresExtranjerosTabla','cl-cs','CodigoClasificadorRiesgoUnoReaseguradorExtranjero','790')</v>
      </c>
    </row>
    <row r="3673" spans="1:9" x14ac:dyDescent="0.25">
      <c r="A3673" t="s">
        <v>205</v>
      </c>
      <c r="B3673" t="s">
        <v>1323</v>
      </c>
      <c r="C3673" t="str">
        <f t="shared" si="287"/>
        <v>cl-cs</v>
      </c>
      <c r="D3673" t="str">
        <f t="shared" si="288"/>
        <v>SiniestrosPorCobrarReaseguradoresExtranjerosTabla</v>
      </c>
      <c r="E3673" t="s">
        <v>1331</v>
      </c>
      <c r="F3673" t="str">
        <f t="shared" si="289"/>
        <v>cl-cs</v>
      </c>
      <c r="G3673" t="str">
        <f t="shared" si="286"/>
        <v>CodigoClasificadorRiesgoDosReaseguradorExtranjero</v>
      </c>
      <c r="H3673">
        <v>800</v>
      </c>
      <c r="I3673" t="str">
        <f t="shared" si="290"/>
        <v>insert into dbax_dime_conc (codi_dein, pref_dime, codi_dime, pref_conc, codi_conc, orde_conc) values ('pre_cl-cs_nota-17_role-829000(2013)','cl-cs','SiniestrosPorCobrarReaseguradoresExtranjerosTabla','cl-cs','CodigoClasificadorRiesgoDosReaseguradorExtranjero','800')</v>
      </c>
    </row>
    <row r="3674" spans="1:9" x14ac:dyDescent="0.25">
      <c r="A3674" t="s">
        <v>205</v>
      </c>
      <c r="B3674" t="s">
        <v>1323</v>
      </c>
      <c r="C3674" t="str">
        <f t="shared" si="287"/>
        <v>cl-cs</v>
      </c>
      <c r="D3674" t="str">
        <f t="shared" si="288"/>
        <v>SiniestrosPorCobrarReaseguradoresExtranjerosTabla</v>
      </c>
      <c r="E3674" t="s">
        <v>1332</v>
      </c>
      <c r="F3674" t="str">
        <f t="shared" si="289"/>
        <v>cl-cs</v>
      </c>
      <c r="G3674" t="str">
        <f t="shared" si="286"/>
        <v>ClasificacionRiesgoUnoReaseguradorExtranjero</v>
      </c>
      <c r="H3674">
        <v>810</v>
      </c>
      <c r="I3674" t="str">
        <f t="shared" si="290"/>
        <v>insert into dbax_dime_conc (codi_dein, pref_dime, codi_dime, pref_conc, codi_conc, orde_conc) values ('pre_cl-cs_nota-17_role-829000(2013)','cl-cs','SiniestrosPorCobrarReaseguradoresExtranjerosTabla','cl-cs','ClasificacionRiesgoUnoReaseguradorExtranjero','810')</v>
      </c>
    </row>
    <row r="3675" spans="1:9" x14ac:dyDescent="0.25">
      <c r="A3675" t="s">
        <v>205</v>
      </c>
      <c r="B3675" t="s">
        <v>1323</v>
      </c>
      <c r="C3675" t="str">
        <f t="shared" si="287"/>
        <v>cl-cs</v>
      </c>
      <c r="D3675" t="str">
        <f t="shared" si="288"/>
        <v>SiniestrosPorCobrarReaseguradoresExtranjerosTabla</v>
      </c>
      <c r="E3675" t="s">
        <v>1333</v>
      </c>
      <c r="F3675" t="str">
        <f t="shared" si="289"/>
        <v>cl-cs</v>
      </c>
      <c r="G3675" t="str">
        <f t="shared" si="286"/>
        <v>ClasificacionRiesgoDosReaseguradorExtranjero</v>
      </c>
      <c r="H3675">
        <v>820</v>
      </c>
      <c r="I3675" t="str">
        <f t="shared" si="290"/>
        <v>insert into dbax_dime_conc (codi_dein, pref_dime, codi_dime, pref_conc, codi_conc, orde_conc) values ('pre_cl-cs_nota-17_role-829000(2013)','cl-cs','SiniestrosPorCobrarReaseguradoresExtranjerosTabla','cl-cs','ClasificacionRiesgoDosReaseguradorExtranjero','820')</v>
      </c>
    </row>
    <row r="3676" spans="1:9" x14ac:dyDescent="0.25">
      <c r="A3676" t="s">
        <v>205</v>
      </c>
      <c r="B3676" t="s">
        <v>1323</v>
      </c>
      <c r="C3676" t="str">
        <f t="shared" si="287"/>
        <v>cl-cs</v>
      </c>
      <c r="D3676" t="str">
        <f t="shared" si="288"/>
        <v>SiniestrosPorCobrarReaseguradoresExtranjerosTabla</v>
      </c>
      <c r="E3676" t="s">
        <v>1334</v>
      </c>
      <c r="F3676" t="str">
        <f t="shared" si="289"/>
        <v>cl-cs</v>
      </c>
      <c r="G3676" t="str">
        <f t="shared" si="286"/>
        <v>FechaClasificacionUnoReaseguradorExtranjero</v>
      </c>
      <c r="H3676">
        <v>830</v>
      </c>
      <c r="I3676" t="str">
        <f t="shared" si="290"/>
        <v>insert into dbax_dime_conc (codi_dein, pref_dime, codi_dime, pref_conc, codi_conc, orde_conc) values ('pre_cl-cs_nota-17_role-829000(2013)','cl-cs','SiniestrosPorCobrarReaseguradoresExtranjerosTabla','cl-cs','FechaClasificacionUnoReaseguradorExtranjero','830')</v>
      </c>
    </row>
    <row r="3677" spans="1:9" x14ac:dyDescent="0.25">
      <c r="A3677" t="s">
        <v>205</v>
      </c>
      <c r="B3677" t="s">
        <v>1323</v>
      </c>
      <c r="C3677" t="str">
        <f t="shared" si="287"/>
        <v>cl-cs</v>
      </c>
      <c r="D3677" t="str">
        <f t="shared" si="288"/>
        <v>SiniestrosPorCobrarReaseguradoresExtranjerosTabla</v>
      </c>
      <c r="E3677" t="s">
        <v>1335</v>
      </c>
      <c r="F3677" t="str">
        <f t="shared" si="289"/>
        <v>cl-cs</v>
      </c>
      <c r="G3677" t="str">
        <f t="shared" si="286"/>
        <v>FechaClasificacionDosReaseguradorExtranjero</v>
      </c>
      <c r="H3677">
        <v>840</v>
      </c>
      <c r="I3677" t="str">
        <f t="shared" si="290"/>
        <v>insert into dbax_dime_conc (codi_dein, pref_dime, codi_dime, pref_conc, codi_conc, orde_conc) values ('pre_cl-cs_nota-17_role-829000(2013)','cl-cs','SiniestrosPorCobrarReaseguradoresExtranjerosTabla','cl-cs','FechaClasificacionDosReaseguradorExtranjero','840')</v>
      </c>
    </row>
    <row r="3678" spans="1:9" x14ac:dyDescent="0.25">
      <c r="A3678" t="s">
        <v>205</v>
      </c>
      <c r="B3678" t="s">
        <v>1323</v>
      </c>
      <c r="C3678" t="str">
        <f t="shared" si="287"/>
        <v>cl-cs</v>
      </c>
      <c r="D3678" t="str">
        <f t="shared" si="288"/>
        <v>SiniestrosPorCobrarReaseguradoresExtranjerosTabla</v>
      </c>
      <c r="E3678" t="s">
        <v>1336</v>
      </c>
      <c r="F3678" t="str">
        <f t="shared" si="289"/>
        <v>cl-cs</v>
      </c>
      <c r="G3678" t="str">
        <f t="shared" si="286"/>
        <v>SaldosAdeudadosSiniestrosPorCobrarReaseguradoresExtranjerosSinopsis</v>
      </c>
      <c r="H3678">
        <v>850</v>
      </c>
      <c r="I3678" t="str">
        <f t="shared" si="290"/>
        <v>insert into dbax_dime_conc (codi_dein, pref_dime, codi_dime, pref_conc, codi_conc, orde_conc) values ('pre_cl-cs_nota-17_role-829000(2013)','cl-cs','SiniestrosPorCobrarReaseguradoresExtranjerosTabla','cl-cs','SaldosAdeudadosSiniestrosPorCobrarReaseguradoresExtranjerosSinopsis','850')</v>
      </c>
    </row>
    <row r="3679" spans="1:9" x14ac:dyDescent="0.25">
      <c r="A3679" t="s">
        <v>205</v>
      </c>
      <c r="B3679" t="s">
        <v>1323</v>
      </c>
      <c r="C3679" t="str">
        <f t="shared" si="287"/>
        <v>cl-cs</v>
      </c>
      <c r="D3679" t="str">
        <f t="shared" si="288"/>
        <v>SiniestrosPorCobrarReaseguradoresExtranjerosTabla</v>
      </c>
      <c r="E3679" t="s">
        <v>1337</v>
      </c>
      <c r="F3679" t="str">
        <f t="shared" si="289"/>
        <v>cl-cs</v>
      </c>
      <c r="G3679" t="str">
        <f t="shared" si="286"/>
        <v>MesesAnterioresSiniestrosPorCobrarReaseguradoresExtranjero</v>
      </c>
      <c r="H3679">
        <v>860</v>
      </c>
      <c r="I3679" t="str">
        <f t="shared" si="290"/>
        <v>insert into dbax_dime_conc (codi_dein, pref_dime, codi_dime, pref_conc, codi_conc, orde_conc) values ('pre_cl-cs_nota-17_role-829000(2013)','cl-cs','SiniestrosPorCobrarReaseguradoresExtranjerosTabla','cl-cs','MesesAnterioresSiniestrosPorCobrarReaseguradoresExtranjero','860')</v>
      </c>
    </row>
    <row r="3680" spans="1:9" x14ac:dyDescent="0.25">
      <c r="A3680" t="s">
        <v>205</v>
      </c>
      <c r="B3680" t="s">
        <v>1323</v>
      </c>
      <c r="C3680" t="str">
        <f t="shared" si="287"/>
        <v>cl-cs</v>
      </c>
      <c r="D3680" t="str">
        <f t="shared" si="288"/>
        <v>SiniestrosPorCobrarReaseguradoresExtranjerosTabla</v>
      </c>
      <c r="E3680" t="s">
        <v>1338</v>
      </c>
      <c r="F3680" t="str">
        <f t="shared" si="289"/>
        <v>cl-cs</v>
      </c>
      <c r="G3680" t="str">
        <f t="shared" si="286"/>
        <v>MesJMenos5SiniestrosPorCobrarReaseguradoresExtranjero</v>
      </c>
      <c r="H3680">
        <v>870</v>
      </c>
      <c r="I3680" t="str">
        <f t="shared" si="290"/>
        <v>insert into dbax_dime_conc (codi_dein, pref_dime, codi_dime, pref_conc, codi_conc, orde_conc) values ('pre_cl-cs_nota-17_role-829000(2013)','cl-cs','SiniestrosPorCobrarReaseguradoresExtranjerosTabla','cl-cs','MesJMenos5SiniestrosPorCobrarReaseguradoresExtranjero','870')</v>
      </c>
    </row>
    <row r="3681" spans="1:9" x14ac:dyDescent="0.25">
      <c r="A3681" t="s">
        <v>205</v>
      </c>
      <c r="B3681" t="s">
        <v>1323</v>
      </c>
      <c r="C3681" t="str">
        <f t="shared" si="287"/>
        <v>cl-cs</v>
      </c>
      <c r="D3681" t="str">
        <f t="shared" si="288"/>
        <v>SiniestrosPorCobrarReaseguradoresExtranjerosTabla</v>
      </c>
      <c r="E3681" t="s">
        <v>1339</v>
      </c>
      <c r="F3681" t="str">
        <f t="shared" si="289"/>
        <v>cl-cs</v>
      </c>
      <c r="G3681" t="str">
        <f t="shared" si="286"/>
        <v>MesJMenos4SiniestrosPorCobrarReaseguradoresExtranjero</v>
      </c>
      <c r="H3681">
        <v>880</v>
      </c>
      <c r="I3681" t="str">
        <f t="shared" si="290"/>
        <v>insert into dbax_dime_conc (codi_dein, pref_dime, codi_dime, pref_conc, codi_conc, orde_conc) values ('pre_cl-cs_nota-17_role-829000(2013)','cl-cs','SiniestrosPorCobrarReaseguradoresExtranjerosTabla','cl-cs','MesJMenos4SiniestrosPorCobrarReaseguradoresExtranjero','880')</v>
      </c>
    </row>
    <row r="3682" spans="1:9" x14ac:dyDescent="0.25">
      <c r="A3682" t="s">
        <v>205</v>
      </c>
      <c r="B3682" t="s">
        <v>1323</v>
      </c>
      <c r="C3682" t="str">
        <f t="shared" si="287"/>
        <v>cl-cs</v>
      </c>
      <c r="D3682" t="str">
        <f t="shared" si="288"/>
        <v>SiniestrosPorCobrarReaseguradoresExtranjerosTabla</v>
      </c>
      <c r="E3682" t="s">
        <v>1340</v>
      </c>
      <c r="F3682" t="str">
        <f t="shared" si="289"/>
        <v>cl-cs</v>
      </c>
      <c r="G3682" t="str">
        <f t="shared" si="286"/>
        <v>MesJMenos3SiniestrosPorCobrarReaseguradoresExtranjero</v>
      </c>
      <c r="H3682">
        <v>890</v>
      </c>
      <c r="I3682" t="str">
        <f t="shared" si="290"/>
        <v>insert into dbax_dime_conc (codi_dein, pref_dime, codi_dime, pref_conc, codi_conc, orde_conc) values ('pre_cl-cs_nota-17_role-829000(2013)','cl-cs','SiniestrosPorCobrarReaseguradoresExtranjerosTabla','cl-cs','MesJMenos3SiniestrosPorCobrarReaseguradoresExtranjero','890')</v>
      </c>
    </row>
    <row r="3683" spans="1:9" x14ac:dyDescent="0.25">
      <c r="A3683" t="s">
        <v>205</v>
      </c>
      <c r="B3683" t="s">
        <v>1323</v>
      </c>
      <c r="C3683" t="str">
        <f t="shared" si="287"/>
        <v>cl-cs</v>
      </c>
      <c r="D3683" t="str">
        <f t="shared" si="288"/>
        <v>SiniestrosPorCobrarReaseguradoresExtranjerosTabla</v>
      </c>
      <c r="E3683" t="s">
        <v>1341</v>
      </c>
      <c r="F3683" t="str">
        <f t="shared" si="289"/>
        <v>cl-cs</v>
      </c>
      <c r="G3683" t="str">
        <f t="shared" si="286"/>
        <v>MesJMenos2siniestrosPorCobrarReaseguradoresExtranjero</v>
      </c>
      <c r="H3683">
        <v>900</v>
      </c>
      <c r="I3683" t="str">
        <f t="shared" si="290"/>
        <v>insert into dbax_dime_conc (codi_dein, pref_dime, codi_dime, pref_conc, codi_conc, orde_conc) values ('pre_cl-cs_nota-17_role-829000(2013)','cl-cs','SiniestrosPorCobrarReaseguradoresExtranjerosTabla','cl-cs','MesJMenos2siniestrosPorCobrarReaseguradoresExtranjero','900')</v>
      </c>
    </row>
    <row r="3684" spans="1:9" x14ac:dyDescent="0.25">
      <c r="A3684" t="s">
        <v>205</v>
      </c>
      <c r="B3684" t="s">
        <v>1323</v>
      </c>
      <c r="C3684" t="str">
        <f t="shared" si="287"/>
        <v>cl-cs</v>
      </c>
      <c r="D3684" t="str">
        <f t="shared" si="288"/>
        <v>SiniestrosPorCobrarReaseguradoresExtranjerosTabla</v>
      </c>
      <c r="E3684" t="s">
        <v>1342</v>
      </c>
      <c r="F3684" t="str">
        <f t="shared" si="289"/>
        <v>cl-cs</v>
      </c>
      <c r="G3684" t="str">
        <f t="shared" si="286"/>
        <v>MesJMenos1SiniestrosPorCobrarReaseguradoresExtranjero</v>
      </c>
      <c r="H3684">
        <v>910</v>
      </c>
      <c r="I3684" t="str">
        <f t="shared" si="290"/>
        <v>insert into dbax_dime_conc (codi_dein, pref_dime, codi_dime, pref_conc, codi_conc, orde_conc) values ('pre_cl-cs_nota-17_role-829000(2013)','cl-cs','SiniestrosPorCobrarReaseguradoresExtranjerosTabla','cl-cs','MesJMenos1SiniestrosPorCobrarReaseguradoresExtranjero','910')</v>
      </c>
    </row>
    <row r="3685" spans="1:9" x14ac:dyDescent="0.25">
      <c r="A3685" t="s">
        <v>205</v>
      </c>
      <c r="B3685" t="s">
        <v>1323</v>
      </c>
      <c r="C3685" t="str">
        <f t="shared" si="287"/>
        <v>cl-cs</v>
      </c>
      <c r="D3685" t="str">
        <f t="shared" si="288"/>
        <v>SiniestrosPorCobrarReaseguradoresExtranjerosTabla</v>
      </c>
      <c r="E3685" t="s">
        <v>1343</v>
      </c>
      <c r="F3685" t="str">
        <f t="shared" si="289"/>
        <v>cl-cs</v>
      </c>
      <c r="G3685" t="str">
        <f t="shared" si="286"/>
        <v>MesJSiniestrosPorCobrarReaseguradoresExtranjero</v>
      </c>
      <c r="H3685">
        <v>920</v>
      </c>
      <c r="I3685" t="str">
        <f t="shared" si="290"/>
        <v>insert into dbax_dime_conc (codi_dein, pref_dime, codi_dime, pref_conc, codi_conc, orde_conc) values ('pre_cl-cs_nota-17_role-829000(2013)','cl-cs','SiniestrosPorCobrarReaseguradoresExtranjerosTabla','cl-cs','MesJSiniestrosPorCobrarReaseguradoresExtranjero','920')</v>
      </c>
    </row>
    <row r="3686" spans="1:9" x14ac:dyDescent="0.25">
      <c r="A3686" t="s">
        <v>205</v>
      </c>
      <c r="B3686" t="s">
        <v>1323</v>
      </c>
      <c r="C3686" t="str">
        <f t="shared" si="287"/>
        <v>cl-cs</v>
      </c>
      <c r="D3686" t="str">
        <f t="shared" si="288"/>
        <v>SiniestrosPorCobrarReaseguradoresExtranjerosTabla</v>
      </c>
      <c r="E3686" t="s">
        <v>1344</v>
      </c>
      <c r="F3686" t="str">
        <f t="shared" si="289"/>
        <v>cl-cs</v>
      </c>
      <c r="G3686" t="str">
        <f t="shared" si="286"/>
        <v>MesJMas1SiniestrosPorCobrarReaseguradoresExtranjero</v>
      </c>
      <c r="H3686">
        <v>930</v>
      </c>
      <c r="I3686" t="str">
        <f t="shared" si="290"/>
        <v>insert into dbax_dime_conc (codi_dein, pref_dime, codi_dime, pref_conc, codi_conc, orde_conc) values ('pre_cl-cs_nota-17_role-829000(2013)','cl-cs','SiniestrosPorCobrarReaseguradoresExtranjerosTabla','cl-cs','MesJMas1SiniestrosPorCobrarReaseguradoresExtranjero','930')</v>
      </c>
    </row>
    <row r="3687" spans="1:9" x14ac:dyDescent="0.25">
      <c r="A3687" t="s">
        <v>205</v>
      </c>
      <c r="B3687" t="s">
        <v>1323</v>
      </c>
      <c r="C3687" t="str">
        <f t="shared" si="287"/>
        <v>cl-cs</v>
      </c>
      <c r="D3687" t="str">
        <f t="shared" si="288"/>
        <v>SiniestrosPorCobrarReaseguradoresExtranjerosTabla</v>
      </c>
      <c r="E3687" t="s">
        <v>1345</v>
      </c>
      <c r="F3687" t="str">
        <f t="shared" si="289"/>
        <v>cl-cs</v>
      </c>
      <c r="G3687" t="str">
        <f t="shared" si="286"/>
        <v>MesJMas2SiniestrosPorCobrarReaseguradoresExtranjero</v>
      </c>
      <c r="H3687">
        <v>940</v>
      </c>
      <c r="I3687" t="str">
        <f t="shared" si="290"/>
        <v>insert into dbax_dime_conc (codi_dein, pref_dime, codi_dime, pref_conc, codi_conc, orde_conc) values ('pre_cl-cs_nota-17_role-829000(2013)','cl-cs','SiniestrosPorCobrarReaseguradoresExtranjerosTabla','cl-cs','MesJMas2SiniestrosPorCobrarReaseguradoresExtranjero','940')</v>
      </c>
    </row>
    <row r="3688" spans="1:9" x14ac:dyDescent="0.25">
      <c r="A3688" t="s">
        <v>205</v>
      </c>
      <c r="B3688" t="s">
        <v>1323</v>
      </c>
      <c r="C3688" t="str">
        <f t="shared" si="287"/>
        <v>cl-cs</v>
      </c>
      <c r="D3688" t="str">
        <f t="shared" si="288"/>
        <v>SiniestrosPorCobrarReaseguradoresExtranjerosTabla</v>
      </c>
      <c r="E3688" t="s">
        <v>1346</v>
      </c>
      <c r="F3688" t="str">
        <f t="shared" si="289"/>
        <v>cl-cs</v>
      </c>
      <c r="G3688" t="str">
        <f t="shared" si="286"/>
        <v>MesJMas3SiniestrosPorCobrarReaseguradoresExtranjero</v>
      </c>
      <c r="H3688">
        <v>950</v>
      </c>
      <c r="I3688" t="str">
        <f t="shared" si="290"/>
        <v>insert into dbax_dime_conc (codi_dein, pref_dime, codi_dime, pref_conc, codi_conc, orde_conc) values ('pre_cl-cs_nota-17_role-829000(2013)','cl-cs','SiniestrosPorCobrarReaseguradoresExtranjerosTabla','cl-cs','MesJMas3SiniestrosPorCobrarReaseguradoresExtranjero','950')</v>
      </c>
    </row>
    <row r="3689" spans="1:9" x14ac:dyDescent="0.25">
      <c r="A3689" t="s">
        <v>205</v>
      </c>
      <c r="B3689" t="s">
        <v>1323</v>
      </c>
      <c r="C3689" t="str">
        <f t="shared" si="287"/>
        <v>cl-cs</v>
      </c>
      <c r="D3689" t="str">
        <f t="shared" si="288"/>
        <v>SiniestrosPorCobrarReaseguradoresExtranjerosTabla</v>
      </c>
      <c r="E3689" t="s">
        <v>1347</v>
      </c>
      <c r="F3689" t="str">
        <f t="shared" si="289"/>
        <v>cl-cs</v>
      </c>
      <c r="G3689" t="str">
        <f t="shared" si="286"/>
        <v>MesJMas4SiniestrosPorCobrarReaseguradoresExtranjero</v>
      </c>
      <c r="H3689">
        <v>960</v>
      </c>
      <c r="I3689" t="str">
        <f t="shared" si="290"/>
        <v>insert into dbax_dime_conc (codi_dein, pref_dime, codi_dime, pref_conc, codi_conc, orde_conc) values ('pre_cl-cs_nota-17_role-829000(2013)','cl-cs','SiniestrosPorCobrarReaseguradoresExtranjerosTabla','cl-cs','MesJMas4SiniestrosPorCobrarReaseguradoresExtranjero','960')</v>
      </c>
    </row>
    <row r="3690" spans="1:9" x14ac:dyDescent="0.25">
      <c r="A3690" t="s">
        <v>205</v>
      </c>
      <c r="B3690" t="s">
        <v>1323</v>
      </c>
      <c r="C3690" t="str">
        <f t="shared" si="287"/>
        <v>cl-cs</v>
      </c>
      <c r="D3690" t="str">
        <f t="shared" si="288"/>
        <v>SiniestrosPorCobrarReaseguradoresExtranjerosTabla</v>
      </c>
      <c r="E3690" t="s">
        <v>1348</v>
      </c>
      <c r="F3690" t="str">
        <f t="shared" si="289"/>
        <v>cl-cs</v>
      </c>
      <c r="G3690" t="str">
        <f t="shared" si="286"/>
        <v>MesJMas5SiniestrosPorCobrarReaseguradoresExtranjero</v>
      </c>
      <c r="H3690">
        <v>970</v>
      </c>
      <c r="I3690" t="str">
        <f t="shared" si="290"/>
        <v>insert into dbax_dime_conc (codi_dein, pref_dime, codi_dime, pref_conc, codi_conc, orde_conc) values ('pre_cl-cs_nota-17_role-829000(2013)','cl-cs','SiniestrosPorCobrarReaseguradoresExtranjerosTabla','cl-cs','MesJMas5SiniestrosPorCobrarReaseguradoresExtranjero','970')</v>
      </c>
    </row>
    <row r="3691" spans="1:9" x14ac:dyDescent="0.25">
      <c r="A3691" t="s">
        <v>205</v>
      </c>
      <c r="B3691" t="s">
        <v>1323</v>
      </c>
      <c r="C3691" t="str">
        <f t="shared" si="287"/>
        <v>cl-cs</v>
      </c>
      <c r="D3691" t="str">
        <f t="shared" si="288"/>
        <v>SiniestrosPorCobrarReaseguradoresExtranjerosTabla</v>
      </c>
      <c r="E3691" t="s">
        <v>1349</v>
      </c>
      <c r="F3691" t="str">
        <f t="shared" si="289"/>
        <v>cl-cs</v>
      </c>
      <c r="G3691" t="str">
        <f t="shared" si="286"/>
        <v>MesesPosterioresSiniestrosPorCobrarReaseguradoresExtranjero</v>
      </c>
      <c r="H3691">
        <v>980</v>
      </c>
      <c r="I3691" t="str">
        <f t="shared" si="290"/>
        <v>insert into dbax_dime_conc (codi_dein, pref_dime, codi_dime, pref_conc, codi_conc, orde_conc) values ('pre_cl-cs_nota-17_role-829000(2013)','cl-cs','SiniestrosPorCobrarReaseguradoresExtranjerosTabla','cl-cs','MesesPosterioresSiniestrosPorCobrarReaseguradoresExtranjero','980')</v>
      </c>
    </row>
    <row r="3692" spans="1:9" x14ac:dyDescent="0.25">
      <c r="A3692" t="s">
        <v>205</v>
      </c>
      <c r="B3692" t="s">
        <v>1323</v>
      </c>
      <c r="C3692" t="str">
        <f t="shared" si="287"/>
        <v>cl-cs</v>
      </c>
      <c r="D3692" t="str">
        <f t="shared" si="288"/>
        <v>SiniestrosPorCobrarReaseguradoresExtranjerosTabla</v>
      </c>
      <c r="E3692" t="s">
        <v>1350</v>
      </c>
      <c r="F3692" t="str">
        <f t="shared" si="289"/>
        <v>cl-cs</v>
      </c>
      <c r="G3692" t="str">
        <f t="shared" si="286"/>
        <v>SiniestrosPorCobrarReaseguradoresExtranjerosBrutos</v>
      </c>
      <c r="H3692">
        <v>990</v>
      </c>
      <c r="I3692" t="str">
        <f t="shared" si="290"/>
        <v>insert into dbax_dime_conc (codi_dein, pref_dime, codi_dime, pref_conc, codi_conc, orde_conc) values ('pre_cl-cs_nota-17_role-829000(2013)','cl-cs','SiniestrosPorCobrarReaseguradoresExtranjerosTabla','cl-cs','SiniestrosPorCobrarReaseguradoresExtranjerosBrutos','990')</v>
      </c>
    </row>
    <row r="3693" spans="1:9" x14ac:dyDescent="0.25">
      <c r="A3693" t="s">
        <v>205</v>
      </c>
      <c r="B3693" t="s">
        <v>1323</v>
      </c>
      <c r="C3693" t="str">
        <f t="shared" si="287"/>
        <v>cl-cs</v>
      </c>
      <c r="D3693" t="str">
        <f t="shared" si="288"/>
        <v>SiniestrosPorCobrarReaseguradoresExtranjerosTabla</v>
      </c>
      <c r="E3693" t="s">
        <v>1351</v>
      </c>
      <c r="F3693" t="str">
        <f t="shared" si="289"/>
        <v>cl-cs</v>
      </c>
      <c r="G3693" t="str">
        <f t="shared" si="286"/>
        <v>DeterioroSiniestrosPorCobrarReaseguradoresExtranjeros</v>
      </c>
      <c r="H3693">
        <v>1000</v>
      </c>
      <c r="I3693" t="str">
        <f t="shared" si="290"/>
        <v>insert into dbax_dime_conc (codi_dein, pref_dime, codi_dime, pref_conc, codi_conc, orde_conc) values ('pre_cl-cs_nota-17_role-829000(2013)','cl-cs','SiniestrosPorCobrarReaseguradoresExtranjerosTabla','cl-cs','DeterioroSiniestrosPorCobrarReaseguradoresExtranjeros','1000')</v>
      </c>
    </row>
    <row r="3694" spans="1:9" x14ac:dyDescent="0.25">
      <c r="A3694" t="s">
        <v>205</v>
      </c>
      <c r="B3694" t="s">
        <v>1323</v>
      </c>
      <c r="C3694" t="str">
        <f t="shared" si="287"/>
        <v>cl-cs</v>
      </c>
      <c r="D3694" t="str">
        <f t="shared" si="288"/>
        <v>SiniestrosPorCobrarReaseguradoresExtranjerosTabla</v>
      </c>
      <c r="E3694" t="s">
        <v>1352</v>
      </c>
      <c r="F3694" t="str">
        <f t="shared" si="289"/>
        <v>cl-cs</v>
      </c>
      <c r="G3694" t="str">
        <f t="shared" si="286"/>
        <v>SiniestrosPorCobrarReaseguradoresExtranjeros</v>
      </c>
      <c r="H3694">
        <v>1010</v>
      </c>
      <c r="I3694" t="str">
        <f t="shared" si="290"/>
        <v>insert into dbax_dime_conc (codi_dein, pref_dime, codi_dime, pref_conc, codi_conc, orde_conc) values ('pre_cl-cs_nota-17_role-829000(2013)','cl-cs','SiniestrosPorCobrarReaseguradoresExtranjerosTabla','cl-cs','SiniestrosPorCobrarReaseguradoresExtranjeros','1010')</v>
      </c>
    </row>
    <row r="3695" spans="1:9" x14ac:dyDescent="0.25">
      <c r="A3695" t="s">
        <v>205</v>
      </c>
      <c r="B3695" t="s">
        <v>1353</v>
      </c>
      <c r="C3695" t="str">
        <f t="shared" si="287"/>
        <v>cl-cs</v>
      </c>
      <c r="D3695" t="str">
        <f t="shared" si="288"/>
        <v>SiniestrosPorCobrarReaseguradoresNacionalesTabla</v>
      </c>
      <c r="E3695" t="s">
        <v>1354</v>
      </c>
      <c r="F3695" t="str">
        <f t="shared" si="289"/>
        <v>cl-cs</v>
      </c>
      <c r="G3695" t="str">
        <f t="shared" si="286"/>
        <v>NombreCorredorReasegurosNacional</v>
      </c>
      <c r="H3695">
        <v>430</v>
      </c>
      <c r="I3695" t="str">
        <f t="shared" si="290"/>
        <v>insert into dbax_dime_conc (codi_dein, pref_dime, codi_dime, pref_conc, codi_conc, orde_conc) values ('pre_cl-cs_nota-17_role-829000(2013)','cl-cs','SiniestrosPorCobrarReaseguradoresNacionalesTabla','cl-cs','NombreCorredorReasegurosNacional','430')</v>
      </c>
    </row>
    <row r="3696" spans="1:9" x14ac:dyDescent="0.25">
      <c r="A3696" t="s">
        <v>205</v>
      </c>
      <c r="B3696" t="s">
        <v>1353</v>
      </c>
      <c r="C3696" t="str">
        <f t="shared" si="287"/>
        <v>cl-cs</v>
      </c>
      <c r="D3696" t="str">
        <f t="shared" si="288"/>
        <v>SiniestrosPorCobrarReaseguradoresNacionalesTabla</v>
      </c>
      <c r="E3696" t="s">
        <v>1355</v>
      </c>
      <c r="F3696" t="str">
        <f t="shared" si="289"/>
        <v>cl-cs</v>
      </c>
      <c r="G3696" t="str">
        <f t="shared" si="286"/>
        <v>NombreReaseguradorNacional</v>
      </c>
      <c r="H3696">
        <v>440</v>
      </c>
      <c r="I3696" t="str">
        <f t="shared" si="290"/>
        <v>insert into dbax_dime_conc (codi_dein, pref_dime, codi_dime, pref_conc, codi_conc, orde_conc) values ('pre_cl-cs_nota-17_role-829000(2013)','cl-cs','SiniestrosPorCobrarReaseguradoresNacionalesTabla','cl-cs','NombreReaseguradorNacional','440')</v>
      </c>
    </row>
    <row r="3697" spans="1:9" x14ac:dyDescent="0.25">
      <c r="A3697" t="s">
        <v>205</v>
      </c>
      <c r="B3697" t="s">
        <v>1353</v>
      </c>
      <c r="C3697" t="str">
        <f t="shared" si="287"/>
        <v>cl-cs</v>
      </c>
      <c r="D3697" t="str">
        <f t="shared" si="288"/>
        <v>SiniestrosPorCobrarReaseguradoresNacionalesTabla</v>
      </c>
      <c r="E3697" t="s">
        <v>1356</v>
      </c>
      <c r="F3697" t="str">
        <f t="shared" si="289"/>
        <v>cl-cs</v>
      </c>
      <c r="G3697" t="str">
        <f t="shared" si="286"/>
        <v>RutReasegurador</v>
      </c>
      <c r="H3697">
        <v>450</v>
      </c>
      <c r="I3697" t="str">
        <f t="shared" si="290"/>
        <v>insert into dbax_dime_conc (codi_dein, pref_dime, codi_dime, pref_conc, codi_conc, orde_conc) values ('pre_cl-cs_nota-17_role-829000(2013)','cl-cs','SiniestrosPorCobrarReaseguradoresNacionalesTabla','cl-cs','RutReasegurador','450')</v>
      </c>
    </row>
    <row r="3698" spans="1:9" x14ac:dyDescent="0.25">
      <c r="A3698" t="s">
        <v>205</v>
      </c>
      <c r="B3698" t="s">
        <v>1353</v>
      </c>
      <c r="C3698" t="str">
        <f t="shared" si="287"/>
        <v>cl-cs</v>
      </c>
      <c r="D3698" t="str">
        <f t="shared" si="288"/>
        <v>SiniestrosPorCobrarReaseguradoresNacionalesTabla</v>
      </c>
      <c r="E3698" t="s">
        <v>1357</v>
      </c>
      <c r="F3698" t="str">
        <f t="shared" si="289"/>
        <v>cl-cs</v>
      </c>
      <c r="G3698" t="str">
        <f t="shared" si="286"/>
        <v>TipoRelacionConReaseguradorNacional</v>
      </c>
      <c r="H3698">
        <v>460</v>
      </c>
      <c r="I3698" t="str">
        <f t="shared" si="290"/>
        <v>insert into dbax_dime_conc (codi_dein, pref_dime, codi_dime, pref_conc, codi_conc, orde_conc) values ('pre_cl-cs_nota-17_role-829000(2013)','cl-cs','SiniestrosPorCobrarReaseguradoresNacionalesTabla','cl-cs','TipoRelacionConReaseguradorNacional','460')</v>
      </c>
    </row>
    <row r="3699" spans="1:9" x14ac:dyDescent="0.25">
      <c r="A3699" t="s">
        <v>205</v>
      </c>
      <c r="B3699" t="s">
        <v>1353</v>
      </c>
      <c r="C3699" t="str">
        <f t="shared" si="287"/>
        <v>cl-cs</v>
      </c>
      <c r="D3699" t="str">
        <f t="shared" si="288"/>
        <v>SiniestrosPorCobrarReaseguradoresNacionalesTabla</v>
      </c>
      <c r="E3699" t="s">
        <v>1358</v>
      </c>
      <c r="F3699" t="str">
        <f t="shared" si="289"/>
        <v>cl-cs</v>
      </c>
      <c r="G3699" t="str">
        <f t="shared" si="286"/>
        <v>ClasificacionRiesgoReaseguradorNacionalSinopsis</v>
      </c>
      <c r="H3699">
        <v>461</v>
      </c>
      <c r="I3699" t="str">
        <f t="shared" si="290"/>
        <v>insert into dbax_dime_conc (codi_dein, pref_dime, codi_dime, pref_conc, codi_conc, orde_conc) values ('pre_cl-cs_nota-17_role-829000(2013)','cl-cs','SiniestrosPorCobrarReaseguradoresNacionalesTabla','cl-cs','ClasificacionRiesgoReaseguradorNacionalSinopsis','461')</v>
      </c>
    </row>
    <row r="3700" spans="1:9" x14ac:dyDescent="0.25">
      <c r="A3700" t="s">
        <v>205</v>
      </c>
      <c r="B3700" t="s">
        <v>1353</v>
      </c>
      <c r="C3700" t="str">
        <f t="shared" si="287"/>
        <v>cl-cs</v>
      </c>
      <c r="D3700" t="str">
        <f t="shared" si="288"/>
        <v>SiniestrosPorCobrarReaseguradoresNacionalesTabla</v>
      </c>
      <c r="E3700" t="s">
        <v>1359</v>
      </c>
      <c r="F3700" t="str">
        <f t="shared" si="289"/>
        <v>cl-cs</v>
      </c>
      <c r="G3700" t="str">
        <f t="shared" si="286"/>
        <v>CodigoClasificadorRiesgoUnoReaseguradorNacional</v>
      </c>
      <c r="H3700">
        <v>470</v>
      </c>
      <c r="I3700" t="str">
        <f t="shared" si="290"/>
        <v>insert into dbax_dime_conc (codi_dein, pref_dime, codi_dime, pref_conc, codi_conc, orde_conc) values ('pre_cl-cs_nota-17_role-829000(2013)','cl-cs','SiniestrosPorCobrarReaseguradoresNacionalesTabla','cl-cs','CodigoClasificadorRiesgoUnoReaseguradorNacional','470')</v>
      </c>
    </row>
    <row r="3701" spans="1:9" x14ac:dyDescent="0.25">
      <c r="A3701" t="s">
        <v>205</v>
      </c>
      <c r="B3701" t="s">
        <v>1353</v>
      </c>
      <c r="C3701" t="str">
        <f t="shared" si="287"/>
        <v>cl-cs</v>
      </c>
      <c r="D3701" t="str">
        <f t="shared" si="288"/>
        <v>SiniestrosPorCobrarReaseguradoresNacionalesTabla</v>
      </c>
      <c r="E3701" t="s">
        <v>1360</v>
      </c>
      <c r="F3701" t="str">
        <f t="shared" si="289"/>
        <v>cl-cs</v>
      </c>
      <c r="G3701" t="str">
        <f t="shared" si="286"/>
        <v>CodigoClasificadorRiesgoDosReaseguradorNacional</v>
      </c>
      <c r="H3701">
        <v>480</v>
      </c>
      <c r="I3701" t="str">
        <f t="shared" si="290"/>
        <v>insert into dbax_dime_conc (codi_dein, pref_dime, codi_dime, pref_conc, codi_conc, orde_conc) values ('pre_cl-cs_nota-17_role-829000(2013)','cl-cs','SiniestrosPorCobrarReaseguradoresNacionalesTabla','cl-cs','CodigoClasificadorRiesgoDosReaseguradorNacional','480')</v>
      </c>
    </row>
    <row r="3702" spans="1:9" x14ac:dyDescent="0.25">
      <c r="A3702" t="s">
        <v>205</v>
      </c>
      <c r="B3702" t="s">
        <v>1353</v>
      </c>
      <c r="C3702" t="str">
        <f t="shared" si="287"/>
        <v>cl-cs</v>
      </c>
      <c r="D3702" t="str">
        <f t="shared" si="288"/>
        <v>SiniestrosPorCobrarReaseguradoresNacionalesTabla</v>
      </c>
      <c r="E3702" t="s">
        <v>1361</v>
      </c>
      <c r="F3702" t="str">
        <f t="shared" si="289"/>
        <v>cl-cs</v>
      </c>
      <c r="G3702" t="str">
        <f t="shared" si="286"/>
        <v>ClasificacionRiesgoUnoReaseguradorNacional</v>
      </c>
      <c r="H3702">
        <v>490</v>
      </c>
      <c r="I3702" t="str">
        <f t="shared" si="290"/>
        <v>insert into dbax_dime_conc (codi_dein, pref_dime, codi_dime, pref_conc, codi_conc, orde_conc) values ('pre_cl-cs_nota-17_role-829000(2013)','cl-cs','SiniestrosPorCobrarReaseguradoresNacionalesTabla','cl-cs','ClasificacionRiesgoUnoReaseguradorNacional','490')</v>
      </c>
    </row>
    <row r="3703" spans="1:9" x14ac:dyDescent="0.25">
      <c r="A3703" t="s">
        <v>205</v>
      </c>
      <c r="B3703" t="s">
        <v>1353</v>
      </c>
      <c r="C3703" t="str">
        <f t="shared" si="287"/>
        <v>cl-cs</v>
      </c>
      <c r="D3703" t="str">
        <f t="shared" si="288"/>
        <v>SiniestrosPorCobrarReaseguradoresNacionalesTabla</v>
      </c>
      <c r="E3703" t="s">
        <v>1362</v>
      </c>
      <c r="F3703" t="str">
        <f t="shared" si="289"/>
        <v>cl-cs</v>
      </c>
      <c r="G3703" t="str">
        <f t="shared" si="286"/>
        <v>ClasificacionRiesgoDosReaseguradorNacional</v>
      </c>
      <c r="H3703">
        <v>500</v>
      </c>
      <c r="I3703" t="str">
        <f t="shared" si="290"/>
        <v>insert into dbax_dime_conc (codi_dein, pref_dime, codi_dime, pref_conc, codi_conc, orde_conc) values ('pre_cl-cs_nota-17_role-829000(2013)','cl-cs','SiniestrosPorCobrarReaseguradoresNacionalesTabla','cl-cs','ClasificacionRiesgoDosReaseguradorNacional','500')</v>
      </c>
    </row>
    <row r="3704" spans="1:9" x14ac:dyDescent="0.25">
      <c r="A3704" t="s">
        <v>205</v>
      </c>
      <c r="B3704" t="s">
        <v>1353</v>
      </c>
      <c r="C3704" t="str">
        <f t="shared" si="287"/>
        <v>cl-cs</v>
      </c>
      <c r="D3704" t="str">
        <f t="shared" si="288"/>
        <v>SiniestrosPorCobrarReaseguradoresNacionalesTabla</v>
      </c>
      <c r="E3704" t="s">
        <v>1363</v>
      </c>
      <c r="F3704" t="str">
        <f t="shared" si="289"/>
        <v>cl-cs</v>
      </c>
      <c r="G3704" t="str">
        <f t="shared" si="286"/>
        <v>FechaClasificacionUnoReaseguradorNacional</v>
      </c>
      <c r="H3704">
        <v>510</v>
      </c>
      <c r="I3704" t="str">
        <f t="shared" si="290"/>
        <v>insert into dbax_dime_conc (codi_dein, pref_dime, codi_dime, pref_conc, codi_conc, orde_conc) values ('pre_cl-cs_nota-17_role-829000(2013)','cl-cs','SiniestrosPorCobrarReaseguradoresNacionalesTabla','cl-cs','FechaClasificacionUnoReaseguradorNacional','510')</v>
      </c>
    </row>
    <row r="3705" spans="1:9" x14ac:dyDescent="0.25">
      <c r="A3705" t="s">
        <v>205</v>
      </c>
      <c r="B3705" t="s">
        <v>1353</v>
      </c>
      <c r="C3705" t="str">
        <f t="shared" si="287"/>
        <v>cl-cs</v>
      </c>
      <c r="D3705" t="str">
        <f t="shared" si="288"/>
        <v>SiniestrosPorCobrarReaseguradoresNacionalesTabla</v>
      </c>
      <c r="E3705" t="s">
        <v>1364</v>
      </c>
      <c r="F3705" t="str">
        <f t="shared" si="289"/>
        <v>cl-cs</v>
      </c>
      <c r="G3705" t="str">
        <f t="shared" ref="G3705:G3768" si="291">MID(E3705,FIND("_",E3705)+1,1000)</f>
        <v>FechaClasificacionDosReaseguradorNacional</v>
      </c>
      <c r="H3705">
        <v>520</v>
      </c>
      <c r="I3705" t="str">
        <f t="shared" si="290"/>
        <v>insert into dbax_dime_conc (codi_dein, pref_dime, codi_dime, pref_conc, codi_conc, orde_conc) values ('pre_cl-cs_nota-17_role-829000(2013)','cl-cs','SiniestrosPorCobrarReaseguradoresNacionalesTabla','cl-cs','FechaClasificacionDosReaseguradorNacional','520')</v>
      </c>
    </row>
    <row r="3706" spans="1:9" x14ac:dyDescent="0.25">
      <c r="A3706" t="s">
        <v>205</v>
      </c>
      <c r="B3706" t="s">
        <v>1353</v>
      </c>
      <c r="C3706" t="str">
        <f t="shared" si="287"/>
        <v>cl-cs</v>
      </c>
      <c r="D3706" t="str">
        <f t="shared" si="288"/>
        <v>SiniestrosPorCobrarReaseguradoresNacionalesTabla</v>
      </c>
      <c r="E3706" t="s">
        <v>1365</v>
      </c>
      <c r="F3706" t="str">
        <f t="shared" si="289"/>
        <v>cl-cs</v>
      </c>
      <c r="G3706" t="str">
        <f t="shared" si="291"/>
        <v>SaldosAdeudadosSiniestrosPorCobrarReaseguradoresNacionalesSinopsis</v>
      </c>
      <c r="H3706">
        <v>530</v>
      </c>
      <c r="I3706" t="str">
        <f t="shared" si="290"/>
        <v>insert into dbax_dime_conc (codi_dein, pref_dime, codi_dime, pref_conc, codi_conc, orde_conc) values ('pre_cl-cs_nota-17_role-829000(2013)','cl-cs','SiniestrosPorCobrarReaseguradoresNacionalesTabla','cl-cs','SaldosAdeudadosSiniestrosPorCobrarReaseguradoresNacionalesSinopsis','530')</v>
      </c>
    </row>
    <row r="3707" spans="1:9" x14ac:dyDescent="0.25">
      <c r="A3707" t="s">
        <v>205</v>
      </c>
      <c r="B3707" t="s">
        <v>1353</v>
      </c>
      <c r="C3707" t="str">
        <f t="shared" si="287"/>
        <v>cl-cs</v>
      </c>
      <c r="D3707" t="str">
        <f t="shared" si="288"/>
        <v>SiniestrosPorCobrarReaseguradoresNacionalesTabla</v>
      </c>
      <c r="E3707" t="s">
        <v>1366</v>
      </c>
      <c r="F3707" t="str">
        <f t="shared" si="289"/>
        <v>cl-cs</v>
      </c>
      <c r="G3707" t="str">
        <f t="shared" si="291"/>
        <v>MesesAnterioresSiniestrosPorCobrarReaseguradoresNacional</v>
      </c>
      <c r="H3707">
        <v>540</v>
      </c>
      <c r="I3707" t="str">
        <f t="shared" si="290"/>
        <v>insert into dbax_dime_conc (codi_dein, pref_dime, codi_dime, pref_conc, codi_conc, orde_conc) values ('pre_cl-cs_nota-17_role-829000(2013)','cl-cs','SiniestrosPorCobrarReaseguradoresNacionalesTabla','cl-cs','MesesAnterioresSiniestrosPorCobrarReaseguradoresNacional','540')</v>
      </c>
    </row>
    <row r="3708" spans="1:9" x14ac:dyDescent="0.25">
      <c r="A3708" t="s">
        <v>205</v>
      </c>
      <c r="B3708" t="s">
        <v>1353</v>
      </c>
      <c r="C3708" t="str">
        <f t="shared" si="287"/>
        <v>cl-cs</v>
      </c>
      <c r="D3708" t="str">
        <f t="shared" si="288"/>
        <v>SiniestrosPorCobrarReaseguradoresNacionalesTabla</v>
      </c>
      <c r="E3708" t="s">
        <v>1367</v>
      </c>
      <c r="F3708" t="str">
        <f t="shared" si="289"/>
        <v>cl-cs</v>
      </c>
      <c r="G3708" t="str">
        <f t="shared" si="291"/>
        <v>MesJMenos5SiniestrosPorCobrarReaseguradoresNacional</v>
      </c>
      <c r="H3708">
        <v>550</v>
      </c>
      <c r="I3708" t="str">
        <f t="shared" si="290"/>
        <v>insert into dbax_dime_conc (codi_dein, pref_dime, codi_dime, pref_conc, codi_conc, orde_conc) values ('pre_cl-cs_nota-17_role-829000(2013)','cl-cs','SiniestrosPorCobrarReaseguradoresNacionalesTabla','cl-cs','MesJMenos5SiniestrosPorCobrarReaseguradoresNacional','550')</v>
      </c>
    </row>
    <row r="3709" spans="1:9" x14ac:dyDescent="0.25">
      <c r="A3709" t="s">
        <v>205</v>
      </c>
      <c r="B3709" t="s">
        <v>1353</v>
      </c>
      <c r="C3709" t="str">
        <f t="shared" si="287"/>
        <v>cl-cs</v>
      </c>
      <c r="D3709" t="str">
        <f t="shared" si="288"/>
        <v>SiniestrosPorCobrarReaseguradoresNacionalesTabla</v>
      </c>
      <c r="E3709" t="s">
        <v>1368</v>
      </c>
      <c r="F3709" t="str">
        <f t="shared" si="289"/>
        <v>cl-cs</v>
      </c>
      <c r="G3709" t="str">
        <f t="shared" si="291"/>
        <v>MesJMenos4SiniestrosPorCobrarReaseguradoresNacional</v>
      </c>
      <c r="H3709">
        <v>560</v>
      </c>
      <c r="I3709" t="str">
        <f t="shared" si="290"/>
        <v>insert into dbax_dime_conc (codi_dein, pref_dime, codi_dime, pref_conc, codi_conc, orde_conc) values ('pre_cl-cs_nota-17_role-829000(2013)','cl-cs','SiniestrosPorCobrarReaseguradoresNacionalesTabla','cl-cs','MesJMenos4SiniestrosPorCobrarReaseguradoresNacional','560')</v>
      </c>
    </row>
    <row r="3710" spans="1:9" x14ac:dyDescent="0.25">
      <c r="A3710" t="s">
        <v>205</v>
      </c>
      <c r="B3710" t="s">
        <v>1353</v>
      </c>
      <c r="C3710" t="str">
        <f t="shared" si="287"/>
        <v>cl-cs</v>
      </c>
      <c r="D3710" t="str">
        <f t="shared" si="288"/>
        <v>SiniestrosPorCobrarReaseguradoresNacionalesTabla</v>
      </c>
      <c r="E3710" t="s">
        <v>1369</v>
      </c>
      <c r="F3710" t="str">
        <f t="shared" si="289"/>
        <v>cl-cs</v>
      </c>
      <c r="G3710" t="str">
        <f t="shared" si="291"/>
        <v>MesJMenos3SiniestrosPorCobrarReaseguradoresNacional</v>
      </c>
      <c r="H3710">
        <v>570</v>
      </c>
      <c r="I3710" t="str">
        <f t="shared" si="290"/>
        <v>insert into dbax_dime_conc (codi_dein, pref_dime, codi_dime, pref_conc, codi_conc, orde_conc) values ('pre_cl-cs_nota-17_role-829000(2013)','cl-cs','SiniestrosPorCobrarReaseguradoresNacionalesTabla','cl-cs','MesJMenos3SiniestrosPorCobrarReaseguradoresNacional','570')</v>
      </c>
    </row>
    <row r="3711" spans="1:9" x14ac:dyDescent="0.25">
      <c r="A3711" t="s">
        <v>205</v>
      </c>
      <c r="B3711" t="s">
        <v>1353</v>
      </c>
      <c r="C3711" t="str">
        <f t="shared" si="287"/>
        <v>cl-cs</v>
      </c>
      <c r="D3711" t="str">
        <f t="shared" si="288"/>
        <v>SiniestrosPorCobrarReaseguradoresNacionalesTabla</v>
      </c>
      <c r="E3711" t="s">
        <v>1370</v>
      </c>
      <c r="F3711" t="str">
        <f t="shared" si="289"/>
        <v>cl-cs</v>
      </c>
      <c r="G3711" t="str">
        <f t="shared" si="291"/>
        <v>MesJMenos2siniestrosPorCobrarReaseguradoresNacional</v>
      </c>
      <c r="H3711">
        <v>580</v>
      </c>
      <c r="I3711" t="str">
        <f t="shared" si="290"/>
        <v>insert into dbax_dime_conc (codi_dein, pref_dime, codi_dime, pref_conc, codi_conc, orde_conc) values ('pre_cl-cs_nota-17_role-829000(2013)','cl-cs','SiniestrosPorCobrarReaseguradoresNacionalesTabla','cl-cs','MesJMenos2siniestrosPorCobrarReaseguradoresNacional','580')</v>
      </c>
    </row>
    <row r="3712" spans="1:9" x14ac:dyDescent="0.25">
      <c r="A3712" t="s">
        <v>205</v>
      </c>
      <c r="B3712" t="s">
        <v>1353</v>
      </c>
      <c r="C3712" t="str">
        <f t="shared" si="287"/>
        <v>cl-cs</v>
      </c>
      <c r="D3712" t="str">
        <f t="shared" si="288"/>
        <v>SiniestrosPorCobrarReaseguradoresNacionalesTabla</v>
      </c>
      <c r="E3712" t="s">
        <v>1371</v>
      </c>
      <c r="F3712" t="str">
        <f t="shared" si="289"/>
        <v>cl-cs</v>
      </c>
      <c r="G3712" t="str">
        <f t="shared" si="291"/>
        <v>MesJMenos1SiniestrosPorCobrarReaseguradoresNacional</v>
      </c>
      <c r="H3712">
        <v>590</v>
      </c>
      <c r="I3712" t="str">
        <f t="shared" si="290"/>
        <v>insert into dbax_dime_conc (codi_dein, pref_dime, codi_dime, pref_conc, codi_conc, orde_conc) values ('pre_cl-cs_nota-17_role-829000(2013)','cl-cs','SiniestrosPorCobrarReaseguradoresNacionalesTabla','cl-cs','MesJMenos1SiniestrosPorCobrarReaseguradoresNacional','590')</v>
      </c>
    </row>
    <row r="3713" spans="1:9" x14ac:dyDescent="0.25">
      <c r="A3713" t="s">
        <v>205</v>
      </c>
      <c r="B3713" t="s">
        <v>1353</v>
      </c>
      <c r="C3713" t="str">
        <f t="shared" si="287"/>
        <v>cl-cs</v>
      </c>
      <c r="D3713" t="str">
        <f t="shared" si="288"/>
        <v>SiniestrosPorCobrarReaseguradoresNacionalesTabla</v>
      </c>
      <c r="E3713" t="s">
        <v>1372</v>
      </c>
      <c r="F3713" t="str">
        <f t="shared" si="289"/>
        <v>cl-cs</v>
      </c>
      <c r="G3713" t="str">
        <f t="shared" si="291"/>
        <v>MesJSiniestrosPorCobrarReaseguradoresNacional</v>
      </c>
      <c r="H3713">
        <v>600</v>
      </c>
      <c r="I3713" t="str">
        <f t="shared" si="290"/>
        <v>insert into dbax_dime_conc (codi_dein, pref_dime, codi_dime, pref_conc, codi_conc, orde_conc) values ('pre_cl-cs_nota-17_role-829000(2013)','cl-cs','SiniestrosPorCobrarReaseguradoresNacionalesTabla','cl-cs','MesJSiniestrosPorCobrarReaseguradoresNacional','600')</v>
      </c>
    </row>
    <row r="3714" spans="1:9" x14ac:dyDescent="0.25">
      <c r="A3714" t="s">
        <v>205</v>
      </c>
      <c r="B3714" t="s">
        <v>1353</v>
      </c>
      <c r="C3714" t="str">
        <f t="shared" ref="C3714:C3777" si="292">MID(B3714,1,FIND("_",B3714)-1)</f>
        <v>cl-cs</v>
      </c>
      <c r="D3714" t="str">
        <f t="shared" ref="D3714:D3777" si="293">MID(B3714,FIND("_",B3714)+1,1000)</f>
        <v>SiniestrosPorCobrarReaseguradoresNacionalesTabla</v>
      </c>
      <c r="E3714" t="s">
        <v>1373</v>
      </c>
      <c r="F3714" t="str">
        <f t="shared" ref="F3714:F3777" si="294">MID(E3714,1,FIND("_",E3714)-1)</f>
        <v>cl-cs</v>
      </c>
      <c r="G3714" t="str">
        <f t="shared" si="291"/>
        <v>MesJMas1SiniestrosPorCobrarReaseguradoresNacional</v>
      </c>
      <c r="H3714">
        <v>610</v>
      </c>
      <c r="I3714" t="str">
        <f t="shared" ref="I3714:I3777" si="295">CONCATENATE("insert into dbax_dime_conc (codi_dein, pref_dime, codi_dime, pref_conc, codi_conc, orde_conc) values ('",A3714,"','",C3714,"','",D3714,"','",F3714,"','",G3714,"','",H3714,"')")</f>
        <v>insert into dbax_dime_conc (codi_dein, pref_dime, codi_dime, pref_conc, codi_conc, orde_conc) values ('pre_cl-cs_nota-17_role-829000(2013)','cl-cs','SiniestrosPorCobrarReaseguradoresNacionalesTabla','cl-cs','MesJMas1SiniestrosPorCobrarReaseguradoresNacional','610')</v>
      </c>
    </row>
    <row r="3715" spans="1:9" x14ac:dyDescent="0.25">
      <c r="A3715" t="s">
        <v>205</v>
      </c>
      <c r="B3715" t="s">
        <v>1353</v>
      </c>
      <c r="C3715" t="str">
        <f t="shared" si="292"/>
        <v>cl-cs</v>
      </c>
      <c r="D3715" t="str">
        <f t="shared" si="293"/>
        <v>SiniestrosPorCobrarReaseguradoresNacionalesTabla</v>
      </c>
      <c r="E3715" t="s">
        <v>1374</v>
      </c>
      <c r="F3715" t="str">
        <f t="shared" si="294"/>
        <v>cl-cs</v>
      </c>
      <c r="G3715" t="str">
        <f t="shared" si="291"/>
        <v>MesJMas2SiniestrosPorCobrarReaseguradoresNacional</v>
      </c>
      <c r="H3715">
        <v>620</v>
      </c>
      <c r="I3715" t="str">
        <f t="shared" si="295"/>
        <v>insert into dbax_dime_conc (codi_dein, pref_dime, codi_dime, pref_conc, codi_conc, orde_conc) values ('pre_cl-cs_nota-17_role-829000(2013)','cl-cs','SiniestrosPorCobrarReaseguradoresNacionalesTabla','cl-cs','MesJMas2SiniestrosPorCobrarReaseguradoresNacional','620')</v>
      </c>
    </row>
    <row r="3716" spans="1:9" x14ac:dyDescent="0.25">
      <c r="A3716" t="s">
        <v>205</v>
      </c>
      <c r="B3716" t="s">
        <v>1353</v>
      </c>
      <c r="C3716" t="str">
        <f t="shared" si="292"/>
        <v>cl-cs</v>
      </c>
      <c r="D3716" t="str">
        <f t="shared" si="293"/>
        <v>SiniestrosPorCobrarReaseguradoresNacionalesTabla</v>
      </c>
      <c r="E3716" t="s">
        <v>1375</v>
      </c>
      <c r="F3716" t="str">
        <f t="shared" si="294"/>
        <v>cl-cs</v>
      </c>
      <c r="G3716" t="str">
        <f t="shared" si="291"/>
        <v>MesJMas3SiniestrosPorCobrarReaseguradoresNacional</v>
      </c>
      <c r="H3716">
        <v>630</v>
      </c>
      <c r="I3716" t="str">
        <f t="shared" si="295"/>
        <v>insert into dbax_dime_conc (codi_dein, pref_dime, codi_dime, pref_conc, codi_conc, orde_conc) values ('pre_cl-cs_nota-17_role-829000(2013)','cl-cs','SiniestrosPorCobrarReaseguradoresNacionalesTabla','cl-cs','MesJMas3SiniestrosPorCobrarReaseguradoresNacional','630')</v>
      </c>
    </row>
    <row r="3717" spans="1:9" x14ac:dyDescent="0.25">
      <c r="A3717" t="s">
        <v>205</v>
      </c>
      <c r="B3717" t="s">
        <v>1353</v>
      </c>
      <c r="C3717" t="str">
        <f t="shared" si="292"/>
        <v>cl-cs</v>
      </c>
      <c r="D3717" t="str">
        <f t="shared" si="293"/>
        <v>SiniestrosPorCobrarReaseguradoresNacionalesTabla</v>
      </c>
      <c r="E3717" t="s">
        <v>1376</v>
      </c>
      <c r="F3717" t="str">
        <f t="shared" si="294"/>
        <v>cl-cs</v>
      </c>
      <c r="G3717" t="str">
        <f t="shared" si="291"/>
        <v>MesJMas4SiniestrosPorCobrarReaseguradoresNacional</v>
      </c>
      <c r="H3717">
        <v>640</v>
      </c>
      <c r="I3717" t="str">
        <f t="shared" si="295"/>
        <v>insert into dbax_dime_conc (codi_dein, pref_dime, codi_dime, pref_conc, codi_conc, orde_conc) values ('pre_cl-cs_nota-17_role-829000(2013)','cl-cs','SiniestrosPorCobrarReaseguradoresNacionalesTabla','cl-cs','MesJMas4SiniestrosPorCobrarReaseguradoresNacional','640')</v>
      </c>
    </row>
    <row r="3718" spans="1:9" x14ac:dyDescent="0.25">
      <c r="A3718" t="s">
        <v>205</v>
      </c>
      <c r="B3718" t="s">
        <v>1353</v>
      </c>
      <c r="C3718" t="str">
        <f t="shared" si="292"/>
        <v>cl-cs</v>
      </c>
      <c r="D3718" t="str">
        <f t="shared" si="293"/>
        <v>SiniestrosPorCobrarReaseguradoresNacionalesTabla</v>
      </c>
      <c r="E3718" t="s">
        <v>1377</v>
      </c>
      <c r="F3718" t="str">
        <f t="shared" si="294"/>
        <v>cl-cs</v>
      </c>
      <c r="G3718" t="str">
        <f t="shared" si="291"/>
        <v>MesJMas5SiniestrosPorCobrarReaseguradoresNacional</v>
      </c>
      <c r="H3718">
        <v>650</v>
      </c>
      <c r="I3718" t="str">
        <f t="shared" si="295"/>
        <v>insert into dbax_dime_conc (codi_dein, pref_dime, codi_dime, pref_conc, codi_conc, orde_conc) values ('pre_cl-cs_nota-17_role-829000(2013)','cl-cs','SiniestrosPorCobrarReaseguradoresNacionalesTabla','cl-cs','MesJMas5SiniestrosPorCobrarReaseguradoresNacional','650')</v>
      </c>
    </row>
    <row r="3719" spans="1:9" x14ac:dyDescent="0.25">
      <c r="A3719" t="s">
        <v>205</v>
      </c>
      <c r="B3719" t="s">
        <v>1353</v>
      </c>
      <c r="C3719" t="str">
        <f t="shared" si="292"/>
        <v>cl-cs</v>
      </c>
      <c r="D3719" t="str">
        <f t="shared" si="293"/>
        <v>SiniestrosPorCobrarReaseguradoresNacionalesTabla</v>
      </c>
      <c r="E3719" t="s">
        <v>1378</v>
      </c>
      <c r="F3719" t="str">
        <f t="shared" si="294"/>
        <v>cl-cs</v>
      </c>
      <c r="G3719" t="str">
        <f t="shared" si="291"/>
        <v>MesesPosterioresSiniestrosPorCobrarReaseguradoresNacional</v>
      </c>
      <c r="H3719">
        <v>660</v>
      </c>
      <c r="I3719" t="str">
        <f t="shared" si="295"/>
        <v>insert into dbax_dime_conc (codi_dein, pref_dime, codi_dime, pref_conc, codi_conc, orde_conc) values ('pre_cl-cs_nota-17_role-829000(2013)','cl-cs','SiniestrosPorCobrarReaseguradoresNacionalesTabla','cl-cs','MesesPosterioresSiniestrosPorCobrarReaseguradoresNacional','660')</v>
      </c>
    </row>
    <row r="3720" spans="1:9" x14ac:dyDescent="0.25">
      <c r="A3720" t="s">
        <v>205</v>
      </c>
      <c r="B3720" t="s">
        <v>1353</v>
      </c>
      <c r="C3720" t="str">
        <f t="shared" si="292"/>
        <v>cl-cs</v>
      </c>
      <c r="D3720" t="str">
        <f t="shared" si="293"/>
        <v>SiniestrosPorCobrarReaseguradoresNacionalesTabla</v>
      </c>
      <c r="E3720" t="s">
        <v>1379</v>
      </c>
      <c r="F3720" t="str">
        <f t="shared" si="294"/>
        <v>cl-cs</v>
      </c>
      <c r="G3720" t="str">
        <f t="shared" si="291"/>
        <v>SaldosAdeudadosSiniestrosPorCobrarAReaseguradoresNacionales</v>
      </c>
      <c r="H3720">
        <v>670</v>
      </c>
      <c r="I3720" t="str">
        <f t="shared" si="295"/>
        <v>insert into dbax_dime_conc (codi_dein, pref_dime, codi_dime, pref_conc, codi_conc, orde_conc) values ('pre_cl-cs_nota-17_role-829000(2013)','cl-cs','SiniestrosPorCobrarReaseguradoresNacionalesTabla','cl-cs','SaldosAdeudadosSiniestrosPorCobrarAReaseguradoresNacionales','670')</v>
      </c>
    </row>
    <row r="3721" spans="1:9" x14ac:dyDescent="0.25">
      <c r="A3721" t="s">
        <v>205</v>
      </c>
      <c r="B3721" t="s">
        <v>1353</v>
      </c>
      <c r="C3721" t="str">
        <f t="shared" si="292"/>
        <v>cl-cs</v>
      </c>
      <c r="D3721" t="str">
        <f t="shared" si="293"/>
        <v>SiniestrosPorCobrarReaseguradoresNacionalesTabla</v>
      </c>
      <c r="E3721" t="s">
        <v>1380</v>
      </c>
      <c r="F3721" t="str">
        <f t="shared" si="294"/>
        <v>cl-cs</v>
      </c>
      <c r="G3721" t="str">
        <f t="shared" si="291"/>
        <v>DeterioroSiniestrosPorCobrarReaseguradoresNacionales</v>
      </c>
      <c r="H3721">
        <v>680</v>
      </c>
      <c r="I3721" t="str">
        <f t="shared" si="295"/>
        <v>insert into dbax_dime_conc (codi_dein, pref_dime, codi_dime, pref_conc, codi_conc, orde_conc) values ('pre_cl-cs_nota-17_role-829000(2013)','cl-cs','SiniestrosPorCobrarReaseguradoresNacionalesTabla','cl-cs','DeterioroSiniestrosPorCobrarReaseguradoresNacionales','680')</v>
      </c>
    </row>
    <row r="3722" spans="1:9" x14ac:dyDescent="0.25">
      <c r="A3722" t="s">
        <v>205</v>
      </c>
      <c r="B3722" t="s">
        <v>1353</v>
      </c>
      <c r="C3722" t="str">
        <f t="shared" si="292"/>
        <v>cl-cs</v>
      </c>
      <c r="D3722" t="str">
        <f t="shared" si="293"/>
        <v>SiniestrosPorCobrarReaseguradoresNacionalesTabla</v>
      </c>
      <c r="E3722" t="s">
        <v>1381</v>
      </c>
      <c r="F3722" t="str">
        <f t="shared" si="294"/>
        <v>cl-cs</v>
      </c>
      <c r="G3722" t="str">
        <f t="shared" si="291"/>
        <v>SiniestrosPorCobrarReaseguradoresNacionales</v>
      </c>
      <c r="H3722">
        <v>690</v>
      </c>
      <c r="I3722" t="str">
        <f t="shared" si="295"/>
        <v>insert into dbax_dime_conc (codi_dein, pref_dime, codi_dime, pref_conc, codi_conc, orde_conc) values ('pre_cl-cs_nota-17_role-829000(2013)','cl-cs','SiniestrosPorCobrarReaseguradoresNacionalesTabla','cl-cs','SiniestrosPorCobrarReaseguradoresNacionales','690')</v>
      </c>
    </row>
    <row r="3723" spans="1:9" x14ac:dyDescent="0.25">
      <c r="A3723" t="s">
        <v>210</v>
      </c>
      <c r="B3723" t="s">
        <v>1382</v>
      </c>
      <c r="C3723" t="str">
        <f t="shared" si="292"/>
        <v>cl-cs</v>
      </c>
      <c r="D3723" t="str">
        <f t="shared" si="293"/>
        <v>EvolucionDelDeterioroPorCoaseguroTabla</v>
      </c>
      <c r="E3723" t="s">
        <v>1383</v>
      </c>
      <c r="F3723" t="str">
        <f t="shared" si="294"/>
        <v>cl-cs</v>
      </c>
      <c r="G3723" t="str">
        <f t="shared" si="291"/>
        <v>DeterioroDeudoresOperacionesCoaseguro</v>
      </c>
      <c r="H3723">
        <v>240</v>
      </c>
      <c r="I3723" t="str">
        <f t="shared" si="295"/>
        <v>insert into dbax_dime_conc (codi_dein, pref_dime, codi_dime, pref_conc, codi_conc, orde_conc) values ('pre_cl-cs_nota-18_role-830000(2013)','cl-cs','EvolucionDelDeterioroPorCoaseguroTabla','cl-cs','DeterioroDeudoresOperacionesCoaseguro','240')</v>
      </c>
    </row>
    <row r="3724" spans="1:9" x14ac:dyDescent="0.25">
      <c r="A3724" t="s">
        <v>210</v>
      </c>
      <c r="B3724" t="s">
        <v>1382</v>
      </c>
      <c r="C3724" t="str">
        <f t="shared" si="292"/>
        <v>cl-cs</v>
      </c>
      <c r="D3724" t="str">
        <f t="shared" si="293"/>
        <v>EvolucionDelDeterioroPorCoaseguroTabla</v>
      </c>
      <c r="E3724" t="s">
        <v>1384</v>
      </c>
      <c r="F3724" t="str">
        <f t="shared" si="294"/>
        <v>cl-cs</v>
      </c>
      <c r="G3724" t="str">
        <f t="shared" si="291"/>
        <v>AumentoDisminucionProvisionDeterioroDeudoresOperacionesCoaseguro</v>
      </c>
      <c r="H3724">
        <v>260</v>
      </c>
      <c r="I3724" t="str">
        <f t="shared" si="295"/>
        <v>insert into dbax_dime_conc (codi_dein, pref_dime, codi_dime, pref_conc, codi_conc, orde_conc) values ('pre_cl-cs_nota-18_role-830000(2013)','cl-cs','EvolucionDelDeterioroPorCoaseguroTabla','cl-cs','AumentoDisminucionProvisionDeterioroDeudoresOperacionesCoaseguro','260')</v>
      </c>
    </row>
    <row r="3725" spans="1:9" x14ac:dyDescent="0.25">
      <c r="A3725" t="s">
        <v>210</v>
      </c>
      <c r="B3725" t="s">
        <v>1382</v>
      </c>
      <c r="C3725" t="str">
        <f t="shared" si="292"/>
        <v>cl-cs</v>
      </c>
      <c r="D3725" t="str">
        <f t="shared" si="293"/>
        <v>EvolucionDelDeterioroPorCoaseguroTabla</v>
      </c>
      <c r="E3725" t="s">
        <v>1385</v>
      </c>
      <c r="F3725" t="str">
        <f t="shared" si="294"/>
        <v>cl-cs</v>
      </c>
      <c r="G3725" t="str">
        <f t="shared" si="291"/>
        <v>RecuperoDeudoresPorOperacionesCoaseguro</v>
      </c>
      <c r="H3725">
        <v>270</v>
      </c>
      <c r="I3725" t="str">
        <f t="shared" si="295"/>
        <v>insert into dbax_dime_conc (codi_dein, pref_dime, codi_dime, pref_conc, codi_conc, orde_conc) values ('pre_cl-cs_nota-18_role-830000(2013)','cl-cs','EvolucionDelDeterioroPorCoaseguroTabla','cl-cs','RecuperoDeudoresPorOperacionesCoaseguro','270')</v>
      </c>
    </row>
    <row r="3726" spans="1:9" x14ac:dyDescent="0.25">
      <c r="A3726" t="s">
        <v>210</v>
      </c>
      <c r="B3726" t="s">
        <v>1382</v>
      </c>
      <c r="C3726" t="str">
        <f t="shared" si="292"/>
        <v>cl-cs</v>
      </c>
      <c r="D3726" t="str">
        <f t="shared" si="293"/>
        <v>EvolucionDelDeterioroPorCoaseguroTabla</v>
      </c>
      <c r="E3726" t="s">
        <v>1386</v>
      </c>
      <c r="F3726" t="str">
        <f t="shared" si="294"/>
        <v>cl-cs</v>
      </c>
      <c r="G3726" t="str">
        <f t="shared" si="291"/>
        <v>CastigoDeudoresPorOperacionesCoaseguro</v>
      </c>
      <c r="H3726">
        <v>280</v>
      </c>
      <c r="I3726" t="str">
        <f t="shared" si="295"/>
        <v>insert into dbax_dime_conc (codi_dein, pref_dime, codi_dime, pref_conc, codi_conc, orde_conc) values ('pre_cl-cs_nota-18_role-830000(2013)','cl-cs','EvolucionDelDeterioroPorCoaseguroTabla','cl-cs','CastigoDeudoresPorOperacionesCoaseguro','280')</v>
      </c>
    </row>
    <row r="3727" spans="1:9" x14ac:dyDescent="0.25">
      <c r="A3727" t="s">
        <v>210</v>
      </c>
      <c r="B3727" t="s">
        <v>1382</v>
      </c>
      <c r="C3727" t="str">
        <f t="shared" si="292"/>
        <v>cl-cs</v>
      </c>
      <c r="D3727" t="str">
        <f t="shared" si="293"/>
        <v>EvolucionDelDeterioroPorCoaseguroTabla</v>
      </c>
      <c r="E3727" t="s">
        <v>1387</v>
      </c>
      <c r="F3727" t="str">
        <f t="shared" si="294"/>
        <v>cl-cs</v>
      </c>
      <c r="G3727" t="str">
        <f t="shared" si="291"/>
        <v>DiferenciaCambioDeterioroDeudoresPorOperacionesCoaseguro</v>
      </c>
      <c r="H3727">
        <v>290</v>
      </c>
      <c r="I3727" t="str">
        <f t="shared" si="295"/>
        <v>insert into dbax_dime_conc (codi_dein, pref_dime, codi_dime, pref_conc, codi_conc, orde_conc) values ('pre_cl-cs_nota-18_role-830000(2013)','cl-cs','EvolucionDelDeterioroPorCoaseguroTabla','cl-cs','DiferenciaCambioDeterioroDeudoresPorOperacionesCoaseguro','290')</v>
      </c>
    </row>
    <row r="3728" spans="1:9" x14ac:dyDescent="0.25">
      <c r="A3728" t="s">
        <v>210</v>
      </c>
      <c r="B3728" t="s">
        <v>1382</v>
      </c>
      <c r="C3728" t="str">
        <f t="shared" si="292"/>
        <v>cl-cs</v>
      </c>
      <c r="D3728" t="str">
        <f t="shared" si="293"/>
        <v>EvolucionDelDeterioroPorCoaseguroTabla</v>
      </c>
      <c r="E3728" t="s">
        <v>1383</v>
      </c>
      <c r="F3728" t="str">
        <f t="shared" si="294"/>
        <v>cl-cs</v>
      </c>
      <c r="G3728" t="str">
        <f t="shared" si="291"/>
        <v>DeterioroDeudoresOperacionesCoaseguro</v>
      </c>
      <c r="H3728">
        <v>310</v>
      </c>
      <c r="I3728" t="str">
        <f t="shared" si="295"/>
        <v>insert into dbax_dime_conc (codi_dein, pref_dime, codi_dime, pref_conc, codi_conc, orde_conc) values ('pre_cl-cs_nota-18_role-830000(2013)','cl-cs','EvolucionDelDeterioroPorCoaseguroTabla','cl-cs','DeterioroDeudoresOperacionesCoaseguro','310')</v>
      </c>
    </row>
    <row r="3729" spans="1:9" x14ac:dyDescent="0.25">
      <c r="A3729" t="s">
        <v>210</v>
      </c>
      <c r="B3729" t="s">
        <v>1382</v>
      </c>
      <c r="C3729" t="str">
        <f t="shared" si="292"/>
        <v>cl-cs</v>
      </c>
      <c r="D3729" t="str">
        <f t="shared" si="293"/>
        <v>EvolucionDelDeterioroPorCoaseguroTabla</v>
      </c>
      <c r="E3729" t="s">
        <v>1388</v>
      </c>
      <c r="F3729" t="str">
        <f t="shared" si="294"/>
        <v>cl-cs</v>
      </c>
      <c r="G3729" t="str">
        <f t="shared" si="291"/>
        <v>ExplicacionEvolucionDeterioroCoaseguroInteresEfectivoBloqueDeTexto</v>
      </c>
      <c r="H3729">
        <v>320</v>
      </c>
      <c r="I3729" t="str">
        <f t="shared" si="295"/>
        <v>insert into dbax_dime_conc (codi_dein, pref_dime, codi_dime, pref_conc, codi_conc, orde_conc) values ('pre_cl-cs_nota-18_role-830000(2013)','cl-cs','EvolucionDelDeterioroPorCoaseguroTabla','cl-cs','ExplicacionEvolucionDeterioroCoaseguroInteresEfectivoBloqueDeTexto','320')</v>
      </c>
    </row>
    <row r="3730" spans="1:9" x14ac:dyDescent="0.25">
      <c r="A3730" t="s">
        <v>210</v>
      </c>
      <c r="B3730" t="s">
        <v>1389</v>
      </c>
      <c r="C3730" t="str">
        <f t="shared" si="292"/>
        <v>cl-cs</v>
      </c>
      <c r="D3730" t="str">
        <f t="shared" si="293"/>
        <v>SaldosAdeudadosPorCoaseguroTabla</v>
      </c>
      <c r="E3730" t="s">
        <v>1390</v>
      </c>
      <c r="F3730" t="str">
        <f t="shared" si="294"/>
        <v>cl-cs</v>
      </c>
      <c r="G3730" t="str">
        <f t="shared" si="291"/>
        <v>PrimasPorCobrarOperacionesCoasegurosBruto</v>
      </c>
      <c r="H3730">
        <v>90</v>
      </c>
      <c r="I3730" t="str">
        <f t="shared" si="295"/>
        <v>insert into dbax_dime_conc (codi_dein, pref_dime, codi_dime, pref_conc, codi_conc, orde_conc) values ('pre_cl-cs_nota-18_role-830000(2013)','cl-cs','SaldosAdeudadosPorCoaseguroTabla','cl-cs','PrimasPorCobrarOperacionesCoasegurosBruto','90')</v>
      </c>
    </row>
    <row r="3731" spans="1:9" x14ac:dyDescent="0.25">
      <c r="A3731" t="s">
        <v>210</v>
      </c>
      <c r="B3731" t="s">
        <v>1389</v>
      </c>
      <c r="C3731" t="str">
        <f t="shared" si="292"/>
        <v>cl-cs</v>
      </c>
      <c r="D3731" t="str">
        <f t="shared" si="293"/>
        <v>SaldosAdeudadosPorCoaseguroTabla</v>
      </c>
      <c r="E3731" t="s">
        <v>1391</v>
      </c>
      <c r="F3731" t="str">
        <f t="shared" si="294"/>
        <v>cl-cs</v>
      </c>
      <c r="G3731" t="str">
        <f t="shared" si="291"/>
        <v>SiniestrosPorCobrarOperacionesCoasegurosBruto</v>
      </c>
      <c r="H3731">
        <v>100</v>
      </c>
      <c r="I3731" t="str">
        <f t="shared" si="295"/>
        <v>insert into dbax_dime_conc (codi_dein, pref_dime, codi_dime, pref_conc, codi_conc, orde_conc) values ('pre_cl-cs_nota-18_role-830000(2013)','cl-cs','SaldosAdeudadosPorCoaseguroTabla','cl-cs','SiniestrosPorCobrarOperacionesCoasegurosBruto','100')</v>
      </c>
    </row>
    <row r="3732" spans="1:9" x14ac:dyDescent="0.25">
      <c r="A3732" t="s">
        <v>210</v>
      </c>
      <c r="B3732" t="s">
        <v>1389</v>
      </c>
      <c r="C3732" t="str">
        <f t="shared" si="292"/>
        <v>cl-cs</v>
      </c>
      <c r="D3732" t="str">
        <f t="shared" si="293"/>
        <v>SaldosAdeudadosPorCoaseguroTabla</v>
      </c>
      <c r="E3732" t="s">
        <v>1383</v>
      </c>
      <c r="F3732" t="str">
        <f t="shared" si="294"/>
        <v>cl-cs</v>
      </c>
      <c r="G3732" t="str">
        <f t="shared" si="291"/>
        <v>DeterioroDeudoresOperacionesCoaseguro</v>
      </c>
      <c r="H3732">
        <v>110</v>
      </c>
      <c r="I3732" t="str">
        <f t="shared" si="295"/>
        <v>insert into dbax_dime_conc (codi_dein, pref_dime, codi_dime, pref_conc, codi_conc, orde_conc) values ('pre_cl-cs_nota-18_role-830000(2013)','cl-cs','SaldosAdeudadosPorCoaseguroTabla','cl-cs','DeterioroDeudoresOperacionesCoaseguro','110')</v>
      </c>
    </row>
    <row r="3733" spans="1:9" x14ac:dyDescent="0.25">
      <c r="A3733" t="s">
        <v>210</v>
      </c>
      <c r="B3733" t="s">
        <v>1389</v>
      </c>
      <c r="C3733" t="str">
        <f t="shared" si="292"/>
        <v>cl-cs</v>
      </c>
      <c r="D3733" t="str">
        <f t="shared" si="293"/>
        <v>SaldosAdeudadosPorCoaseguroTabla</v>
      </c>
      <c r="E3733" t="s">
        <v>1392</v>
      </c>
      <c r="F3733" t="str">
        <f t="shared" si="294"/>
        <v>cl-cs</v>
      </c>
      <c r="G3733" t="str">
        <f t="shared" si="291"/>
        <v>DeudoresPorOperacionesCoaseguro</v>
      </c>
      <c r="H3733">
        <v>120</v>
      </c>
      <c r="I3733" t="str">
        <f t="shared" si="295"/>
        <v>insert into dbax_dime_conc (codi_dein, pref_dime, codi_dime, pref_conc, codi_conc, orde_conc) values ('pre_cl-cs_nota-18_role-830000(2013)','cl-cs','SaldosAdeudadosPorCoaseguroTabla','cl-cs','DeudoresPorOperacionesCoaseguro','120')</v>
      </c>
    </row>
    <row r="3734" spans="1:9" x14ac:dyDescent="0.25">
      <c r="A3734" t="s">
        <v>210</v>
      </c>
      <c r="B3734" t="s">
        <v>1389</v>
      </c>
      <c r="C3734" t="str">
        <f t="shared" si="292"/>
        <v>cl-cs</v>
      </c>
      <c r="D3734" t="str">
        <f t="shared" si="293"/>
        <v>SaldosAdeudadosPorCoaseguroTabla</v>
      </c>
      <c r="E3734" t="s">
        <v>1393</v>
      </c>
      <c r="F3734" t="str">
        <f t="shared" si="294"/>
        <v>cl-cs</v>
      </c>
      <c r="G3734" t="str">
        <f t="shared" si="291"/>
        <v>ActivosNoCorrientesDeudoresPorOperacionesCoaseguro</v>
      </c>
      <c r="H3734">
        <v>140</v>
      </c>
      <c r="I3734" t="str">
        <f t="shared" si="295"/>
        <v>insert into dbax_dime_conc (codi_dein, pref_dime, codi_dime, pref_conc, codi_conc, orde_conc) values ('pre_cl-cs_nota-18_role-830000(2013)','cl-cs','SaldosAdeudadosPorCoaseguroTabla','cl-cs','ActivosNoCorrientesDeudoresPorOperacionesCoaseguro','140')</v>
      </c>
    </row>
    <row r="3735" spans="1:9" x14ac:dyDescent="0.25">
      <c r="A3735" t="s">
        <v>210</v>
      </c>
      <c r="B3735" t="s">
        <v>1389</v>
      </c>
      <c r="C3735" t="str">
        <f t="shared" si="292"/>
        <v>cl-cs</v>
      </c>
      <c r="D3735" t="str">
        <f t="shared" si="293"/>
        <v>SaldosAdeudadosPorCoaseguroTabla</v>
      </c>
      <c r="E3735" t="s">
        <v>1394</v>
      </c>
      <c r="F3735" t="str">
        <f t="shared" si="294"/>
        <v>cl-cs</v>
      </c>
      <c r="G3735" t="str">
        <f t="shared" si="291"/>
        <v>ActivosCorrientesDeudoresPorOperacionesCoaseguro</v>
      </c>
      <c r="H3735">
        <v>150</v>
      </c>
      <c r="I3735" t="str">
        <f t="shared" si="295"/>
        <v>insert into dbax_dime_conc (codi_dein, pref_dime, codi_dime, pref_conc, codi_conc, orde_conc) values ('pre_cl-cs_nota-18_role-830000(2013)','cl-cs','SaldosAdeudadosPorCoaseguroTabla','cl-cs','ActivosCorrientesDeudoresPorOperacionesCoaseguro','150')</v>
      </c>
    </row>
    <row r="3736" spans="1:9" x14ac:dyDescent="0.25">
      <c r="A3736" t="s">
        <v>213</v>
      </c>
      <c r="B3736" t="s">
        <v>1395</v>
      </c>
      <c r="C3736" t="str">
        <f t="shared" si="292"/>
        <v>cl-cs</v>
      </c>
      <c r="D3736" t="str">
        <f t="shared" si="293"/>
        <v>ParticipacionReaseguroEnReservasTecnicasTabla</v>
      </c>
      <c r="E3736" t="s">
        <v>1396</v>
      </c>
      <c r="F3736" t="str">
        <f t="shared" si="294"/>
        <v>cl-cs</v>
      </c>
      <c r="G3736" t="str">
        <f t="shared" si="291"/>
        <v>ParticipacionReaseguroEnReservaRiesgoEnCurso</v>
      </c>
      <c r="H3736">
        <v>250</v>
      </c>
      <c r="I3736" t="str">
        <f t="shared" si="295"/>
        <v>insert into dbax_dime_conc (codi_dein, pref_dime, codi_dime, pref_conc, codi_conc, orde_conc) values ('pre_cl-cs_nota-19_role-832100(2013)','cl-cs','ParticipacionReaseguroEnReservasTecnicasTabla','cl-cs','ParticipacionReaseguroEnReservaRiesgoEnCurso','250')</v>
      </c>
    </row>
    <row r="3737" spans="1:9" x14ac:dyDescent="0.25">
      <c r="A3737" t="s">
        <v>213</v>
      </c>
      <c r="B3737" t="s">
        <v>1395</v>
      </c>
      <c r="C3737" t="str">
        <f t="shared" si="292"/>
        <v>cl-cs</v>
      </c>
      <c r="D3737" t="str">
        <f t="shared" si="293"/>
        <v>ParticipacionReaseguroEnReservasTecnicasTabla</v>
      </c>
      <c r="E3737" t="s">
        <v>1397</v>
      </c>
      <c r="F3737" t="str">
        <f t="shared" si="294"/>
        <v>cl-cs</v>
      </c>
      <c r="G3737" t="str">
        <f t="shared" si="291"/>
        <v>ParticipacionReaseguroEnReservaSiniestros</v>
      </c>
      <c r="H3737">
        <v>260</v>
      </c>
      <c r="I3737" t="str">
        <f t="shared" si="295"/>
        <v>insert into dbax_dime_conc (codi_dein, pref_dime, codi_dime, pref_conc, codi_conc, orde_conc) values ('pre_cl-cs_nota-19_role-832100(2013)','cl-cs','ParticipacionReaseguroEnReservasTecnicasTabla','cl-cs','ParticipacionReaseguroEnReservaSiniestros','260')</v>
      </c>
    </row>
    <row r="3738" spans="1:9" x14ac:dyDescent="0.25">
      <c r="A3738" t="s">
        <v>213</v>
      </c>
      <c r="B3738" t="s">
        <v>1395</v>
      </c>
      <c r="C3738" t="str">
        <f t="shared" si="292"/>
        <v>cl-cs</v>
      </c>
      <c r="D3738" t="str">
        <f t="shared" si="293"/>
        <v>ParticipacionReaseguroEnReservasTecnicasTabla</v>
      </c>
      <c r="E3738" t="s">
        <v>1398</v>
      </c>
      <c r="F3738" t="str">
        <f t="shared" si="294"/>
        <v>cl-cs</v>
      </c>
      <c r="G3738" t="str">
        <f t="shared" si="291"/>
        <v>ParticipacionReaseguroEnReservaSiniestrosLiquidadosYNoPagados</v>
      </c>
      <c r="H3738">
        <v>270</v>
      </c>
      <c r="I3738" t="str">
        <f t="shared" si="295"/>
        <v>insert into dbax_dime_conc (codi_dein, pref_dime, codi_dime, pref_conc, codi_conc, orde_conc) values ('pre_cl-cs_nota-19_role-832100(2013)','cl-cs','ParticipacionReaseguroEnReservasTecnicasTabla','cl-cs','ParticipacionReaseguroEnReservaSiniestrosLiquidadosYNoPagados','270')</v>
      </c>
    </row>
    <row r="3739" spans="1:9" x14ac:dyDescent="0.25">
      <c r="A3739" t="s">
        <v>213</v>
      </c>
      <c r="B3739" t="s">
        <v>1395</v>
      </c>
      <c r="C3739" t="str">
        <f t="shared" si="292"/>
        <v>cl-cs</v>
      </c>
      <c r="D3739" t="str">
        <f t="shared" si="293"/>
        <v>ParticipacionReaseguroEnReservasTecnicasTabla</v>
      </c>
      <c r="E3739" t="s">
        <v>1399</v>
      </c>
      <c r="F3739" t="str">
        <f t="shared" si="294"/>
        <v>cl-cs</v>
      </c>
      <c r="G3739" t="str">
        <f t="shared" si="291"/>
        <v>ParticipacionReaseguroEnReservaSiniestrosLiquidadosYContrvertidosPorAsegurado</v>
      </c>
      <c r="H3739">
        <v>280</v>
      </c>
      <c r="I3739" t="str">
        <f t="shared" si="295"/>
        <v>insert into dbax_dime_conc (codi_dein, pref_dime, codi_dime, pref_conc, codi_conc, orde_conc) values ('pre_cl-cs_nota-19_role-832100(2013)','cl-cs','ParticipacionReaseguroEnReservasTecnicasTabla','cl-cs','ParticipacionReaseguroEnReservaSiniestrosLiquidadosYContrvertidosPorAsegurado','280')</v>
      </c>
    </row>
    <row r="3740" spans="1:9" x14ac:dyDescent="0.25">
      <c r="A3740" t="s">
        <v>213</v>
      </c>
      <c r="B3740" t="s">
        <v>1395</v>
      </c>
      <c r="C3740" t="str">
        <f t="shared" si="292"/>
        <v>cl-cs</v>
      </c>
      <c r="D3740" t="str">
        <f t="shared" si="293"/>
        <v>ParticipacionReaseguroEnReservasTecnicasTabla</v>
      </c>
      <c r="E3740" t="s">
        <v>1400</v>
      </c>
      <c r="F3740" t="str">
        <f t="shared" si="294"/>
        <v>cl-cs</v>
      </c>
      <c r="G3740" t="str">
        <f t="shared" si="291"/>
        <v>ParticipacionReaseguroEnReservaSiniestrosEnProcesoLiquidacion</v>
      </c>
      <c r="H3740">
        <v>290</v>
      </c>
      <c r="I3740" t="str">
        <f t="shared" si="295"/>
        <v>insert into dbax_dime_conc (codi_dein, pref_dime, codi_dime, pref_conc, codi_conc, orde_conc) values ('pre_cl-cs_nota-19_role-832100(2013)','cl-cs','ParticipacionReaseguroEnReservasTecnicasTabla','cl-cs','ParticipacionReaseguroEnReservaSiniestrosEnProcesoLiquidacion','290')</v>
      </c>
    </row>
    <row r="3741" spans="1:9" x14ac:dyDescent="0.25">
      <c r="A3741" t="s">
        <v>213</v>
      </c>
      <c r="B3741" t="s">
        <v>1395</v>
      </c>
      <c r="C3741" t="str">
        <f t="shared" si="292"/>
        <v>cl-cs</v>
      </c>
      <c r="D3741" t="str">
        <f t="shared" si="293"/>
        <v>ParticipacionReaseguroEnReservasTecnicasTabla</v>
      </c>
      <c r="E3741" t="s">
        <v>1401</v>
      </c>
      <c r="F3741" t="str">
        <f t="shared" si="294"/>
        <v>cl-cs</v>
      </c>
      <c r="G3741" t="str">
        <f t="shared" si="291"/>
        <v>ParticipacionReaseguroEnReservaSiniestrosOcurridosYNoReportados</v>
      </c>
      <c r="H3741">
        <v>300</v>
      </c>
      <c r="I3741" t="str">
        <f t="shared" si="295"/>
        <v>insert into dbax_dime_conc (codi_dein, pref_dime, codi_dime, pref_conc, codi_conc, orde_conc) values ('pre_cl-cs_nota-19_role-832100(2013)','cl-cs','ParticipacionReaseguroEnReservasTecnicasTabla','cl-cs','ParticipacionReaseguroEnReservaSiniestrosOcurridosYNoReportados','300')</v>
      </c>
    </row>
    <row r="3742" spans="1:9" x14ac:dyDescent="0.25">
      <c r="A3742" t="s">
        <v>213</v>
      </c>
      <c r="B3742" t="s">
        <v>1395</v>
      </c>
      <c r="C3742" t="str">
        <f t="shared" si="292"/>
        <v>cl-cs</v>
      </c>
      <c r="D3742" t="str">
        <f t="shared" si="293"/>
        <v>ParticipacionReaseguroEnReservasTecnicasTabla</v>
      </c>
      <c r="E3742" t="s">
        <v>1402</v>
      </c>
      <c r="F3742" t="str">
        <f t="shared" si="294"/>
        <v>cl-cs</v>
      </c>
      <c r="G3742" t="str">
        <f t="shared" si="291"/>
        <v>ParticipacionReaseguroEnReservaInsuficienciaPrimas</v>
      </c>
      <c r="H3742">
        <v>311</v>
      </c>
      <c r="I3742" t="str">
        <f t="shared" si="295"/>
        <v>insert into dbax_dime_conc (codi_dein, pref_dime, codi_dime, pref_conc, codi_conc, orde_conc) values ('pre_cl-cs_nota-19_role-832100(2013)','cl-cs','ParticipacionReaseguroEnReservasTecnicasTabla','cl-cs','ParticipacionReaseguroEnReservaInsuficienciaPrimas','311')</v>
      </c>
    </row>
    <row r="3743" spans="1:9" x14ac:dyDescent="0.25">
      <c r="A3743" t="s">
        <v>213</v>
      </c>
      <c r="B3743" t="s">
        <v>1395</v>
      </c>
      <c r="C3743" t="str">
        <f t="shared" si="292"/>
        <v>cl-cs</v>
      </c>
      <c r="D3743" t="str">
        <f t="shared" si="293"/>
        <v>ParticipacionReaseguroEnReservasTecnicasTabla</v>
      </c>
      <c r="E3743" t="s">
        <v>1403</v>
      </c>
      <c r="F3743" t="str">
        <f t="shared" si="294"/>
        <v>cl-cs</v>
      </c>
      <c r="G3743" t="str">
        <f t="shared" si="291"/>
        <v>ParticipacionReaseguroEnOtrasReservaTecnicas</v>
      </c>
      <c r="H3743">
        <v>312</v>
      </c>
      <c r="I3743" t="str">
        <f t="shared" si="295"/>
        <v>insert into dbax_dime_conc (codi_dein, pref_dime, codi_dime, pref_conc, codi_conc, orde_conc) values ('pre_cl-cs_nota-19_role-832100(2013)','cl-cs','ParticipacionReaseguroEnReservasTecnicasTabla','cl-cs','ParticipacionReaseguroEnOtrasReservaTecnicas','312')</v>
      </c>
    </row>
    <row r="3744" spans="1:9" x14ac:dyDescent="0.25">
      <c r="A3744" t="s">
        <v>213</v>
      </c>
      <c r="B3744" t="s">
        <v>1395</v>
      </c>
      <c r="C3744" t="str">
        <f t="shared" si="292"/>
        <v>cl-cs</v>
      </c>
      <c r="D3744" t="str">
        <f t="shared" si="293"/>
        <v>ParticipacionReaseguroEnReservasTecnicasTabla</v>
      </c>
      <c r="E3744" t="s">
        <v>1404</v>
      </c>
      <c r="F3744" t="str">
        <f t="shared" si="294"/>
        <v>cl-cs</v>
      </c>
      <c r="G3744" t="str">
        <f t="shared" si="291"/>
        <v>ParticipacionReaseguroEnReservasTecnicas</v>
      </c>
      <c r="H3744">
        <v>320</v>
      </c>
      <c r="I3744" t="str">
        <f t="shared" si="295"/>
        <v>insert into dbax_dime_conc (codi_dein, pref_dime, codi_dime, pref_conc, codi_conc, orde_conc) values ('pre_cl-cs_nota-19_role-832100(2013)','cl-cs','ParticipacionReaseguroEnReservasTecnicasTabla','cl-cs','ParticipacionReaseguroEnReservasTecnicas','320')</v>
      </c>
    </row>
    <row r="3745" spans="1:9" x14ac:dyDescent="0.25">
      <c r="A3745" t="s">
        <v>213</v>
      </c>
      <c r="B3745" t="s">
        <v>1405</v>
      </c>
      <c r="C3745" t="str">
        <f t="shared" si="292"/>
        <v>cl-cs</v>
      </c>
      <c r="D3745" t="str">
        <f t="shared" si="293"/>
        <v>ReservasTecnicasTabla</v>
      </c>
      <c r="E3745" t="s">
        <v>1406</v>
      </c>
      <c r="F3745" t="str">
        <f t="shared" si="294"/>
        <v>cl-cs</v>
      </c>
      <c r="G3745" t="str">
        <f t="shared" si="291"/>
        <v>ReservaDeRiesgoEnCurso</v>
      </c>
      <c r="H3745">
        <v>90</v>
      </c>
      <c r="I3745" t="str">
        <f t="shared" si="295"/>
        <v>insert into dbax_dime_conc (codi_dein, pref_dime, codi_dime, pref_conc, codi_conc, orde_conc) values ('pre_cl-cs_nota-19_role-832100(2013)','cl-cs','ReservasTecnicasTabla','cl-cs','ReservaDeRiesgoEnCurso','90')</v>
      </c>
    </row>
    <row r="3746" spans="1:9" x14ac:dyDescent="0.25">
      <c r="A3746" t="s">
        <v>213</v>
      </c>
      <c r="B3746" t="s">
        <v>1405</v>
      </c>
      <c r="C3746" t="str">
        <f t="shared" si="292"/>
        <v>cl-cs</v>
      </c>
      <c r="D3746" t="str">
        <f t="shared" si="293"/>
        <v>ReservasTecnicasTabla</v>
      </c>
      <c r="E3746" t="s">
        <v>1407</v>
      </c>
      <c r="F3746" t="str">
        <f t="shared" si="294"/>
        <v>cl-cs</v>
      </c>
      <c r="G3746" t="str">
        <f t="shared" si="291"/>
        <v>ReservaDeSiniestros</v>
      </c>
      <c r="H3746">
        <v>100</v>
      </c>
      <c r="I3746" t="str">
        <f t="shared" si="295"/>
        <v>insert into dbax_dime_conc (codi_dein, pref_dime, codi_dime, pref_conc, codi_conc, orde_conc) values ('pre_cl-cs_nota-19_role-832100(2013)','cl-cs','ReservasTecnicasTabla','cl-cs','ReservaDeSiniestros','100')</v>
      </c>
    </row>
    <row r="3747" spans="1:9" x14ac:dyDescent="0.25">
      <c r="A3747" t="s">
        <v>213</v>
      </c>
      <c r="B3747" t="s">
        <v>1405</v>
      </c>
      <c r="C3747" t="str">
        <f t="shared" si="292"/>
        <v>cl-cs</v>
      </c>
      <c r="D3747" t="str">
        <f t="shared" si="293"/>
        <v>ReservasTecnicasTabla</v>
      </c>
      <c r="E3747" t="s">
        <v>1408</v>
      </c>
      <c r="F3747" t="str">
        <f t="shared" si="294"/>
        <v>cl-cs</v>
      </c>
      <c r="G3747" t="str">
        <f t="shared" si="291"/>
        <v>LiquidadosYNoPagados</v>
      </c>
      <c r="H3747">
        <v>110</v>
      </c>
      <c r="I3747" t="str">
        <f t="shared" si="295"/>
        <v>insert into dbax_dime_conc (codi_dein, pref_dime, codi_dime, pref_conc, codi_conc, orde_conc) values ('pre_cl-cs_nota-19_role-832100(2013)','cl-cs','ReservasTecnicasTabla','cl-cs','LiquidadosYNoPagados','110')</v>
      </c>
    </row>
    <row r="3748" spans="1:9" x14ac:dyDescent="0.25">
      <c r="A3748" t="s">
        <v>213</v>
      </c>
      <c r="B3748" t="s">
        <v>1405</v>
      </c>
      <c r="C3748" t="str">
        <f t="shared" si="292"/>
        <v>cl-cs</v>
      </c>
      <c r="D3748" t="str">
        <f t="shared" si="293"/>
        <v>ReservasTecnicasTabla</v>
      </c>
      <c r="E3748" t="s">
        <v>1409</v>
      </c>
      <c r="F3748" t="str">
        <f t="shared" si="294"/>
        <v>cl-cs</v>
      </c>
      <c r="G3748" t="str">
        <f t="shared" si="291"/>
        <v>LiquidadosYControvertidosPorAsegurado</v>
      </c>
      <c r="H3748">
        <v>120</v>
      </c>
      <c r="I3748" t="str">
        <f t="shared" si="295"/>
        <v>insert into dbax_dime_conc (codi_dein, pref_dime, codi_dime, pref_conc, codi_conc, orde_conc) values ('pre_cl-cs_nota-19_role-832100(2013)','cl-cs','ReservasTecnicasTabla','cl-cs','LiquidadosYControvertidosPorAsegurado','120')</v>
      </c>
    </row>
    <row r="3749" spans="1:9" x14ac:dyDescent="0.25">
      <c r="A3749" t="s">
        <v>213</v>
      </c>
      <c r="B3749" t="s">
        <v>1405</v>
      </c>
      <c r="C3749" t="str">
        <f t="shared" si="292"/>
        <v>cl-cs</v>
      </c>
      <c r="D3749" t="str">
        <f t="shared" si="293"/>
        <v>ReservasTecnicasTabla</v>
      </c>
      <c r="E3749" t="s">
        <v>1410</v>
      </c>
      <c r="F3749" t="str">
        <f t="shared" si="294"/>
        <v>cl-cs</v>
      </c>
      <c r="G3749" t="str">
        <f t="shared" si="291"/>
        <v>EnProcesoLiquidacion</v>
      </c>
      <c r="H3749">
        <v>130</v>
      </c>
      <c r="I3749" t="str">
        <f t="shared" si="295"/>
        <v>insert into dbax_dime_conc (codi_dein, pref_dime, codi_dime, pref_conc, codi_conc, orde_conc) values ('pre_cl-cs_nota-19_role-832100(2013)','cl-cs','ReservasTecnicasTabla','cl-cs','EnProcesoLiquidacion','130')</v>
      </c>
    </row>
    <row r="3750" spans="1:9" x14ac:dyDescent="0.25">
      <c r="A3750" t="s">
        <v>213</v>
      </c>
      <c r="B3750" t="s">
        <v>1405</v>
      </c>
      <c r="C3750" t="str">
        <f t="shared" si="292"/>
        <v>cl-cs</v>
      </c>
      <c r="D3750" t="str">
        <f t="shared" si="293"/>
        <v>ReservasTecnicasTabla</v>
      </c>
      <c r="E3750" t="s">
        <v>1411</v>
      </c>
      <c r="F3750" t="str">
        <f t="shared" si="294"/>
        <v>cl-cs</v>
      </c>
      <c r="G3750" t="str">
        <f t="shared" si="291"/>
        <v>OcurridosYNoReportados</v>
      </c>
      <c r="H3750">
        <v>140</v>
      </c>
      <c r="I3750" t="str">
        <f t="shared" si="295"/>
        <v>insert into dbax_dime_conc (codi_dein, pref_dime, codi_dime, pref_conc, codi_conc, orde_conc) values ('pre_cl-cs_nota-19_role-832100(2013)','cl-cs','ReservasTecnicasTabla','cl-cs','OcurridosYNoReportados','140')</v>
      </c>
    </row>
    <row r="3751" spans="1:9" x14ac:dyDescent="0.25">
      <c r="A3751" t="s">
        <v>213</v>
      </c>
      <c r="B3751" t="s">
        <v>1405</v>
      </c>
      <c r="C3751" t="str">
        <f t="shared" si="292"/>
        <v>cl-cs</v>
      </c>
      <c r="D3751" t="str">
        <f t="shared" si="293"/>
        <v>ReservasTecnicasTabla</v>
      </c>
      <c r="E3751" t="s">
        <v>1412</v>
      </c>
      <c r="F3751" t="str">
        <f t="shared" si="294"/>
        <v>cl-cs</v>
      </c>
      <c r="G3751" t="str">
        <f t="shared" si="291"/>
        <v>ReservaCatastroficaTerremoto</v>
      </c>
      <c r="H3751">
        <v>150</v>
      </c>
      <c r="I3751" t="str">
        <f t="shared" si="295"/>
        <v>insert into dbax_dime_conc (codi_dein, pref_dime, codi_dime, pref_conc, codi_conc, orde_conc) values ('pre_cl-cs_nota-19_role-832100(2013)','cl-cs','ReservasTecnicasTabla','cl-cs','ReservaCatastroficaTerremoto','150')</v>
      </c>
    </row>
    <row r="3752" spans="1:9" x14ac:dyDescent="0.25">
      <c r="A3752" t="s">
        <v>213</v>
      </c>
      <c r="B3752" t="s">
        <v>1405</v>
      </c>
      <c r="C3752" t="str">
        <f t="shared" si="292"/>
        <v>cl-cs</v>
      </c>
      <c r="D3752" t="str">
        <f t="shared" si="293"/>
        <v>ReservasTecnicasTabla</v>
      </c>
      <c r="E3752" t="s">
        <v>1413</v>
      </c>
      <c r="F3752" t="str">
        <f t="shared" si="294"/>
        <v>cl-cs</v>
      </c>
      <c r="G3752" t="str">
        <f t="shared" si="291"/>
        <v>ReservaInsuficienciaPrima</v>
      </c>
      <c r="H3752">
        <v>160</v>
      </c>
      <c r="I3752" t="str">
        <f t="shared" si="295"/>
        <v>insert into dbax_dime_conc (codi_dein, pref_dime, codi_dime, pref_conc, codi_conc, orde_conc) values ('pre_cl-cs_nota-19_role-832100(2013)','cl-cs','ReservasTecnicasTabla','cl-cs','ReservaInsuficienciaPrima','160')</v>
      </c>
    </row>
    <row r="3753" spans="1:9" x14ac:dyDescent="0.25">
      <c r="A3753" t="s">
        <v>213</v>
      </c>
      <c r="B3753" t="s">
        <v>1405</v>
      </c>
      <c r="C3753" t="str">
        <f t="shared" si="292"/>
        <v>cl-cs</v>
      </c>
      <c r="D3753" t="str">
        <f t="shared" si="293"/>
        <v>ReservasTecnicasTabla</v>
      </c>
      <c r="E3753" t="s">
        <v>1414</v>
      </c>
      <c r="F3753" t="str">
        <f t="shared" si="294"/>
        <v>cl-cs</v>
      </c>
      <c r="G3753" t="str">
        <f t="shared" si="291"/>
        <v>OtrasReservasTecnicas</v>
      </c>
      <c r="H3753">
        <v>165</v>
      </c>
      <c r="I3753" t="str">
        <f t="shared" si="295"/>
        <v>insert into dbax_dime_conc (codi_dein, pref_dime, codi_dime, pref_conc, codi_conc, orde_conc) values ('pre_cl-cs_nota-19_role-832100(2013)','cl-cs','ReservasTecnicasTabla','cl-cs','OtrasReservasTecnicas','165')</v>
      </c>
    </row>
    <row r="3754" spans="1:9" x14ac:dyDescent="0.25">
      <c r="A3754" t="s">
        <v>213</v>
      </c>
      <c r="B3754" t="s">
        <v>1405</v>
      </c>
      <c r="C3754" t="str">
        <f t="shared" si="292"/>
        <v>cl-cs</v>
      </c>
      <c r="D3754" t="str">
        <f t="shared" si="293"/>
        <v>ReservasTecnicasTabla</v>
      </c>
      <c r="E3754" t="s">
        <v>1415</v>
      </c>
      <c r="F3754" t="str">
        <f t="shared" si="294"/>
        <v>cl-cs</v>
      </c>
      <c r="G3754" t="str">
        <f t="shared" si="291"/>
        <v>ReservasTecnicas</v>
      </c>
      <c r="H3754">
        <v>170</v>
      </c>
      <c r="I3754" t="str">
        <f t="shared" si="295"/>
        <v>insert into dbax_dime_conc (codi_dein, pref_dime, codi_dime, pref_conc, codi_conc, orde_conc) values ('pre_cl-cs_nota-19_role-832100(2013)','cl-cs','ReservasTecnicasTabla','cl-cs','ReservasTecnicas','170')</v>
      </c>
    </row>
    <row r="3755" spans="1:9" x14ac:dyDescent="0.25">
      <c r="A3755" t="s">
        <v>216</v>
      </c>
      <c r="B3755" t="s">
        <v>1395</v>
      </c>
      <c r="C3755" t="str">
        <f t="shared" si="292"/>
        <v>cl-cs</v>
      </c>
      <c r="D3755" t="str">
        <f t="shared" si="293"/>
        <v>ParticipacionReaseguroEnReservasTecnicasTabla</v>
      </c>
      <c r="E3755" t="s">
        <v>1396</v>
      </c>
      <c r="F3755" t="str">
        <f t="shared" si="294"/>
        <v>cl-cs</v>
      </c>
      <c r="G3755" t="str">
        <f t="shared" si="291"/>
        <v>ParticipacionReaseguroEnReservaRiesgoEnCurso</v>
      </c>
      <c r="H3755">
        <v>310</v>
      </c>
      <c r="I3755" t="str">
        <f t="shared" si="295"/>
        <v>insert into dbax_dime_conc (codi_dein, pref_dime, codi_dime, pref_conc, codi_conc, orde_conc) values ('pre_cl-cs_nota-19_role-832200(2013)','cl-cs','ParticipacionReaseguroEnReservasTecnicasTabla','cl-cs','ParticipacionReaseguroEnReservaRiesgoEnCurso','310')</v>
      </c>
    </row>
    <row r="3756" spans="1:9" x14ac:dyDescent="0.25">
      <c r="A3756" t="s">
        <v>216</v>
      </c>
      <c r="B3756" t="s">
        <v>1395</v>
      </c>
      <c r="C3756" t="str">
        <f t="shared" si="292"/>
        <v>cl-cs</v>
      </c>
      <c r="D3756" t="str">
        <f t="shared" si="293"/>
        <v>ParticipacionReaseguroEnReservasTecnicasTabla</v>
      </c>
      <c r="E3756" t="s">
        <v>1416</v>
      </c>
      <c r="F3756" t="str">
        <f t="shared" si="294"/>
        <v>cl-cs</v>
      </c>
      <c r="G3756" t="str">
        <f t="shared" si="291"/>
        <v>ParticipacionReaseguroEnReservasSegurosPrevisionales</v>
      </c>
      <c r="H3756">
        <v>320</v>
      </c>
      <c r="I3756" t="str">
        <f t="shared" si="295"/>
        <v>insert into dbax_dime_conc (codi_dein, pref_dime, codi_dime, pref_conc, codi_conc, orde_conc) values ('pre_cl-cs_nota-19_role-832200(2013)','cl-cs','ParticipacionReaseguroEnReservasTecnicasTabla','cl-cs','ParticipacionReaseguroEnReservasSegurosPrevisionales','320')</v>
      </c>
    </row>
    <row r="3757" spans="1:9" x14ac:dyDescent="0.25">
      <c r="A3757" t="s">
        <v>216</v>
      </c>
      <c r="B3757" t="s">
        <v>1395</v>
      </c>
      <c r="C3757" t="str">
        <f t="shared" si="292"/>
        <v>cl-cs</v>
      </c>
      <c r="D3757" t="str">
        <f t="shared" si="293"/>
        <v>ParticipacionReaseguroEnReservasTecnicasTabla</v>
      </c>
      <c r="E3757" t="s">
        <v>1417</v>
      </c>
      <c r="F3757" t="str">
        <f t="shared" si="294"/>
        <v>cl-cs</v>
      </c>
      <c r="G3757" t="str">
        <f t="shared" si="291"/>
        <v>ParticipacionReaseguroEnReservaRentasVitalicias</v>
      </c>
      <c r="H3757">
        <v>330</v>
      </c>
      <c r="I3757" t="str">
        <f t="shared" si="295"/>
        <v>insert into dbax_dime_conc (codi_dein, pref_dime, codi_dime, pref_conc, codi_conc, orde_conc) values ('pre_cl-cs_nota-19_role-832200(2013)','cl-cs','ParticipacionReaseguroEnReservasTecnicasTabla','cl-cs','ParticipacionReaseguroEnReservaRentasVitalicias','330')</v>
      </c>
    </row>
    <row r="3758" spans="1:9" x14ac:dyDescent="0.25">
      <c r="A3758" t="s">
        <v>216</v>
      </c>
      <c r="B3758" t="s">
        <v>1395</v>
      </c>
      <c r="C3758" t="str">
        <f t="shared" si="292"/>
        <v>cl-cs</v>
      </c>
      <c r="D3758" t="str">
        <f t="shared" si="293"/>
        <v>ParticipacionReaseguroEnReservasTecnicasTabla</v>
      </c>
      <c r="E3758" t="s">
        <v>1418</v>
      </c>
      <c r="F3758" t="str">
        <f t="shared" si="294"/>
        <v>cl-cs</v>
      </c>
      <c r="G3758" t="str">
        <f t="shared" si="291"/>
        <v>ParticipacionReaseguroEnReservasSeguroInvalidezSobrevivencia</v>
      </c>
      <c r="H3758">
        <v>340</v>
      </c>
      <c r="I3758" t="str">
        <f t="shared" si="295"/>
        <v>insert into dbax_dime_conc (codi_dein, pref_dime, codi_dime, pref_conc, codi_conc, orde_conc) values ('pre_cl-cs_nota-19_role-832200(2013)','cl-cs','ParticipacionReaseguroEnReservasTecnicasTabla','cl-cs','ParticipacionReaseguroEnReservasSeguroInvalidezSobrevivencia','340')</v>
      </c>
    </row>
    <row r="3759" spans="1:9" x14ac:dyDescent="0.25">
      <c r="A3759" t="s">
        <v>216</v>
      </c>
      <c r="B3759" t="s">
        <v>1395</v>
      </c>
      <c r="C3759" t="str">
        <f t="shared" si="292"/>
        <v>cl-cs</v>
      </c>
      <c r="D3759" t="str">
        <f t="shared" si="293"/>
        <v>ParticipacionReaseguroEnReservasTecnicasTabla</v>
      </c>
      <c r="E3759" t="s">
        <v>1419</v>
      </c>
      <c r="F3759" t="str">
        <f t="shared" si="294"/>
        <v>cl-cs</v>
      </c>
      <c r="G3759" t="str">
        <f t="shared" si="291"/>
        <v>ParticipacionReaseguroEnReservaMatematica</v>
      </c>
      <c r="H3759">
        <v>350</v>
      </c>
      <c r="I3759" t="str">
        <f t="shared" si="295"/>
        <v>insert into dbax_dime_conc (codi_dein, pref_dime, codi_dime, pref_conc, codi_conc, orde_conc) values ('pre_cl-cs_nota-19_role-832200(2013)','cl-cs','ParticipacionReaseguroEnReservasTecnicasTabla','cl-cs','ParticipacionReaseguroEnReservaMatematica','350')</v>
      </c>
    </row>
    <row r="3760" spans="1:9" x14ac:dyDescent="0.25">
      <c r="A3760" t="s">
        <v>216</v>
      </c>
      <c r="B3760" t="s">
        <v>1395</v>
      </c>
      <c r="C3760" t="str">
        <f t="shared" si="292"/>
        <v>cl-cs</v>
      </c>
      <c r="D3760" t="str">
        <f t="shared" si="293"/>
        <v>ParticipacionReaseguroEnReservasTecnicasTabla</v>
      </c>
      <c r="E3760" t="s">
        <v>1420</v>
      </c>
      <c r="F3760" t="str">
        <f t="shared" si="294"/>
        <v>cl-cs</v>
      </c>
      <c r="G3760" t="str">
        <f t="shared" si="291"/>
        <v>ParticipacionReaseguroEnReservaRentaPrivadas</v>
      </c>
      <c r="H3760">
        <v>360</v>
      </c>
      <c r="I3760" t="str">
        <f t="shared" si="295"/>
        <v>insert into dbax_dime_conc (codi_dein, pref_dime, codi_dime, pref_conc, codi_conc, orde_conc) values ('pre_cl-cs_nota-19_role-832200(2013)','cl-cs','ParticipacionReaseguroEnReservasTecnicasTabla','cl-cs','ParticipacionReaseguroEnReservaRentaPrivadas','360')</v>
      </c>
    </row>
    <row r="3761" spans="1:9" x14ac:dyDescent="0.25">
      <c r="A3761" t="s">
        <v>216</v>
      </c>
      <c r="B3761" t="s">
        <v>1395</v>
      </c>
      <c r="C3761" t="str">
        <f t="shared" si="292"/>
        <v>cl-cs</v>
      </c>
      <c r="D3761" t="str">
        <f t="shared" si="293"/>
        <v>ParticipacionReaseguroEnReservasTecnicasTabla</v>
      </c>
      <c r="E3761" t="s">
        <v>1397</v>
      </c>
      <c r="F3761" t="str">
        <f t="shared" si="294"/>
        <v>cl-cs</v>
      </c>
      <c r="G3761" t="str">
        <f t="shared" si="291"/>
        <v>ParticipacionReaseguroEnReservaSiniestros</v>
      </c>
      <c r="H3761">
        <v>370</v>
      </c>
      <c r="I3761" t="str">
        <f t="shared" si="295"/>
        <v>insert into dbax_dime_conc (codi_dein, pref_dime, codi_dime, pref_conc, codi_conc, orde_conc) values ('pre_cl-cs_nota-19_role-832200(2013)','cl-cs','ParticipacionReaseguroEnReservasTecnicasTabla','cl-cs','ParticipacionReaseguroEnReservaSiniestros','370')</v>
      </c>
    </row>
    <row r="3762" spans="1:9" x14ac:dyDescent="0.25">
      <c r="A3762" t="s">
        <v>216</v>
      </c>
      <c r="B3762" t="s">
        <v>1395</v>
      </c>
      <c r="C3762" t="str">
        <f t="shared" si="292"/>
        <v>cl-cs</v>
      </c>
      <c r="D3762" t="str">
        <f t="shared" si="293"/>
        <v>ParticipacionReaseguroEnReservasTecnicasTabla</v>
      </c>
      <c r="E3762" t="s">
        <v>1398</v>
      </c>
      <c r="F3762" t="str">
        <f t="shared" si="294"/>
        <v>cl-cs</v>
      </c>
      <c r="G3762" t="str">
        <f t="shared" si="291"/>
        <v>ParticipacionReaseguroEnReservaSiniestrosLiquidadosYNoPagados</v>
      </c>
      <c r="H3762">
        <v>380</v>
      </c>
      <c r="I3762" t="str">
        <f t="shared" si="295"/>
        <v>insert into dbax_dime_conc (codi_dein, pref_dime, codi_dime, pref_conc, codi_conc, orde_conc) values ('pre_cl-cs_nota-19_role-832200(2013)','cl-cs','ParticipacionReaseguroEnReservasTecnicasTabla','cl-cs','ParticipacionReaseguroEnReservaSiniestrosLiquidadosYNoPagados','380')</v>
      </c>
    </row>
    <row r="3763" spans="1:9" x14ac:dyDescent="0.25">
      <c r="A3763" t="s">
        <v>216</v>
      </c>
      <c r="B3763" t="s">
        <v>1395</v>
      </c>
      <c r="C3763" t="str">
        <f t="shared" si="292"/>
        <v>cl-cs</v>
      </c>
      <c r="D3763" t="str">
        <f t="shared" si="293"/>
        <v>ParticipacionReaseguroEnReservasTecnicasTabla</v>
      </c>
      <c r="E3763" t="s">
        <v>1399</v>
      </c>
      <c r="F3763" t="str">
        <f t="shared" si="294"/>
        <v>cl-cs</v>
      </c>
      <c r="G3763" t="str">
        <f t="shared" si="291"/>
        <v>ParticipacionReaseguroEnReservaSiniestrosLiquidadosYContrvertidosPorAsegurado</v>
      </c>
      <c r="H3763">
        <v>390</v>
      </c>
      <c r="I3763" t="str">
        <f t="shared" si="295"/>
        <v>insert into dbax_dime_conc (codi_dein, pref_dime, codi_dime, pref_conc, codi_conc, orde_conc) values ('pre_cl-cs_nota-19_role-832200(2013)','cl-cs','ParticipacionReaseguroEnReservasTecnicasTabla','cl-cs','ParticipacionReaseguroEnReservaSiniestrosLiquidadosYContrvertidosPorAsegurado','390')</v>
      </c>
    </row>
    <row r="3764" spans="1:9" x14ac:dyDescent="0.25">
      <c r="A3764" t="s">
        <v>216</v>
      </c>
      <c r="B3764" t="s">
        <v>1395</v>
      </c>
      <c r="C3764" t="str">
        <f t="shared" si="292"/>
        <v>cl-cs</v>
      </c>
      <c r="D3764" t="str">
        <f t="shared" si="293"/>
        <v>ParticipacionReaseguroEnReservasTecnicasTabla</v>
      </c>
      <c r="E3764" t="s">
        <v>1400</v>
      </c>
      <c r="F3764" t="str">
        <f t="shared" si="294"/>
        <v>cl-cs</v>
      </c>
      <c r="G3764" t="str">
        <f t="shared" si="291"/>
        <v>ParticipacionReaseguroEnReservaSiniestrosEnProcesoLiquidacion</v>
      </c>
      <c r="H3764">
        <v>400</v>
      </c>
      <c r="I3764" t="str">
        <f t="shared" si="295"/>
        <v>insert into dbax_dime_conc (codi_dein, pref_dime, codi_dime, pref_conc, codi_conc, orde_conc) values ('pre_cl-cs_nota-19_role-832200(2013)','cl-cs','ParticipacionReaseguroEnReservasTecnicasTabla','cl-cs','ParticipacionReaseguroEnReservaSiniestrosEnProcesoLiquidacion','400')</v>
      </c>
    </row>
    <row r="3765" spans="1:9" x14ac:dyDescent="0.25">
      <c r="A3765" t="s">
        <v>216</v>
      </c>
      <c r="B3765" t="s">
        <v>1395</v>
      </c>
      <c r="C3765" t="str">
        <f t="shared" si="292"/>
        <v>cl-cs</v>
      </c>
      <c r="D3765" t="str">
        <f t="shared" si="293"/>
        <v>ParticipacionReaseguroEnReservasTecnicasTabla</v>
      </c>
      <c r="E3765" t="s">
        <v>1401</v>
      </c>
      <c r="F3765" t="str">
        <f t="shared" si="294"/>
        <v>cl-cs</v>
      </c>
      <c r="G3765" t="str">
        <f t="shared" si="291"/>
        <v>ParticipacionReaseguroEnReservaSiniestrosOcurridosYNoReportados</v>
      </c>
      <c r="H3765">
        <v>410</v>
      </c>
      <c r="I3765" t="str">
        <f t="shared" si="295"/>
        <v>insert into dbax_dime_conc (codi_dein, pref_dime, codi_dime, pref_conc, codi_conc, orde_conc) values ('pre_cl-cs_nota-19_role-832200(2013)','cl-cs','ParticipacionReaseguroEnReservasTecnicasTabla','cl-cs','ParticipacionReaseguroEnReservaSiniestrosOcurridosYNoReportados','410')</v>
      </c>
    </row>
    <row r="3766" spans="1:9" x14ac:dyDescent="0.25">
      <c r="A3766" t="s">
        <v>216</v>
      </c>
      <c r="B3766" t="s">
        <v>1395</v>
      </c>
      <c r="C3766" t="str">
        <f t="shared" si="292"/>
        <v>cl-cs</v>
      </c>
      <c r="D3766" t="str">
        <f t="shared" si="293"/>
        <v>ParticipacionReaseguroEnReservasTecnicasTabla</v>
      </c>
      <c r="E3766" t="s">
        <v>1402</v>
      </c>
      <c r="F3766" t="str">
        <f t="shared" si="294"/>
        <v>cl-cs</v>
      </c>
      <c r="G3766" t="str">
        <f t="shared" si="291"/>
        <v>ParticipacionReaseguroEnReservaInsuficienciaPrimas</v>
      </c>
      <c r="H3766">
        <v>420</v>
      </c>
      <c r="I3766" t="str">
        <f t="shared" si="295"/>
        <v>insert into dbax_dime_conc (codi_dein, pref_dime, codi_dime, pref_conc, codi_conc, orde_conc) values ('pre_cl-cs_nota-19_role-832200(2013)','cl-cs','ParticipacionReaseguroEnReservasTecnicasTabla','cl-cs','ParticipacionReaseguroEnReservaInsuficienciaPrimas','420')</v>
      </c>
    </row>
    <row r="3767" spans="1:9" x14ac:dyDescent="0.25">
      <c r="A3767" t="s">
        <v>216</v>
      </c>
      <c r="B3767" t="s">
        <v>1395</v>
      </c>
      <c r="C3767" t="str">
        <f t="shared" si="292"/>
        <v>cl-cs</v>
      </c>
      <c r="D3767" t="str">
        <f t="shared" si="293"/>
        <v>ParticipacionReaseguroEnReservasTecnicasTabla</v>
      </c>
      <c r="E3767" t="s">
        <v>1403</v>
      </c>
      <c r="F3767" t="str">
        <f t="shared" si="294"/>
        <v>cl-cs</v>
      </c>
      <c r="G3767" t="str">
        <f t="shared" si="291"/>
        <v>ParticipacionReaseguroEnOtrasReservaTecnicas</v>
      </c>
      <c r="H3767">
        <v>430</v>
      </c>
      <c r="I3767" t="str">
        <f t="shared" si="295"/>
        <v>insert into dbax_dime_conc (codi_dein, pref_dime, codi_dime, pref_conc, codi_conc, orde_conc) values ('pre_cl-cs_nota-19_role-832200(2013)','cl-cs','ParticipacionReaseguroEnReservasTecnicasTabla','cl-cs','ParticipacionReaseguroEnOtrasReservaTecnicas','430')</v>
      </c>
    </row>
    <row r="3768" spans="1:9" x14ac:dyDescent="0.25">
      <c r="A3768" t="s">
        <v>216</v>
      </c>
      <c r="B3768" t="s">
        <v>1395</v>
      </c>
      <c r="C3768" t="str">
        <f t="shared" si="292"/>
        <v>cl-cs</v>
      </c>
      <c r="D3768" t="str">
        <f t="shared" si="293"/>
        <v>ParticipacionReaseguroEnReservasTecnicasTabla</v>
      </c>
      <c r="E3768" t="s">
        <v>1404</v>
      </c>
      <c r="F3768" t="str">
        <f t="shared" si="294"/>
        <v>cl-cs</v>
      </c>
      <c r="G3768" t="str">
        <f t="shared" si="291"/>
        <v>ParticipacionReaseguroEnReservasTecnicas</v>
      </c>
      <c r="H3768">
        <v>440</v>
      </c>
      <c r="I3768" t="str">
        <f t="shared" si="295"/>
        <v>insert into dbax_dime_conc (codi_dein, pref_dime, codi_dime, pref_conc, codi_conc, orde_conc) values ('pre_cl-cs_nota-19_role-832200(2013)','cl-cs','ParticipacionReaseguroEnReservasTecnicasTabla','cl-cs','ParticipacionReaseguroEnReservasTecnicas','440')</v>
      </c>
    </row>
    <row r="3769" spans="1:9" x14ac:dyDescent="0.25">
      <c r="A3769" t="s">
        <v>216</v>
      </c>
      <c r="B3769" t="s">
        <v>1405</v>
      </c>
      <c r="C3769" t="str">
        <f t="shared" si="292"/>
        <v>cl-cs</v>
      </c>
      <c r="D3769" t="str">
        <f t="shared" si="293"/>
        <v>ReservasTecnicasTabla</v>
      </c>
      <c r="E3769" t="s">
        <v>1406</v>
      </c>
      <c r="F3769" t="str">
        <f t="shared" si="294"/>
        <v>cl-cs</v>
      </c>
      <c r="G3769" t="str">
        <f t="shared" ref="G3769:G3832" si="296">MID(E3769,FIND("_",E3769)+1,1000)</f>
        <v>ReservaDeRiesgoEnCurso</v>
      </c>
      <c r="H3769">
        <v>90</v>
      </c>
      <c r="I3769" t="str">
        <f t="shared" si="295"/>
        <v>insert into dbax_dime_conc (codi_dein, pref_dime, codi_dime, pref_conc, codi_conc, orde_conc) values ('pre_cl-cs_nota-19_role-832200(2013)','cl-cs','ReservasTecnicasTabla','cl-cs','ReservaDeRiesgoEnCurso','90')</v>
      </c>
    </row>
    <row r="3770" spans="1:9" x14ac:dyDescent="0.25">
      <c r="A3770" t="s">
        <v>216</v>
      </c>
      <c r="B3770" t="s">
        <v>1405</v>
      </c>
      <c r="C3770" t="str">
        <f t="shared" si="292"/>
        <v>cl-cs</v>
      </c>
      <c r="D3770" t="str">
        <f t="shared" si="293"/>
        <v>ReservasTecnicasTabla</v>
      </c>
      <c r="E3770" t="s">
        <v>1421</v>
      </c>
      <c r="F3770" t="str">
        <f t="shared" si="294"/>
        <v>cl-cs</v>
      </c>
      <c r="G3770" t="str">
        <f t="shared" si="296"/>
        <v>ReservasSegurosPrevisionales</v>
      </c>
      <c r="H3770">
        <v>100</v>
      </c>
      <c r="I3770" t="str">
        <f t="shared" si="295"/>
        <v>insert into dbax_dime_conc (codi_dein, pref_dime, codi_dime, pref_conc, codi_conc, orde_conc) values ('pre_cl-cs_nota-19_role-832200(2013)','cl-cs','ReservasTecnicasTabla','cl-cs','ReservasSegurosPrevisionales','100')</v>
      </c>
    </row>
    <row r="3771" spans="1:9" x14ac:dyDescent="0.25">
      <c r="A3771" t="s">
        <v>216</v>
      </c>
      <c r="B3771" t="s">
        <v>1405</v>
      </c>
      <c r="C3771" t="str">
        <f t="shared" si="292"/>
        <v>cl-cs</v>
      </c>
      <c r="D3771" t="str">
        <f t="shared" si="293"/>
        <v>ReservasTecnicasTabla</v>
      </c>
      <c r="E3771" t="s">
        <v>1422</v>
      </c>
      <c r="F3771" t="str">
        <f t="shared" si="294"/>
        <v>cl-cs</v>
      </c>
      <c r="G3771" t="str">
        <f t="shared" si="296"/>
        <v>ReservasRentasVitalicias</v>
      </c>
      <c r="H3771">
        <v>110</v>
      </c>
      <c r="I3771" t="str">
        <f t="shared" si="295"/>
        <v>insert into dbax_dime_conc (codi_dein, pref_dime, codi_dime, pref_conc, codi_conc, orde_conc) values ('pre_cl-cs_nota-19_role-832200(2013)','cl-cs','ReservasTecnicasTabla','cl-cs','ReservasRentasVitalicias','110')</v>
      </c>
    </row>
    <row r="3772" spans="1:9" x14ac:dyDescent="0.25">
      <c r="A3772" t="s">
        <v>216</v>
      </c>
      <c r="B3772" t="s">
        <v>1405</v>
      </c>
      <c r="C3772" t="str">
        <f t="shared" si="292"/>
        <v>cl-cs</v>
      </c>
      <c r="D3772" t="str">
        <f t="shared" si="293"/>
        <v>ReservasTecnicasTabla</v>
      </c>
      <c r="E3772" t="s">
        <v>1423</v>
      </c>
      <c r="F3772" t="str">
        <f t="shared" si="294"/>
        <v>cl-cs</v>
      </c>
      <c r="G3772" t="str">
        <f t="shared" si="296"/>
        <v>ReservasSeguroInvalidezSobrevivencia</v>
      </c>
      <c r="H3772">
        <v>120</v>
      </c>
      <c r="I3772" t="str">
        <f t="shared" si="295"/>
        <v>insert into dbax_dime_conc (codi_dein, pref_dime, codi_dime, pref_conc, codi_conc, orde_conc) values ('pre_cl-cs_nota-19_role-832200(2013)','cl-cs','ReservasTecnicasTabla','cl-cs','ReservasSeguroInvalidezSobrevivencia','120')</v>
      </c>
    </row>
    <row r="3773" spans="1:9" x14ac:dyDescent="0.25">
      <c r="A3773" t="s">
        <v>216</v>
      </c>
      <c r="B3773" t="s">
        <v>1405</v>
      </c>
      <c r="C3773" t="str">
        <f t="shared" si="292"/>
        <v>cl-cs</v>
      </c>
      <c r="D3773" t="str">
        <f t="shared" si="293"/>
        <v>ReservasTecnicasTabla</v>
      </c>
      <c r="E3773" t="s">
        <v>1424</v>
      </c>
      <c r="F3773" t="str">
        <f t="shared" si="294"/>
        <v>cl-cs</v>
      </c>
      <c r="G3773" t="str">
        <f t="shared" si="296"/>
        <v>ReservaMatematica</v>
      </c>
      <c r="H3773">
        <v>130</v>
      </c>
      <c r="I3773" t="str">
        <f t="shared" si="295"/>
        <v>insert into dbax_dime_conc (codi_dein, pref_dime, codi_dime, pref_conc, codi_conc, orde_conc) values ('pre_cl-cs_nota-19_role-832200(2013)','cl-cs','ReservasTecnicasTabla','cl-cs','ReservaMatematica','130')</v>
      </c>
    </row>
    <row r="3774" spans="1:9" x14ac:dyDescent="0.25">
      <c r="A3774" t="s">
        <v>216</v>
      </c>
      <c r="B3774" t="s">
        <v>1405</v>
      </c>
      <c r="C3774" t="str">
        <f t="shared" si="292"/>
        <v>cl-cs</v>
      </c>
      <c r="D3774" t="str">
        <f t="shared" si="293"/>
        <v>ReservasTecnicasTabla</v>
      </c>
      <c r="E3774" t="s">
        <v>1425</v>
      </c>
      <c r="F3774" t="str">
        <f t="shared" si="294"/>
        <v>cl-cs</v>
      </c>
      <c r="G3774" t="str">
        <f t="shared" si="296"/>
        <v>ReservaRentasPrivadas</v>
      </c>
      <c r="H3774">
        <v>140</v>
      </c>
      <c r="I3774" t="str">
        <f t="shared" si="295"/>
        <v>insert into dbax_dime_conc (codi_dein, pref_dime, codi_dime, pref_conc, codi_conc, orde_conc) values ('pre_cl-cs_nota-19_role-832200(2013)','cl-cs','ReservasTecnicasTabla','cl-cs','ReservaRentasPrivadas','140')</v>
      </c>
    </row>
    <row r="3775" spans="1:9" x14ac:dyDescent="0.25">
      <c r="A3775" t="s">
        <v>216</v>
      </c>
      <c r="B3775" t="s">
        <v>1405</v>
      </c>
      <c r="C3775" t="str">
        <f t="shared" si="292"/>
        <v>cl-cs</v>
      </c>
      <c r="D3775" t="str">
        <f t="shared" si="293"/>
        <v>ReservasTecnicasTabla</v>
      </c>
      <c r="E3775" t="s">
        <v>1407</v>
      </c>
      <c r="F3775" t="str">
        <f t="shared" si="294"/>
        <v>cl-cs</v>
      </c>
      <c r="G3775" t="str">
        <f t="shared" si="296"/>
        <v>ReservaDeSiniestros</v>
      </c>
      <c r="H3775">
        <v>150</v>
      </c>
      <c r="I3775" t="str">
        <f t="shared" si="295"/>
        <v>insert into dbax_dime_conc (codi_dein, pref_dime, codi_dime, pref_conc, codi_conc, orde_conc) values ('pre_cl-cs_nota-19_role-832200(2013)','cl-cs','ReservasTecnicasTabla','cl-cs','ReservaDeSiniestros','150')</v>
      </c>
    </row>
    <row r="3776" spans="1:9" x14ac:dyDescent="0.25">
      <c r="A3776" t="s">
        <v>216</v>
      </c>
      <c r="B3776" t="s">
        <v>1405</v>
      </c>
      <c r="C3776" t="str">
        <f t="shared" si="292"/>
        <v>cl-cs</v>
      </c>
      <c r="D3776" t="str">
        <f t="shared" si="293"/>
        <v>ReservasTecnicasTabla</v>
      </c>
      <c r="E3776" t="s">
        <v>1408</v>
      </c>
      <c r="F3776" t="str">
        <f t="shared" si="294"/>
        <v>cl-cs</v>
      </c>
      <c r="G3776" t="str">
        <f t="shared" si="296"/>
        <v>LiquidadosYNoPagados</v>
      </c>
      <c r="H3776">
        <v>160</v>
      </c>
      <c r="I3776" t="str">
        <f t="shared" si="295"/>
        <v>insert into dbax_dime_conc (codi_dein, pref_dime, codi_dime, pref_conc, codi_conc, orde_conc) values ('pre_cl-cs_nota-19_role-832200(2013)','cl-cs','ReservasTecnicasTabla','cl-cs','LiquidadosYNoPagados','160')</v>
      </c>
    </row>
    <row r="3777" spans="1:9" x14ac:dyDescent="0.25">
      <c r="A3777" t="s">
        <v>216</v>
      </c>
      <c r="B3777" t="s">
        <v>1405</v>
      </c>
      <c r="C3777" t="str">
        <f t="shared" si="292"/>
        <v>cl-cs</v>
      </c>
      <c r="D3777" t="str">
        <f t="shared" si="293"/>
        <v>ReservasTecnicasTabla</v>
      </c>
      <c r="E3777" t="s">
        <v>1409</v>
      </c>
      <c r="F3777" t="str">
        <f t="shared" si="294"/>
        <v>cl-cs</v>
      </c>
      <c r="G3777" t="str">
        <f t="shared" si="296"/>
        <v>LiquidadosYControvertidosPorAsegurado</v>
      </c>
      <c r="H3777">
        <v>170</v>
      </c>
      <c r="I3777" t="str">
        <f t="shared" si="295"/>
        <v>insert into dbax_dime_conc (codi_dein, pref_dime, codi_dime, pref_conc, codi_conc, orde_conc) values ('pre_cl-cs_nota-19_role-832200(2013)','cl-cs','ReservasTecnicasTabla','cl-cs','LiquidadosYControvertidosPorAsegurado','170')</v>
      </c>
    </row>
    <row r="3778" spans="1:9" x14ac:dyDescent="0.25">
      <c r="A3778" t="s">
        <v>216</v>
      </c>
      <c r="B3778" t="s">
        <v>1405</v>
      </c>
      <c r="C3778" t="str">
        <f t="shared" ref="C3778:C3841" si="297">MID(B3778,1,FIND("_",B3778)-1)</f>
        <v>cl-cs</v>
      </c>
      <c r="D3778" t="str">
        <f t="shared" ref="D3778:D3841" si="298">MID(B3778,FIND("_",B3778)+1,1000)</f>
        <v>ReservasTecnicasTabla</v>
      </c>
      <c r="E3778" t="s">
        <v>1410</v>
      </c>
      <c r="F3778" t="str">
        <f t="shared" ref="F3778:F3841" si="299">MID(E3778,1,FIND("_",E3778)-1)</f>
        <v>cl-cs</v>
      </c>
      <c r="G3778" t="str">
        <f t="shared" si="296"/>
        <v>EnProcesoLiquidacion</v>
      </c>
      <c r="H3778">
        <v>180</v>
      </c>
      <c r="I3778" t="str">
        <f t="shared" ref="I3778:I3841" si="300">CONCATENATE("insert into dbax_dime_conc (codi_dein, pref_dime, codi_dime, pref_conc, codi_conc, orde_conc) values ('",A3778,"','",C3778,"','",D3778,"','",F3778,"','",G3778,"','",H3778,"')")</f>
        <v>insert into dbax_dime_conc (codi_dein, pref_dime, codi_dime, pref_conc, codi_conc, orde_conc) values ('pre_cl-cs_nota-19_role-832200(2013)','cl-cs','ReservasTecnicasTabla','cl-cs','EnProcesoLiquidacion','180')</v>
      </c>
    </row>
    <row r="3779" spans="1:9" x14ac:dyDescent="0.25">
      <c r="A3779" t="s">
        <v>216</v>
      </c>
      <c r="B3779" t="s">
        <v>1405</v>
      </c>
      <c r="C3779" t="str">
        <f t="shared" si="297"/>
        <v>cl-cs</v>
      </c>
      <c r="D3779" t="str">
        <f t="shared" si="298"/>
        <v>ReservasTecnicasTabla</v>
      </c>
      <c r="E3779" t="s">
        <v>1411</v>
      </c>
      <c r="F3779" t="str">
        <f t="shared" si="299"/>
        <v>cl-cs</v>
      </c>
      <c r="G3779" t="str">
        <f t="shared" si="296"/>
        <v>OcurridosYNoReportados</v>
      </c>
      <c r="H3779">
        <v>190</v>
      </c>
      <c r="I3779" t="str">
        <f t="shared" si="300"/>
        <v>insert into dbax_dime_conc (codi_dein, pref_dime, codi_dime, pref_conc, codi_conc, orde_conc) values ('pre_cl-cs_nota-19_role-832200(2013)','cl-cs','ReservasTecnicasTabla','cl-cs','OcurridosYNoReportados','190')</v>
      </c>
    </row>
    <row r="3780" spans="1:9" x14ac:dyDescent="0.25">
      <c r="A3780" t="s">
        <v>216</v>
      </c>
      <c r="B3780" t="s">
        <v>1405</v>
      </c>
      <c r="C3780" t="str">
        <f t="shared" si="297"/>
        <v>cl-cs</v>
      </c>
      <c r="D3780" t="str">
        <f t="shared" si="298"/>
        <v>ReservasTecnicasTabla</v>
      </c>
      <c r="E3780" t="s">
        <v>1413</v>
      </c>
      <c r="F3780" t="str">
        <f t="shared" si="299"/>
        <v>cl-cs</v>
      </c>
      <c r="G3780" t="str">
        <f t="shared" si="296"/>
        <v>ReservaInsuficienciaPrima</v>
      </c>
      <c r="H3780">
        <v>200</v>
      </c>
      <c r="I3780" t="str">
        <f t="shared" si="300"/>
        <v>insert into dbax_dime_conc (codi_dein, pref_dime, codi_dime, pref_conc, codi_conc, orde_conc) values ('pre_cl-cs_nota-19_role-832200(2013)','cl-cs','ReservasTecnicasTabla','cl-cs','ReservaInsuficienciaPrima','200')</v>
      </c>
    </row>
    <row r="3781" spans="1:9" x14ac:dyDescent="0.25">
      <c r="A3781" t="s">
        <v>216</v>
      </c>
      <c r="B3781" t="s">
        <v>1405</v>
      </c>
      <c r="C3781" t="str">
        <f t="shared" si="297"/>
        <v>cl-cs</v>
      </c>
      <c r="D3781" t="str">
        <f t="shared" si="298"/>
        <v>ReservasTecnicasTabla</v>
      </c>
      <c r="E3781" t="s">
        <v>1414</v>
      </c>
      <c r="F3781" t="str">
        <f t="shared" si="299"/>
        <v>cl-cs</v>
      </c>
      <c r="G3781" t="str">
        <f t="shared" si="296"/>
        <v>OtrasReservasTecnicas</v>
      </c>
      <c r="H3781">
        <v>210</v>
      </c>
      <c r="I3781" t="str">
        <f t="shared" si="300"/>
        <v>insert into dbax_dime_conc (codi_dein, pref_dime, codi_dime, pref_conc, codi_conc, orde_conc) values ('pre_cl-cs_nota-19_role-832200(2013)','cl-cs','ReservasTecnicasTabla','cl-cs','OtrasReservasTecnicas','210')</v>
      </c>
    </row>
    <row r="3782" spans="1:9" x14ac:dyDescent="0.25">
      <c r="A3782" t="s">
        <v>216</v>
      </c>
      <c r="B3782" t="s">
        <v>1405</v>
      </c>
      <c r="C3782" t="str">
        <f t="shared" si="297"/>
        <v>cl-cs</v>
      </c>
      <c r="D3782" t="str">
        <f t="shared" si="298"/>
        <v>ReservasTecnicasTabla</v>
      </c>
      <c r="E3782" t="s">
        <v>1426</v>
      </c>
      <c r="F3782" t="str">
        <f t="shared" si="299"/>
        <v>cl-cs</v>
      </c>
      <c r="G3782" t="str">
        <f t="shared" si="296"/>
        <v>ReservaValorDelFondo</v>
      </c>
      <c r="H3782">
        <v>220</v>
      </c>
      <c r="I3782" t="str">
        <f t="shared" si="300"/>
        <v>insert into dbax_dime_conc (codi_dein, pref_dime, codi_dime, pref_conc, codi_conc, orde_conc) values ('pre_cl-cs_nota-19_role-832200(2013)','cl-cs','ReservasTecnicasTabla','cl-cs','ReservaValorDelFondo','220')</v>
      </c>
    </row>
    <row r="3783" spans="1:9" x14ac:dyDescent="0.25">
      <c r="A3783" t="s">
        <v>216</v>
      </c>
      <c r="B3783" t="s">
        <v>1405</v>
      </c>
      <c r="C3783" t="str">
        <f t="shared" si="297"/>
        <v>cl-cs</v>
      </c>
      <c r="D3783" t="str">
        <f t="shared" si="298"/>
        <v>ReservasTecnicasTabla</v>
      </c>
      <c r="E3783" t="s">
        <v>1415</v>
      </c>
      <c r="F3783" t="str">
        <f t="shared" si="299"/>
        <v>cl-cs</v>
      </c>
      <c r="G3783" t="str">
        <f t="shared" si="296"/>
        <v>ReservasTecnicas</v>
      </c>
      <c r="H3783">
        <v>230</v>
      </c>
      <c r="I3783" t="str">
        <f t="shared" si="300"/>
        <v>insert into dbax_dime_conc (codi_dein, pref_dime, codi_dime, pref_conc, codi_conc, orde_conc) values ('pre_cl-cs_nota-19_role-832200(2013)','cl-cs','ReservasTecnicasTabla','cl-cs','ReservasTecnicas','230')</v>
      </c>
    </row>
    <row r="3784" spans="1:9" x14ac:dyDescent="0.25">
      <c r="A3784" t="s">
        <v>217</v>
      </c>
      <c r="B3784" t="s">
        <v>1427</v>
      </c>
      <c r="C3784" t="str">
        <f t="shared" si="297"/>
        <v>cl-cs</v>
      </c>
      <c r="D3784" t="str">
        <f t="shared" si="298"/>
        <v>EfectoImpuestosDiferidosEnPatrimonioYEnResultadosTabla</v>
      </c>
      <c r="E3784" t="s">
        <v>1428</v>
      </c>
      <c r="F3784" t="str">
        <f t="shared" si="299"/>
        <v>cl-cs</v>
      </c>
      <c r="G3784" t="str">
        <f t="shared" si="296"/>
        <v>EfectoImpuestosDiferidosEnPatrimonioSinopsis</v>
      </c>
      <c r="H3784">
        <v>170</v>
      </c>
      <c r="I3784" t="str">
        <f t="shared" si="300"/>
        <v>insert into dbax_dime_conc (codi_dein, pref_dime, codi_dime, pref_conc, codi_conc, orde_conc) values ('pre_cl-cs_nota-21_role-834000(2013)','cl-cs','EfectoImpuestosDiferidosEnPatrimonioYEnResultadosTabla','cl-cs','EfectoImpuestosDiferidosEnPatrimonioSinopsis','170')</v>
      </c>
    </row>
    <row r="3785" spans="1:9" x14ac:dyDescent="0.25">
      <c r="A3785" t="s">
        <v>217</v>
      </c>
      <c r="B3785" t="s">
        <v>1427</v>
      </c>
      <c r="C3785" t="str">
        <f t="shared" si="297"/>
        <v>cl-cs</v>
      </c>
      <c r="D3785" t="str">
        <f t="shared" si="298"/>
        <v>EfectoImpuestosDiferidosEnPatrimonioYEnResultadosTabla</v>
      </c>
      <c r="E3785" t="s">
        <v>1429</v>
      </c>
      <c r="F3785" t="str">
        <f t="shared" si="299"/>
        <v>cl-cs</v>
      </c>
      <c r="G3785" t="str">
        <f t="shared" si="296"/>
        <v>InversionesFinancierasConEfectoEnPatrimonio</v>
      </c>
      <c r="H3785">
        <v>180</v>
      </c>
      <c r="I3785" t="str">
        <f t="shared" si="300"/>
        <v>insert into dbax_dime_conc (codi_dein, pref_dime, codi_dime, pref_conc, codi_conc, orde_conc) values ('pre_cl-cs_nota-21_role-834000(2013)','cl-cs','EfectoImpuestosDiferidosEnPatrimonioYEnResultadosTabla','cl-cs','InversionesFinancierasConEfectoEnPatrimonio','180')</v>
      </c>
    </row>
    <row r="3786" spans="1:9" x14ac:dyDescent="0.25">
      <c r="A3786" t="s">
        <v>217</v>
      </c>
      <c r="B3786" t="s">
        <v>1427</v>
      </c>
      <c r="C3786" t="str">
        <f t="shared" si="297"/>
        <v>cl-cs</v>
      </c>
      <c r="D3786" t="str">
        <f t="shared" si="298"/>
        <v>EfectoImpuestosDiferidosEnPatrimonioYEnResultadosTabla</v>
      </c>
      <c r="E3786" t="s">
        <v>1430</v>
      </c>
      <c r="F3786" t="str">
        <f t="shared" si="299"/>
        <v>cl-cs</v>
      </c>
      <c r="G3786" t="str">
        <f t="shared" si="296"/>
        <v>CoberturasConEfectoEnPatrimonio</v>
      </c>
      <c r="H3786">
        <v>190</v>
      </c>
      <c r="I3786" t="str">
        <f t="shared" si="300"/>
        <v>insert into dbax_dime_conc (codi_dein, pref_dime, codi_dime, pref_conc, codi_conc, orde_conc) values ('pre_cl-cs_nota-21_role-834000(2013)','cl-cs','EfectoImpuestosDiferidosEnPatrimonioYEnResultadosTabla','cl-cs','CoberturasConEfectoEnPatrimonio','190')</v>
      </c>
    </row>
    <row r="3787" spans="1:9" x14ac:dyDescent="0.25">
      <c r="A3787" t="s">
        <v>217</v>
      </c>
      <c r="B3787" t="s">
        <v>1427</v>
      </c>
      <c r="C3787" t="str">
        <f t="shared" si="297"/>
        <v>cl-cs</v>
      </c>
      <c r="D3787" t="str">
        <f t="shared" si="298"/>
        <v>EfectoImpuestosDiferidosEnPatrimonioYEnResultadosTabla</v>
      </c>
      <c r="E3787" t="s">
        <v>1431</v>
      </c>
      <c r="F3787" t="str">
        <f t="shared" si="299"/>
        <v>cl-cs</v>
      </c>
      <c r="G3787" t="str">
        <f t="shared" si="296"/>
        <v>OtrosEfectosDeImpuestoDiferidoEnPatrimonio</v>
      </c>
      <c r="H3787">
        <v>200</v>
      </c>
      <c r="I3787" t="str">
        <f t="shared" si="300"/>
        <v>insert into dbax_dime_conc (codi_dein, pref_dime, codi_dime, pref_conc, codi_conc, orde_conc) values ('pre_cl-cs_nota-21_role-834000(2013)','cl-cs','EfectoImpuestosDiferidosEnPatrimonioYEnResultadosTabla','cl-cs','OtrosEfectosDeImpuestoDiferidoEnPatrimonio','200')</v>
      </c>
    </row>
    <row r="3788" spans="1:9" x14ac:dyDescent="0.25">
      <c r="A3788" t="s">
        <v>217</v>
      </c>
      <c r="B3788" t="s">
        <v>1427</v>
      </c>
      <c r="C3788" t="str">
        <f t="shared" si="297"/>
        <v>cl-cs</v>
      </c>
      <c r="D3788" t="str">
        <f t="shared" si="298"/>
        <v>EfectoImpuestosDiferidosEnPatrimonioYEnResultadosTabla</v>
      </c>
      <c r="E3788" t="s">
        <v>1432</v>
      </c>
      <c r="F3788" t="str">
        <f t="shared" si="299"/>
        <v>cl-cs</v>
      </c>
      <c r="G3788" t="str">
        <f t="shared" si="296"/>
        <v>EfectoImpuestosDiferidosEnPatrimonio</v>
      </c>
      <c r="H3788">
        <v>210</v>
      </c>
      <c r="I3788" t="str">
        <f t="shared" si="300"/>
        <v>insert into dbax_dime_conc (codi_dein, pref_dime, codi_dime, pref_conc, codi_conc, orde_conc) values ('pre_cl-cs_nota-21_role-834000(2013)','cl-cs','EfectoImpuestosDiferidosEnPatrimonioYEnResultadosTabla','cl-cs','EfectoImpuestosDiferidosEnPatrimonio','210')</v>
      </c>
    </row>
    <row r="3789" spans="1:9" x14ac:dyDescent="0.25">
      <c r="A3789" t="s">
        <v>217</v>
      </c>
      <c r="B3789" t="s">
        <v>1427</v>
      </c>
      <c r="C3789" t="str">
        <f t="shared" si="297"/>
        <v>cl-cs</v>
      </c>
      <c r="D3789" t="str">
        <f t="shared" si="298"/>
        <v>EfectoImpuestosDiferidosEnPatrimonioYEnResultadosTabla</v>
      </c>
      <c r="E3789" t="s">
        <v>1433</v>
      </c>
      <c r="F3789" t="str">
        <f t="shared" si="299"/>
        <v>cl-cs</v>
      </c>
      <c r="G3789" t="str">
        <f t="shared" si="296"/>
        <v>EfectoImpuestosDiferidosEnResultadosSinopsis</v>
      </c>
      <c r="H3789">
        <v>220</v>
      </c>
      <c r="I3789" t="str">
        <f t="shared" si="300"/>
        <v>insert into dbax_dime_conc (codi_dein, pref_dime, codi_dime, pref_conc, codi_conc, orde_conc) values ('pre_cl-cs_nota-21_role-834000(2013)','cl-cs','EfectoImpuestosDiferidosEnPatrimonioYEnResultadosTabla','cl-cs','EfectoImpuestosDiferidosEnResultadosSinopsis','220')</v>
      </c>
    </row>
    <row r="3790" spans="1:9" x14ac:dyDescent="0.25">
      <c r="A3790" t="s">
        <v>217</v>
      </c>
      <c r="B3790" t="s">
        <v>1427</v>
      </c>
      <c r="C3790" t="str">
        <f t="shared" si="297"/>
        <v>cl-cs</v>
      </c>
      <c r="D3790" t="str">
        <f t="shared" si="298"/>
        <v>EfectoImpuestosDiferidosEnPatrimonioYEnResultadosTabla</v>
      </c>
      <c r="E3790" t="s">
        <v>1434</v>
      </c>
      <c r="F3790" t="str">
        <f t="shared" si="299"/>
        <v>cl-cs</v>
      </c>
      <c r="G3790" t="str">
        <f t="shared" si="296"/>
        <v>DeterioroCuentasIncobrables</v>
      </c>
      <c r="H3790">
        <v>230</v>
      </c>
      <c r="I3790" t="str">
        <f t="shared" si="300"/>
        <v>insert into dbax_dime_conc (codi_dein, pref_dime, codi_dime, pref_conc, codi_conc, orde_conc) values ('pre_cl-cs_nota-21_role-834000(2013)','cl-cs','EfectoImpuestosDiferidosEnPatrimonioYEnResultadosTabla','cl-cs','DeterioroCuentasIncobrables','230')</v>
      </c>
    </row>
    <row r="3791" spans="1:9" x14ac:dyDescent="0.25">
      <c r="A3791" t="s">
        <v>217</v>
      </c>
      <c r="B3791" t="s">
        <v>1427</v>
      </c>
      <c r="C3791" t="str">
        <f t="shared" si="297"/>
        <v>cl-cs</v>
      </c>
      <c r="D3791" t="str">
        <f t="shared" si="298"/>
        <v>EfectoImpuestosDiferidosEnPatrimonioYEnResultadosTabla</v>
      </c>
      <c r="E3791" t="s">
        <v>1435</v>
      </c>
      <c r="F3791" t="str">
        <f t="shared" si="299"/>
        <v>cl-cs</v>
      </c>
      <c r="G3791" t="str">
        <f t="shared" si="296"/>
        <v>DeterioroDeudoresPorReaseguro</v>
      </c>
      <c r="H3791">
        <v>240</v>
      </c>
      <c r="I3791" t="str">
        <f t="shared" si="300"/>
        <v>insert into dbax_dime_conc (codi_dein, pref_dime, codi_dime, pref_conc, codi_conc, orde_conc) values ('pre_cl-cs_nota-21_role-834000(2013)','cl-cs','EfectoImpuestosDiferidosEnPatrimonioYEnResultadosTabla','cl-cs','DeterioroDeudoresPorReaseguro','240')</v>
      </c>
    </row>
    <row r="3792" spans="1:9" x14ac:dyDescent="0.25">
      <c r="A3792" t="s">
        <v>217</v>
      </c>
      <c r="B3792" t="s">
        <v>1427</v>
      </c>
      <c r="C3792" t="str">
        <f t="shared" si="297"/>
        <v>cl-cs</v>
      </c>
      <c r="D3792" t="str">
        <f t="shared" si="298"/>
        <v>EfectoImpuestosDiferidosEnPatrimonioYEnResultadosTabla</v>
      </c>
      <c r="E3792" t="s">
        <v>1436</v>
      </c>
      <c r="F3792" t="str">
        <f t="shared" si="299"/>
        <v>cl-cs</v>
      </c>
      <c r="G3792" t="str">
        <f t="shared" si="296"/>
        <v>DeterioroInstrumentosRentaFija</v>
      </c>
      <c r="H3792">
        <v>250</v>
      </c>
      <c r="I3792" t="str">
        <f t="shared" si="300"/>
        <v>insert into dbax_dime_conc (codi_dein, pref_dime, codi_dime, pref_conc, codi_conc, orde_conc) values ('pre_cl-cs_nota-21_role-834000(2013)','cl-cs','EfectoImpuestosDiferidosEnPatrimonioYEnResultadosTabla','cl-cs','DeterioroInstrumentosRentaFija','250')</v>
      </c>
    </row>
    <row r="3793" spans="1:9" x14ac:dyDescent="0.25">
      <c r="A3793" t="s">
        <v>217</v>
      </c>
      <c r="B3793" t="s">
        <v>1427</v>
      </c>
      <c r="C3793" t="str">
        <f t="shared" si="297"/>
        <v>cl-cs</v>
      </c>
      <c r="D3793" t="str">
        <f t="shared" si="298"/>
        <v>EfectoImpuestosDiferidosEnPatrimonioYEnResultadosTabla</v>
      </c>
      <c r="E3793" t="s">
        <v>1437</v>
      </c>
      <c r="F3793" t="str">
        <f t="shared" si="299"/>
        <v>cl-cs</v>
      </c>
      <c r="G3793" t="str">
        <f t="shared" si="296"/>
        <v>DeterioroMutuosHipotecarios</v>
      </c>
      <c r="H3793">
        <v>260</v>
      </c>
      <c r="I3793" t="str">
        <f t="shared" si="300"/>
        <v>insert into dbax_dime_conc (codi_dein, pref_dime, codi_dime, pref_conc, codi_conc, orde_conc) values ('pre_cl-cs_nota-21_role-834000(2013)','cl-cs','EfectoImpuestosDiferidosEnPatrimonioYEnResultadosTabla','cl-cs','DeterioroMutuosHipotecarios','260')</v>
      </c>
    </row>
    <row r="3794" spans="1:9" x14ac:dyDescent="0.25">
      <c r="A3794" t="s">
        <v>217</v>
      </c>
      <c r="B3794" t="s">
        <v>1427</v>
      </c>
      <c r="C3794" t="str">
        <f t="shared" si="297"/>
        <v>cl-cs</v>
      </c>
      <c r="D3794" t="str">
        <f t="shared" si="298"/>
        <v>EfectoImpuestosDiferidosEnPatrimonioYEnResultadosTabla</v>
      </c>
      <c r="E3794" t="s">
        <v>1438</v>
      </c>
      <c r="F3794" t="str">
        <f t="shared" si="299"/>
        <v>cl-cs</v>
      </c>
      <c r="G3794" t="str">
        <f t="shared" si="296"/>
        <v>DeterioroBienesRaices</v>
      </c>
      <c r="H3794">
        <v>270</v>
      </c>
      <c r="I3794" t="str">
        <f t="shared" si="300"/>
        <v>insert into dbax_dime_conc (codi_dein, pref_dime, codi_dime, pref_conc, codi_conc, orde_conc) values ('pre_cl-cs_nota-21_role-834000(2013)','cl-cs','EfectoImpuestosDiferidosEnPatrimonioYEnResultadosTabla','cl-cs','DeterioroBienesRaices','270')</v>
      </c>
    </row>
    <row r="3795" spans="1:9" x14ac:dyDescent="0.25">
      <c r="A3795" t="s">
        <v>217</v>
      </c>
      <c r="B3795" t="s">
        <v>1427</v>
      </c>
      <c r="C3795" t="str">
        <f t="shared" si="297"/>
        <v>cl-cs</v>
      </c>
      <c r="D3795" t="str">
        <f t="shared" si="298"/>
        <v>EfectoImpuestosDiferidosEnPatrimonioYEnResultadosTabla</v>
      </c>
      <c r="E3795" t="s">
        <v>1439</v>
      </c>
      <c r="F3795" t="str">
        <f t="shared" si="299"/>
        <v>cl-cs</v>
      </c>
      <c r="G3795" t="str">
        <f t="shared" si="296"/>
        <v>DeterioroIntangibles</v>
      </c>
      <c r="H3795">
        <v>280</v>
      </c>
      <c r="I3795" t="str">
        <f t="shared" si="300"/>
        <v>insert into dbax_dime_conc (codi_dein, pref_dime, codi_dime, pref_conc, codi_conc, orde_conc) values ('pre_cl-cs_nota-21_role-834000(2013)','cl-cs','EfectoImpuestosDiferidosEnPatrimonioYEnResultadosTabla','cl-cs','DeterioroIntangibles','280')</v>
      </c>
    </row>
    <row r="3796" spans="1:9" x14ac:dyDescent="0.25">
      <c r="A3796" t="s">
        <v>217</v>
      </c>
      <c r="B3796" t="s">
        <v>1427</v>
      </c>
      <c r="C3796" t="str">
        <f t="shared" si="297"/>
        <v>cl-cs</v>
      </c>
      <c r="D3796" t="str">
        <f t="shared" si="298"/>
        <v>EfectoImpuestosDiferidosEnPatrimonioYEnResultadosTabla</v>
      </c>
      <c r="E3796" t="s">
        <v>1440</v>
      </c>
      <c r="F3796" t="str">
        <f t="shared" si="299"/>
        <v>cl-cs</v>
      </c>
      <c r="G3796" t="str">
        <f t="shared" si="296"/>
        <v>DeterioroContratosLeasing</v>
      </c>
      <c r="H3796">
        <v>290</v>
      </c>
      <c r="I3796" t="str">
        <f t="shared" si="300"/>
        <v>insert into dbax_dime_conc (codi_dein, pref_dime, codi_dime, pref_conc, codi_conc, orde_conc) values ('pre_cl-cs_nota-21_role-834000(2013)','cl-cs','EfectoImpuestosDiferidosEnPatrimonioYEnResultadosTabla','cl-cs','DeterioroContratosLeasing','290')</v>
      </c>
    </row>
    <row r="3797" spans="1:9" x14ac:dyDescent="0.25">
      <c r="A3797" t="s">
        <v>217</v>
      </c>
      <c r="B3797" t="s">
        <v>1427</v>
      </c>
      <c r="C3797" t="str">
        <f t="shared" si="297"/>
        <v>cl-cs</v>
      </c>
      <c r="D3797" t="str">
        <f t="shared" si="298"/>
        <v>EfectoImpuestosDiferidosEnPatrimonioYEnResultadosTabla</v>
      </c>
      <c r="E3797" t="s">
        <v>1441</v>
      </c>
      <c r="F3797" t="str">
        <f t="shared" si="299"/>
        <v>cl-cs</v>
      </c>
      <c r="G3797" t="str">
        <f t="shared" si="296"/>
        <v>DeterioroPrestamosOtorgados</v>
      </c>
      <c r="H3797">
        <v>300</v>
      </c>
      <c r="I3797" t="str">
        <f t="shared" si="300"/>
        <v>insert into dbax_dime_conc (codi_dein, pref_dime, codi_dime, pref_conc, codi_conc, orde_conc) values ('pre_cl-cs_nota-21_role-834000(2013)','cl-cs','EfectoImpuestosDiferidosEnPatrimonioYEnResultadosTabla','cl-cs','DeterioroPrestamosOtorgados','300')</v>
      </c>
    </row>
    <row r="3798" spans="1:9" x14ac:dyDescent="0.25">
      <c r="A3798" t="s">
        <v>217</v>
      </c>
      <c r="B3798" t="s">
        <v>1427</v>
      </c>
      <c r="C3798" t="str">
        <f t="shared" si="297"/>
        <v>cl-cs</v>
      </c>
      <c r="D3798" t="str">
        <f t="shared" si="298"/>
        <v>EfectoImpuestosDiferidosEnPatrimonioYEnResultadosTabla</v>
      </c>
      <c r="E3798" t="s">
        <v>1442</v>
      </c>
      <c r="F3798" t="str">
        <f t="shared" si="299"/>
        <v>cl-cs</v>
      </c>
      <c r="G3798" t="str">
        <f t="shared" si="296"/>
        <v>ValorizacionAcciones</v>
      </c>
      <c r="H3798">
        <v>310</v>
      </c>
      <c r="I3798" t="str">
        <f t="shared" si="300"/>
        <v>insert into dbax_dime_conc (codi_dein, pref_dime, codi_dime, pref_conc, codi_conc, orde_conc) values ('pre_cl-cs_nota-21_role-834000(2013)','cl-cs','EfectoImpuestosDiferidosEnPatrimonioYEnResultadosTabla','cl-cs','ValorizacionAcciones','310')</v>
      </c>
    </row>
    <row r="3799" spans="1:9" x14ac:dyDescent="0.25">
      <c r="A3799" t="s">
        <v>217</v>
      </c>
      <c r="B3799" t="s">
        <v>1427</v>
      </c>
      <c r="C3799" t="str">
        <f t="shared" si="297"/>
        <v>cl-cs</v>
      </c>
      <c r="D3799" t="str">
        <f t="shared" si="298"/>
        <v>EfectoImpuestosDiferidosEnPatrimonioYEnResultadosTabla</v>
      </c>
      <c r="E3799" t="s">
        <v>1443</v>
      </c>
      <c r="F3799" t="str">
        <f t="shared" si="299"/>
        <v>cl-cs</v>
      </c>
      <c r="G3799" t="str">
        <f t="shared" si="296"/>
        <v>ValorizacionFondosInversion</v>
      </c>
      <c r="H3799">
        <v>320</v>
      </c>
      <c r="I3799" t="str">
        <f t="shared" si="300"/>
        <v>insert into dbax_dime_conc (codi_dein, pref_dime, codi_dime, pref_conc, codi_conc, orde_conc) values ('pre_cl-cs_nota-21_role-834000(2013)','cl-cs','EfectoImpuestosDiferidosEnPatrimonioYEnResultadosTabla','cl-cs','ValorizacionFondosInversion','320')</v>
      </c>
    </row>
    <row r="3800" spans="1:9" x14ac:dyDescent="0.25">
      <c r="A3800" t="s">
        <v>217</v>
      </c>
      <c r="B3800" t="s">
        <v>1427</v>
      </c>
      <c r="C3800" t="str">
        <f t="shared" si="297"/>
        <v>cl-cs</v>
      </c>
      <c r="D3800" t="str">
        <f t="shared" si="298"/>
        <v>EfectoImpuestosDiferidosEnPatrimonioYEnResultadosTabla</v>
      </c>
      <c r="E3800" t="s">
        <v>1444</v>
      </c>
      <c r="F3800" t="str">
        <f t="shared" si="299"/>
        <v>cl-cs</v>
      </c>
      <c r="G3800" t="str">
        <f t="shared" si="296"/>
        <v>ValorizacionFondosMutuos</v>
      </c>
      <c r="H3800">
        <v>330</v>
      </c>
      <c r="I3800" t="str">
        <f t="shared" si="300"/>
        <v>insert into dbax_dime_conc (codi_dein, pref_dime, codi_dime, pref_conc, codi_conc, orde_conc) values ('pre_cl-cs_nota-21_role-834000(2013)','cl-cs','EfectoImpuestosDiferidosEnPatrimonioYEnResultadosTabla','cl-cs','ValorizacionFondosMutuos','330')</v>
      </c>
    </row>
    <row r="3801" spans="1:9" x14ac:dyDescent="0.25">
      <c r="A3801" t="s">
        <v>217</v>
      </c>
      <c r="B3801" t="s">
        <v>1427</v>
      </c>
      <c r="C3801" t="str">
        <f t="shared" si="297"/>
        <v>cl-cs</v>
      </c>
      <c r="D3801" t="str">
        <f t="shared" si="298"/>
        <v>EfectoImpuestosDiferidosEnPatrimonioYEnResultadosTabla</v>
      </c>
      <c r="E3801" t="s">
        <v>1445</v>
      </c>
      <c r="F3801" t="str">
        <f t="shared" si="299"/>
        <v>cl-cs</v>
      </c>
      <c r="G3801" t="str">
        <f t="shared" si="296"/>
        <v>ValorizacionInversionExtranjera</v>
      </c>
      <c r="H3801">
        <v>340</v>
      </c>
      <c r="I3801" t="str">
        <f t="shared" si="300"/>
        <v>insert into dbax_dime_conc (codi_dein, pref_dime, codi_dime, pref_conc, codi_conc, orde_conc) values ('pre_cl-cs_nota-21_role-834000(2013)','cl-cs','EfectoImpuestosDiferidosEnPatrimonioYEnResultadosTabla','cl-cs','ValorizacionInversionExtranjera','340')</v>
      </c>
    </row>
    <row r="3802" spans="1:9" x14ac:dyDescent="0.25">
      <c r="A3802" t="s">
        <v>217</v>
      </c>
      <c r="B3802" t="s">
        <v>1427</v>
      </c>
      <c r="C3802" t="str">
        <f t="shared" si="297"/>
        <v>cl-cs</v>
      </c>
      <c r="D3802" t="str">
        <f t="shared" si="298"/>
        <v>EfectoImpuestosDiferidosEnPatrimonioYEnResultadosTabla</v>
      </c>
      <c r="E3802" t="s">
        <v>1446</v>
      </c>
      <c r="F3802" t="str">
        <f t="shared" si="299"/>
        <v>cl-cs</v>
      </c>
      <c r="G3802" t="str">
        <f t="shared" si="296"/>
        <v>ValorizacionOperacionesCoberturaRiesgoFinanciero</v>
      </c>
      <c r="H3802">
        <v>350</v>
      </c>
      <c r="I3802" t="str">
        <f t="shared" si="300"/>
        <v>insert into dbax_dime_conc (codi_dein, pref_dime, codi_dime, pref_conc, codi_conc, orde_conc) values ('pre_cl-cs_nota-21_role-834000(2013)','cl-cs','EfectoImpuestosDiferidosEnPatrimonioYEnResultadosTabla','cl-cs','ValorizacionOperacionesCoberturaRiesgoFinanciero','350')</v>
      </c>
    </row>
    <row r="3803" spans="1:9" x14ac:dyDescent="0.25">
      <c r="A3803" t="s">
        <v>217</v>
      </c>
      <c r="B3803" t="s">
        <v>1427</v>
      </c>
      <c r="C3803" t="str">
        <f t="shared" si="297"/>
        <v>cl-cs</v>
      </c>
      <c r="D3803" t="str">
        <f t="shared" si="298"/>
        <v>EfectoImpuestosDiferidosEnPatrimonioYEnResultadosTabla</v>
      </c>
      <c r="E3803" t="s">
        <v>1447</v>
      </c>
      <c r="F3803" t="str">
        <f t="shared" si="299"/>
        <v>cl-cs</v>
      </c>
      <c r="G3803" t="str">
        <f t="shared" si="296"/>
        <v>ValorizacionPactos</v>
      </c>
      <c r="H3803">
        <v>360</v>
      </c>
      <c r="I3803" t="str">
        <f t="shared" si="300"/>
        <v>insert into dbax_dime_conc (codi_dein, pref_dime, codi_dime, pref_conc, codi_conc, orde_conc) values ('pre_cl-cs_nota-21_role-834000(2013)','cl-cs','EfectoImpuestosDiferidosEnPatrimonioYEnResultadosTabla','cl-cs','ValorizacionPactos','360')</v>
      </c>
    </row>
    <row r="3804" spans="1:9" x14ac:dyDescent="0.25">
      <c r="A3804" t="s">
        <v>217</v>
      </c>
      <c r="B3804" t="s">
        <v>1427</v>
      </c>
      <c r="C3804" t="str">
        <f t="shared" si="297"/>
        <v>cl-cs</v>
      </c>
      <c r="D3804" t="str">
        <f t="shared" si="298"/>
        <v>EfectoImpuestosDiferidosEnPatrimonioYEnResultadosTabla</v>
      </c>
      <c r="E3804" t="s">
        <v>1448</v>
      </c>
      <c r="F3804" t="str">
        <f t="shared" si="299"/>
        <v>cl-cs</v>
      </c>
      <c r="G3804" t="str">
        <f t="shared" si="296"/>
        <v>ProvisionRemuneraciones</v>
      </c>
      <c r="H3804">
        <v>370</v>
      </c>
      <c r="I3804" t="str">
        <f t="shared" si="300"/>
        <v>insert into dbax_dime_conc (codi_dein, pref_dime, codi_dime, pref_conc, codi_conc, orde_conc) values ('pre_cl-cs_nota-21_role-834000(2013)','cl-cs','EfectoImpuestosDiferidosEnPatrimonioYEnResultadosTabla','cl-cs','ProvisionRemuneraciones','370')</v>
      </c>
    </row>
    <row r="3805" spans="1:9" x14ac:dyDescent="0.25">
      <c r="A3805" t="s">
        <v>217</v>
      </c>
      <c r="B3805" t="s">
        <v>1427</v>
      </c>
      <c r="C3805" t="str">
        <f t="shared" si="297"/>
        <v>cl-cs</v>
      </c>
      <c r="D3805" t="str">
        <f t="shared" si="298"/>
        <v>EfectoImpuestosDiferidosEnPatrimonioYEnResultadosTabla</v>
      </c>
      <c r="E3805" t="s">
        <v>1449</v>
      </c>
      <c r="F3805" t="str">
        <f t="shared" si="299"/>
        <v>cl-cs</v>
      </c>
      <c r="G3805" t="str">
        <f t="shared" si="296"/>
        <v>ProvisionGratificaciones</v>
      </c>
      <c r="H3805">
        <v>380</v>
      </c>
      <c r="I3805" t="str">
        <f t="shared" si="300"/>
        <v>insert into dbax_dime_conc (codi_dein, pref_dime, codi_dime, pref_conc, codi_conc, orde_conc) values ('pre_cl-cs_nota-21_role-834000(2013)','cl-cs','EfectoImpuestosDiferidosEnPatrimonioYEnResultadosTabla','cl-cs','ProvisionGratificaciones','380')</v>
      </c>
    </row>
    <row r="3806" spans="1:9" x14ac:dyDescent="0.25">
      <c r="A3806" t="s">
        <v>217</v>
      </c>
      <c r="B3806" t="s">
        <v>1427</v>
      </c>
      <c r="C3806" t="str">
        <f t="shared" si="297"/>
        <v>cl-cs</v>
      </c>
      <c r="D3806" t="str">
        <f t="shared" si="298"/>
        <v>EfectoImpuestosDiferidosEnPatrimonioYEnResultadosTabla</v>
      </c>
      <c r="E3806" t="s">
        <v>1450</v>
      </c>
      <c r="F3806" t="str">
        <f t="shared" si="299"/>
        <v>cl-cs</v>
      </c>
      <c r="G3806" t="str">
        <f t="shared" si="296"/>
        <v>ProvisionDEF</v>
      </c>
      <c r="H3806">
        <v>390</v>
      </c>
      <c r="I3806" t="str">
        <f t="shared" si="300"/>
        <v>insert into dbax_dime_conc (codi_dein, pref_dime, codi_dime, pref_conc, codi_conc, orde_conc) values ('pre_cl-cs_nota-21_role-834000(2013)','cl-cs','EfectoImpuestosDiferidosEnPatrimonioYEnResultadosTabla','cl-cs','ProvisionDEF','390')</v>
      </c>
    </row>
    <row r="3807" spans="1:9" x14ac:dyDescent="0.25">
      <c r="A3807" t="s">
        <v>217</v>
      </c>
      <c r="B3807" t="s">
        <v>1427</v>
      </c>
      <c r="C3807" t="str">
        <f t="shared" si="297"/>
        <v>cl-cs</v>
      </c>
      <c r="D3807" t="str">
        <f t="shared" si="298"/>
        <v>EfectoImpuestosDiferidosEnPatrimonioYEnResultadosTabla</v>
      </c>
      <c r="E3807" t="s">
        <v>1451</v>
      </c>
      <c r="F3807" t="str">
        <f t="shared" si="299"/>
        <v>cl-cs</v>
      </c>
      <c r="G3807" t="str">
        <f t="shared" si="296"/>
        <v>ProvisionVacaciones</v>
      </c>
      <c r="H3807">
        <v>400</v>
      </c>
      <c r="I3807" t="str">
        <f t="shared" si="300"/>
        <v>insert into dbax_dime_conc (codi_dein, pref_dime, codi_dime, pref_conc, codi_conc, orde_conc) values ('pre_cl-cs_nota-21_role-834000(2013)','cl-cs','EfectoImpuestosDiferidosEnPatrimonioYEnResultadosTabla','cl-cs','ProvisionVacaciones','400')</v>
      </c>
    </row>
    <row r="3808" spans="1:9" x14ac:dyDescent="0.25">
      <c r="A3808" t="s">
        <v>217</v>
      </c>
      <c r="B3808" t="s">
        <v>1427</v>
      </c>
      <c r="C3808" t="str">
        <f t="shared" si="297"/>
        <v>cl-cs</v>
      </c>
      <c r="D3808" t="str">
        <f t="shared" si="298"/>
        <v>EfectoImpuestosDiferidosEnPatrimonioYEnResultadosTabla</v>
      </c>
      <c r="E3808" t="s">
        <v>1452</v>
      </c>
      <c r="F3808" t="str">
        <f t="shared" si="299"/>
        <v>cl-cs</v>
      </c>
      <c r="G3808" t="str">
        <f t="shared" si="296"/>
        <v>ProvisionIndemnizacionAñosDeServicio</v>
      </c>
      <c r="H3808">
        <v>410</v>
      </c>
      <c r="I3808" t="str">
        <f t="shared" si="300"/>
        <v>insert into dbax_dime_conc (codi_dein, pref_dime, codi_dime, pref_conc, codi_conc, orde_conc) values ('pre_cl-cs_nota-21_role-834000(2013)','cl-cs','EfectoImpuestosDiferidosEnPatrimonioYEnResultadosTabla','cl-cs','ProvisionIndemnizacionAñosDeServicio','410')</v>
      </c>
    </row>
    <row r="3809" spans="1:9" x14ac:dyDescent="0.25">
      <c r="A3809" t="s">
        <v>217</v>
      </c>
      <c r="B3809" t="s">
        <v>1427</v>
      </c>
      <c r="C3809" t="str">
        <f t="shared" si="297"/>
        <v>cl-cs</v>
      </c>
      <c r="D3809" t="str">
        <f t="shared" si="298"/>
        <v>EfectoImpuestosDiferidosEnPatrimonioYEnResultadosTabla</v>
      </c>
      <c r="E3809" t="s">
        <v>1453</v>
      </c>
      <c r="F3809" t="str">
        <f t="shared" si="299"/>
        <v>cl-cs</v>
      </c>
      <c r="G3809" t="str">
        <f t="shared" si="296"/>
        <v>EfectoImpuestoDiferidoGastosAnticipados</v>
      </c>
      <c r="H3809">
        <v>420</v>
      </c>
      <c r="I3809" t="str">
        <f t="shared" si="300"/>
        <v>insert into dbax_dime_conc (codi_dein, pref_dime, codi_dime, pref_conc, codi_conc, orde_conc) values ('pre_cl-cs_nota-21_role-834000(2013)','cl-cs','EfectoImpuestosDiferidosEnPatrimonioYEnResultadosTabla','cl-cs','EfectoImpuestoDiferidoGastosAnticipados','420')</v>
      </c>
    </row>
    <row r="3810" spans="1:9" x14ac:dyDescent="0.25">
      <c r="A3810" t="s">
        <v>217</v>
      </c>
      <c r="B3810" t="s">
        <v>1427</v>
      </c>
      <c r="C3810" t="str">
        <f t="shared" si="297"/>
        <v>cl-cs</v>
      </c>
      <c r="D3810" t="str">
        <f t="shared" si="298"/>
        <v>EfectoImpuestosDiferidosEnPatrimonioYEnResultadosTabla</v>
      </c>
      <c r="E3810" t="s">
        <v>1454</v>
      </c>
      <c r="F3810" t="str">
        <f t="shared" si="299"/>
        <v>cl-cs</v>
      </c>
      <c r="G3810" t="str">
        <f t="shared" si="296"/>
        <v>GastosActivados</v>
      </c>
      <c r="H3810">
        <v>430</v>
      </c>
      <c r="I3810" t="str">
        <f t="shared" si="300"/>
        <v>insert into dbax_dime_conc (codi_dein, pref_dime, codi_dime, pref_conc, codi_conc, orde_conc) values ('pre_cl-cs_nota-21_role-834000(2013)','cl-cs','EfectoImpuestosDiferidosEnPatrimonioYEnResultadosTabla','cl-cs','GastosActivados','430')</v>
      </c>
    </row>
    <row r="3811" spans="1:9" x14ac:dyDescent="0.25">
      <c r="A3811" t="s">
        <v>217</v>
      </c>
      <c r="B3811" t="s">
        <v>1427</v>
      </c>
      <c r="C3811" t="str">
        <f t="shared" si="297"/>
        <v>cl-cs</v>
      </c>
      <c r="D3811" t="str">
        <f t="shared" si="298"/>
        <v>EfectoImpuestosDiferidosEnPatrimonioYEnResultadosTabla</v>
      </c>
      <c r="E3811" t="s">
        <v>1455</v>
      </c>
      <c r="F3811" t="str">
        <f t="shared" si="299"/>
        <v>cl-cs</v>
      </c>
      <c r="G3811" t="str">
        <f t="shared" si="296"/>
        <v>PerdidasTributarias</v>
      </c>
      <c r="H3811">
        <v>440</v>
      </c>
      <c r="I3811" t="str">
        <f t="shared" si="300"/>
        <v>insert into dbax_dime_conc (codi_dein, pref_dime, codi_dime, pref_conc, codi_conc, orde_conc) values ('pre_cl-cs_nota-21_role-834000(2013)','cl-cs','EfectoImpuestosDiferidosEnPatrimonioYEnResultadosTabla','cl-cs','PerdidasTributarias','440')</v>
      </c>
    </row>
    <row r="3812" spans="1:9" x14ac:dyDescent="0.25">
      <c r="A3812" t="s">
        <v>217</v>
      </c>
      <c r="B3812" t="s">
        <v>1427</v>
      </c>
      <c r="C3812" t="str">
        <f t="shared" si="297"/>
        <v>cl-cs</v>
      </c>
      <c r="D3812" t="str">
        <f t="shared" si="298"/>
        <v>EfectoImpuestosDiferidosEnPatrimonioYEnResultadosTabla</v>
      </c>
      <c r="E3812" t="s">
        <v>1456</v>
      </c>
      <c r="F3812" t="str">
        <f t="shared" si="299"/>
        <v>cl-cs</v>
      </c>
      <c r="G3812" t="str">
        <f t="shared" si="296"/>
        <v>OtrosEfectosImpuestoDiferidoEnResultado</v>
      </c>
      <c r="H3812">
        <v>450</v>
      </c>
      <c r="I3812" t="str">
        <f t="shared" si="300"/>
        <v>insert into dbax_dime_conc (codi_dein, pref_dime, codi_dime, pref_conc, codi_conc, orde_conc) values ('pre_cl-cs_nota-21_role-834000(2013)','cl-cs','EfectoImpuestosDiferidosEnPatrimonioYEnResultadosTabla','cl-cs','OtrosEfectosImpuestoDiferidoEnResultado','450')</v>
      </c>
    </row>
    <row r="3813" spans="1:9" x14ac:dyDescent="0.25">
      <c r="A3813" t="s">
        <v>217</v>
      </c>
      <c r="B3813" t="s">
        <v>1427</v>
      </c>
      <c r="C3813" t="str">
        <f t="shared" si="297"/>
        <v>cl-cs</v>
      </c>
      <c r="D3813" t="str">
        <f t="shared" si="298"/>
        <v>EfectoImpuestosDiferidosEnPatrimonioYEnResultadosTabla</v>
      </c>
      <c r="E3813" t="s">
        <v>1457</v>
      </c>
      <c r="F3813" t="str">
        <f t="shared" si="299"/>
        <v>cl-cs</v>
      </c>
      <c r="G3813" t="str">
        <f t="shared" si="296"/>
        <v>EfectoImpuestosDiferidosEnResultados</v>
      </c>
      <c r="H3813">
        <v>460</v>
      </c>
      <c r="I3813" t="str">
        <f t="shared" si="300"/>
        <v>insert into dbax_dime_conc (codi_dein, pref_dime, codi_dime, pref_conc, codi_conc, orde_conc) values ('pre_cl-cs_nota-21_role-834000(2013)','cl-cs','EfectoImpuestosDiferidosEnPatrimonioYEnResultadosTabla','cl-cs','EfectoImpuestosDiferidosEnResultados','460')</v>
      </c>
    </row>
    <row r="3814" spans="1:9" x14ac:dyDescent="0.25">
      <c r="A3814" t="s">
        <v>219</v>
      </c>
      <c r="B3814" t="s">
        <v>1458</v>
      </c>
      <c r="C3814" t="str">
        <f t="shared" si="297"/>
        <v>cl-cs</v>
      </c>
      <c r="D3814" t="str">
        <f t="shared" si="298"/>
        <v>CompensacionesPersonalDirectivoClaveYAdministradoresTabla</v>
      </c>
      <c r="E3814" t="s">
        <v>1459</v>
      </c>
      <c r="F3814" t="str">
        <f t="shared" si="299"/>
        <v>cl-cs</v>
      </c>
      <c r="G3814" t="str">
        <f t="shared" si="296"/>
        <v>Sueldos</v>
      </c>
      <c r="H3814">
        <v>340</v>
      </c>
      <c r="I3814" t="str">
        <f t="shared" si="300"/>
        <v>insert into dbax_dime_conc (codi_dein, pref_dime, codi_dime, pref_conc, codi_conc, orde_conc) values ('pre_cl-cs_nota-22_role-835000(2013)','cl-cs','CompensacionesPersonalDirectivoClaveYAdministradoresTabla','cl-cs','Sueldos','340')</v>
      </c>
    </row>
    <row r="3815" spans="1:9" x14ac:dyDescent="0.25">
      <c r="A3815" t="s">
        <v>219</v>
      </c>
      <c r="B3815" t="s">
        <v>1458</v>
      </c>
      <c r="C3815" t="str">
        <f t="shared" si="297"/>
        <v>cl-cs</v>
      </c>
      <c r="D3815" t="str">
        <f t="shared" si="298"/>
        <v>CompensacionesPersonalDirectivoClaveYAdministradoresTabla</v>
      </c>
      <c r="E3815" t="s">
        <v>1460</v>
      </c>
      <c r="F3815" t="str">
        <f t="shared" si="299"/>
        <v>cl-cs</v>
      </c>
      <c r="G3815" t="str">
        <f t="shared" si="296"/>
        <v>OtrasPrestaciones</v>
      </c>
      <c r="H3815">
        <v>350</v>
      </c>
      <c r="I3815" t="str">
        <f t="shared" si="300"/>
        <v>insert into dbax_dime_conc (codi_dein, pref_dime, codi_dime, pref_conc, codi_conc, orde_conc) values ('pre_cl-cs_nota-22_role-835000(2013)','cl-cs','CompensacionesPersonalDirectivoClaveYAdministradoresTabla','cl-cs','OtrasPrestaciones','350')</v>
      </c>
    </row>
    <row r="3816" spans="1:9" x14ac:dyDescent="0.25">
      <c r="A3816" t="s">
        <v>219</v>
      </c>
      <c r="B3816" t="s">
        <v>1458</v>
      </c>
      <c r="C3816" t="str">
        <f t="shared" si="297"/>
        <v>cl-cs</v>
      </c>
      <c r="D3816" t="str">
        <f t="shared" si="298"/>
        <v>CompensacionesPersonalDirectivoClaveYAdministradoresTabla</v>
      </c>
      <c r="E3816" t="s">
        <v>1461</v>
      </c>
      <c r="F3816" t="str">
        <f t="shared" si="299"/>
        <v>cl-cs</v>
      </c>
      <c r="G3816" t="str">
        <f t="shared" si="296"/>
        <v>CompensacionesPorPagarDirectivosClaveYAdministradores</v>
      </c>
      <c r="H3816">
        <v>360</v>
      </c>
      <c r="I3816" t="str">
        <f t="shared" si="300"/>
        <v>insert into dbax_dime_conc (codi_dein, pref_dime, codi_dime, pref_conc, codi_conc, orde_conc) values ('pre_cl-cs_nota-22_role-835000(2013)','cl-cs','CompensacionesPersonalDirectivoClaveYAdministradoresTabla','cl-cs','CompensacionesPorPagarDirectivosClaveYAdministradores','360')</v>
      </c>
    </row>
    <row r="3817" spans="1:9" x14ac:dyDescent="0.25">
      <c r="A3817" t="s">
        <v>219</v>
      </c>
      <c r="B3817" t="s">
        <v>1462</v>
      </c>
      <c r="C3817" t="str">
        <f t="shared" si="297"/>
        <v>cl-cs</v>
      </c>
      <c r="D3817" t="str">
        <f t="shared" si="298"/>
        <v>CuentasPorCobrarIntermediariosTabla</v>
      </c>
      <c r="E3817" t="s">
        <v>1463</v>
      </c>
      <c r="F3817" t="str">
        <f t="shared" si="299"/>
        <v>cl-cs</v>
      </c>
      <c r="G3817" t="str">
        <f t="shared" si="296"/>
        <v>CuentasPorCobrarAsesoresPrevisionales</v>
      </c>
      <c r="H3817">
        <v>90</v>
      </c>
      <c r="I3817" t="str">
        <f t="shared" si="300"/>
        <v>insert into dbax_dime_conc (codi_dein, pref_dime, codi_dime, pref_conc, codi_conc, orde_conc) values ('pre_cl-cs_nota-22_role-835000(2013)','cl-cs','CuentasPorCobrarIntermediariosTabla','cl-cs','CuentasPorCobrarAsesoresPrevisionales','90')</v>
      </c>
    </row>
    <row r="3818" spans="1:9" x14ac:dyDescent="0.25">
      <c r="A3818" t="s">
        <v>219</v>
      </c>
      <c r="B3818" t="s">
        <v>1462</v>
      </c>
      <c r="C3818" t="str">
        <f t="shared" si="297"/>
        <v>cl-cs</v>
      </c>
      <c r="D3818" t="str">
        <f t="shared" si="298"/>
        <v>CuentasPorCobrarIntermediariosTabla</v>
      </c>
      <c r="E3818" t="s">
        <v>1464</v>
      </c>
      <c r="F3818" t="str">
        <f t="shared" si="299"/>
        <v>cl-cs</v>
      </c>
      <c r="G3818" t="str">
        <f t="shared" si="296"/>
        <v>CuentasPorCobrarCorredoresSeguros</v>
      </c>
      <c r="H3818">
        <v>100</v>
      </c>
      <c r="I3818" t="str">
        <f t="shared" si="300"/>
        <v>insert into dbax_dime_conc (codi_dein, pref_dime, codi_dime, pref_conc, codi_conc, orde_conc) values ('pre_cl-cs_nota-22_role-835000(2013)','cl-cs','CuentasPorCobrarIntermediariosTabla','cl-cs','CuentasPorCobrarCorredoresSeguros','100')</v>
      </c>
    </row>
    <row r="3819" spans="1:9" x14ac:dyDescent="0.25">
      <c r="A3819" t="s">
        <v>219</v>
      </c>
      <c r="B3819" t="s">
        <v>1462</v>
      </c>
      <c r="C3819" t="str">
        <f t="shared" si="297"/>
        <v>cl-cs</v>
      </c>
      <c r="D3819" t="str">
        <f t="shared" si="298"/>
        <v>CuentasPorCobrarIntermediariosTabla</v>
      </c>
      <c r="E3819" t="s">
        <v>1465</v>
      </c>
      <c r="F3819" t="str">
        <f t="shared" si="299"/>
        <v>cl-cs</v>
      </c>
      <c r="G3819" t="str">
        <f t="shared" si="296"/>
        <v>CuentasPorCobrarOtrosIntermediarios</v>
      </c>
      <c r="H3819">
        <v>110</v>
      </c>
      <c r="I3819" t="str">
        <f t="shared" si="300"/>
        <v>insert into dbax_dime_conc (codi_dein, pref_dime, codi_dime, pref_conc, codi_conc, orde_conc) values ('pre_cl-cs_nota-22_role-835000(2013)','cl-cs','CuentasPorCobrarIntermediariosTabla','cl-cs','CuentasPorCobrarOtrosIntermediarios','110')</v>
      </c>
    </row>
    <row r="3820" spans="1:9" x14ac:dyDescent="0.25">
      <c r="A3820" t="s">
        <v>219</v>
      </c>
      <c r="B3820" t="s">
        <v>1462</v>
      </c>
      <c r="C3820" t="str">
        <f t="shared" si="297"/>
        <v>cl-cs</v>
      </c>
      <c r="D3820" t="str">
        <f t="shared" si="298"/>
        <v>CuentasPorCobrarIntermediariosTabla</v>
      </c>
      <c r="E3820" t="s">
        <v>1466</v>
      </c>
      <c r="F3820" t="str">
        <f t="shared" si="299"/>
        <v>cl-cs</v>
      </c>
      <c r="G3820" t="str">
        <f t="shared" si="296"/>
        <v>OtrasCuentasPorCobrarSeguros</v>
      </c>
      <c r="H3820">
        <v>120</v>
      </c>
      <c r="I3820" t="str">
        <f t="shared" si="300"/>
        <v>insert into dbax_dime_conc (codi_dein, pref_dime, codi_dime, pref_conc, codi_conc, orde_conc) values ('pre_cl-cs_nota-22_role-835000(2013)','cl-cs','CuentasPorCobrarIntermediariosTabla','cl-cs','OtrasCuentasPorCobrarSeguros','120')</v>
      </c>
    </row>
    <row r="3821" spans="1:9" x14ac:dyDescent="0.25">
      <c r="A3821" t="s">
        <v>219</v>
      </c>
      <c r="B3821" t="s">
        <v>1462</v>
      </c>
      <c r="C3821" t="str">
        <f t="shared" si="297"/>
        <v>cl-cs</v>
      </c>
      <c r="D3821" t="str">
        <f t="shared" si="298"/>
        <v>CuentasPorCobrarIntermediariosTabla</v>
      </c>
      <c r="E3821" t="s">
        <v>1467</v>
      </c>
      <c r="F3821" t="str">
        <f t="shared" si="299"/>
        <v>cl-cs</v>
      </c>
      <c r="G3821" t="str">
        <f t="shared" si="296"/>
        <v>DeterioroCuentasPorCobrarIntermediarios</v>
      </c>
      <c r="H3821">
        <v>130</v>
      </c>
      <c r="I3821" t="str">
        <f t="shared" si="300"/>
        <v>insert into dbax_dime_conc (codi_dein, pref_dime, codi_dime, pref_conc, codi_conc, orde_conc) values ('pre_cl-cs_nota-22_role-835000(2013)','cl-cs','CuentasPorCobrarIntermediariosTabla','cl-cs','DeterioroCuentasPorCobrarIntermediarios','130')</v>
      </c>
    </row>
    <row r="3822" spans="1:9" x14ac:dyDescent="0.25">
      <c r="A3822" t="s">
        <v>219</v>
      </c>
      <c r="B3822" t="s">
        <v>1462</v>
      </c>
      <c r="C3822" t="str">
        <f t="shared" si="297"/>
        <v>cl-cs</v>
      </c>
      <c r="D3822" t="str">
        <f t="shared" si="298"/>
        <v>CuentasPorCobrarIntermediariosTabla</v>
      </c>
      <c r="E3822" t="s">
        <v>1468</v>
      </c>
      <c r="F3822" t="str">
        <f t="shared" si="299"/>
        <v>cl-cs</v>
      </c>
      <c r="G3822" t="str">
        <f t="shared" si="296"/>
        <v>CuentasPorCobrarIntermediarios</v>
      </c>
      <c r="H3822">
        <v>140</v>
      </c>
      <c r="I3822" t="str">
        <f t="shared" si="300"/>
        <v>insert into dbax_dime_conc (codi_dein, pref_dime, codi_dime, pref_conc, codi_conc, orde_conc) values ('pre_cl-cs_nota-22_role-835000(2013)','cl-cs','CuentasPorCobrarIntermediariosTabla','cl-cs','CuentasPorCobrarIntermediarios','140')</v>
      </c>
    </row>
    <row r="3823" spans="1:9" x14ac:dyDescent="0.25">
      <c r="A3823" t="s">
        <v>219</v>
      </c>
      <c r="B3823" t="s">
        <v>1462</v>
      </c>
      <c r="C3823" t="str">
        <f t="shared" si="297"/>
        <v>cl-cs</v>
      </c>
      <c r="D3823" t="str">
        <f t="shared" si="298"/>
        <v>CuentasPorCobrarIntermediariosTabla</v>
      </c>
      <c r="E3823" t="s">
        <v>1469</v>
      </c>
      <c r="F3823" t="str">
        <f t="shared" si="299"/>
        <v>cl-cs</v>
      </c>
      <c r="G3823" t="str">
        <f t="shared" si="296"/>
        <v>ActivosNoCorrientesCuentasPorCobrarIntermediarios</v>
      </c>
      <c r="H3823">
        <v>160</v>
      </c>
      <c r="I3823" t="str">
        <f t="shared" si="300"/>
        <v>insert into dbax_dime_conc (codi_dein, pref_dime, codi_dime, pref_conc, codi_conc, orde_conc) values ('pre_cl-cs_nota-22_role-835000(2013)','cl-cs','CuentasPorCobrarIntermediariosTabla','cl-cs','ActivosNoCorrientesCuentasPorCobrarIntermediarios','160')</v>
      </c>
    </row>
    <row r="3824" spans="1:9" x14ac:dyDescent="0.25">
      <c r="A3824" t="s">
        <v>219</v>
      </c>
      <c r="B3824" t="s">
        <v>1462</v>
      </c>
      <c r="C3824" t="str">
        <f t="shared" si="297"/>
        <v>cl-cs</v>
      </c>
      <c r="D3824" t="str">
        <f t="shared" si="298"/>
        <v>CuentasPorCobrarIntermediariosTabla</v>
      </c>
      <c r="E3824" t="s">
        <v>1470</v>
      </c>
      <c r="F3824" t="str">
        <f t="shared" si="299"/>
        <v>cl-cs</v>
      </c>
      <c r="G3824" t="str">
        <f t="shared" si="296"/>
        <v>ActivosCorrientesCuentasPorCobrarIntermediarios</v>
      </c>
      <c r="H3824">
        <v>170</v>
      </c>
      <c r="I3824" t="str">
        <f t="shared" si="300"/>
        <v>insert into dbax_dime_conc (codi_dein, pref_dime, codi_dime, pref_conc, codi_conc, orde_conc) values ('pre_cl-cs_nota-22_role-835000(2013)','cl-cs','CuentasPorCobrarIntermediariosTabla','cl-cs','ActivosCorrientesCuentasPorCobrarIntermediarios','170')</v>
      </c>
    </row>
    <row r="3825" spans="1:9" x14ac:dyDescent="0.25">
      <c r="A3825" t="s">
        <v>219</v>
      </c>
      <c r="B3825" t="s">
        <v>1471</v>
      </c>
      <c r="C3825" t="str">
        <f t="shared" si="297"/>
        <v>cl-cs</v>
      </c>
      <c r="D3825" t="str">
        <f t="shared" si="298"/>
        <v>SaldosPorCobrarYPagarAEntidadesRelacionadasTabla</v>
      </c>
      <c r="E3825" t="s">
        <v>1472</v>
      </c>
      <c r="F3825" t="str">
        <f t="shared" si="299"/>
        <v>cl-cs</v>
      </c>
      <c r="G3825" t="str">
        <f t="shared" si="296"/>
        <v>NombreEmpresaRelacionada</v>
      </c>
      <c r="H3825">
        <v>240</v>
      </c>
      <c r="I3825" t="str">
        <f t="shared" si="300"/>
        <v>insert into dbax_dime_conc (codi_dein, pref_dime, codi_dime, pref_conc, codi_conc, orde_conc) values ('pre_cl-cs_nota-22_role-835000(2013)','cl-cs','SaldosPorCobrarYPagarAEntidadesRelacionadasTabla','cl-cs','NombreEmpresaRelacionada','240')</v>
      </c>
    </row>
    <row r="3826" spans="1:9" x14ac:dyDescent="0.25">
      <c r="A3826" t="s">
        <v>219</v>
      </c>
      <c r="B3826" t="s">
        <v>1471</v>
      </c>
      <c r="C3826" t="str">
        <f t="shared" si="297"/>
        <v>cl-cs</v>
      </c>
      <c r="D3826" t="str">
        <f t="shared" si="298"/>
        <v>SaldosPorCobrarYPagarAEntidadesRelacionadasTabla</v>
      </c>
      <c r="E3826" t="s">
        <v>1473</v>
      </c>
      <c r="F3826" t="str">
        <f t="shared" si="299"/>
        <v>cl-cs</v>
      </c>
      <c r="G3826" t="str">
        <f t="shared" si="296"/>
        <v>RUTEmpresaRelacionada</v>
      </c>
      <c r="H3826">
        <v>250</v>
      </c>
      <c r="I3826" t="str">
        <f t="shared" si="300"/>
        <v>insert into dbax_dime_conc (codi_dein, pref_dime, codi_dime, pref_conc, codi_conc, orde_conc) values ('pre_cl-cs_nota-22_role-835000(2013)','cl-cs','SaldosPorCobrarYPagarAEntidadesRelacionadasTabla','cl-cs','RUTEmpresaRelacionada','250')</v>
      </c>
    </row>
    <row r="3827" spans="1:9" x14ac:dyDescent="0.25">
      <c r="A3827" t="s">
        <v>219</v>
      </c>
      <c r="B3827" t="s">
        <v>1471</v>
      </c>
      <c r="C3827" t="str">
        <f t="shared" si="297"/>
        <v>cl-cs</v>
      </c>
      <c r="D3827" t="str">
        <f t="shared" si="298"/>
        <v>SaldosPorCobrarYPagarAEntidadesRelacionadasTabla</v>
      </c>
      <c r="E3827" t="s">
        <v>1474</v>
      </c>
      <c r="F3827" t="str">
        <f t="shared" si="299"/>
        <v>cl-cs</v>
      </c>
      <c r="G3827" t="str">
        <f t="shared" si="296"/>
        <v>DeudasDeEmpresasRelacionadas</v>
      </c>
      <c r="H3827">
        <v>260</v>
      </c>
      <c r="I3827" t="str">
        <f t="shared" si="300"/>
        <v>insert into dbax_dime_conc (codi_dein, pref_dime, codi_dime, pref_conc, codi_conc, orde_conc) values ('pre_cl-cs_nota-22_role-835000(2013)','cl-cs','SaldosPorCobrarYPagarAEntidadesRelacionadasTabla','cl-cs','DeudasDeEmpresasRelacionadas','260')</v>
      </c>
    </row>
    <row r="3828" spans="1:9" x14ac:dyDescent="0.25">
      <c r="A3828" t="s">
        <v>219</v>
      </c>
      <c r="B3828" t="s">
        <v>1471</v>
      </c>
      <c r="C3828" t="str">
        <f t="shared" si="297"/>
        <v>cl-cs</v>
      </c>
      <c r="D3828" t="str">
        <f t="shared" si="298"/>
        <v>SaldosPorCobrarYPagarAEntidadesRelacionadasTabla</v>
      </c>
      <c r="E3828" t="s">
        <v>1475</v>
      </c>
      <c r="F3828" t="str">
        <f t="shared" si="299"/>
        <v>cl-cs</v>
      </c>
      <c r="G3828" t="str">
        <f t="shared" si="296"/>
        <v>DeudasConRelacionados</v>
      </c>
      <c r="H3828">
        <v>270</v>
      </c>
      <c r="I3828" t="str">
        <f t="shared" si="300"/>
        <v>insert into dbax_dime_conc (codi_dein, pref_dime, codi_dime, pref_conc, codi_conc, orde_conc) values ('pre_cl-cs_nota-22_role-835000(2013)','cl-cs','SaldosPorCobrarYPagarAEntidadesRelacionadasTabla','cl-cs','DeudasConRelacionados','270')</v>
      </c>
    </row>
    <row r="3829" spans="1:9" x14ac:dyDescent="0.25">
      <c r="A3829" t="s">
        <v>219</v>
      </c>
      <c r="B3829" t="s">
        <v>1476</v>
      </c>
      <c r="C3829" t="str">
        <f t="shared" si="297"/>
        <v>cl-cs</v>
      </c>
      <c r="D3829" t="str">
        <f t="shared" si="298"/>
        <v>TransaccionesActivosConPartesRelacionadasTabla</v>
      </c>
      <c r="E3829" t="s">
        <v>1472</v>
      </c>
      <c r="F3829" t="str">
        <f t="shared" si="299"/>
        <v>cl-cs</v>
      </c>
      <c r="G3829" t="str">
        <f t="shared" si="296"/>
        <v>NombreEmpresaRelacionada</v>
      </c>
      <c r="H3829">
        <v>420</v>
      </c>
      <c r="I3829" t="str">
        <f t="shared" si="300"/>
        <v>insert into dbax_dime_conc (codi_dein, pref_dime, codi_dime, pref_conc, codi_conc, orde_conc) values ('pre_cl-cs_nota-22_role-835000(2013)','cl-cs','TransaccionesActivosConPartesRelacionadasTabla','cl-cs','NombreEmpresaRelacionada','420')</v>
      </c>
    </row>
    <row r="3830" spans="1:9" x14ac:dyDescent="0.25">
      <c r="A3830" t="s">
        <v>219</v>
      </c>
      <c r="B3830" t="s">
        <v>1476</v>
      </c>
      <c r="C3830" t="str">
        <f t="shared" si="297"/>
        <v>cl-cs</v>
      </c>
      <c r="D3830" t="str">
        <f t="shared" si="298"/>
        <v>TransaccionesActivosConPartesRelacionadasTabla</v>
      </c>
      <c r="E3830" t="s">
        <v>1473</v>
      </c>
      <c r="F3830" t="str">
        <f t="shared" si="299"/>
        <v>cl-cs</v>
      </c>
      <c r="G3830" t="str">
        <f t="shared" si="296"/>
        <v>RUTEmpresaRelacionada</v>
      </c>
      <c r="H3830">
        <v>430</v>
      </c>
      <c r="I3830" t="str">
        <f t="shared" si="300"/>
        <v>insert into dbax_dime_conc (codi_dein, pref_dime, codi_dime, pref_conc, codi_conc, orde_conc) values ('pre_cl-cs_nota-22_role-835000(2013)','cl-cs','TransaccionesActivosConPartesRelacionadasTabla','cl-cs','RUTEmpresaRelacionada','430')</v>
      </c>
    </row>
    <row r="3831" spans="1:9" x14ac:dyDescent="0.25">
      <c r="A3831" t="s">
        <v>219</v>
      </c>
      <c r="B3831" t="s">
        <v>1476</v>
      </c>
      <c r="C3831" t="str">
        <f t="shared" si="297"/>
        <v>cl-cs</v>
      </c>
      <c r="D3831" t="str">
        <f t="shared" si="298"/>
        <v>TransaccionesActivosConPartesRelacionadasTabla</v>
      </c>
      <c r="E3831" t="s">
        <v>1477</v>
      </c>
      <c r="F3831" t="str">
        <f t="shared" si="299"/>
        <v>cl-cs</v>
      </c>
      <c r="G3831" t="str">
        <f t="shared" si="296"/>
        <v>NaturalezaRelacion</v>
      </c>
      <c r="H3831">
        <v>440</v>
      </c>
      <c r="I3831" t="str">
        <f t="shared" si="300"/>
        <v>insert into dbax_dime_conc (codi_dein, pref_dime, codi_dime, pref_conc, codi_conc, orde_conc) values ('pre_cl-cs_nota-22_role-835000(2013)','cl-cs','TransaccionesActivosConPartesRelacionadasTabla','cl-cs','NaturalezaRelacion','440')</v>
      </c>
    </row>
    <row r="3832" spans="1:9" x14ac:dyDescent="0.25">
      <c r="A3832" t="s">
        <v>219</v>
      </c>
      <c r="B3832" t="s">
        <v>1476</v>
      </c>
      <c r="C3832" t="str">
        <f t="shared" si="297"/>
        <v>cl-cs</v>
      </c>
      <c r="D3832" t="str">
        <f t="shared" si="298"/>
        <v>TransaccionesActivosConPartesRelacionadasTabla</v>
      </c>
      <c r="E3832" t="s">
        <v>1478</v>
      </c>
      <c r="F3832" t="str">
        <f t="shared" si="299"/>
        <v>cl-cs</v>
      </c>
      <c r="G3832" t="str">
        <f t="shared" si="296"/>
        <v>DescripcionTransaccion</v>
      </c>
      <c r="H3832">
        <v>450</v>
      </c>
      <c r="I3832" t="str">
        <f t="shared" si="300"/>
        <v>insert into dbax_dime_conc (codi_dein, pref_dime, codi_dime, pref_conc, codi_conc, orde_conc) values ('pre_cl-cs_nota-22_role-835000(2013)','cl-cs','TransaccionesActivosConPartesRelacionadasTabla','cl-cs','DescripcionTransaccion','450')</v>
      </c>
    </row>
    <row r="3833" spans="1:9" x14ac:dyDescent="0.25">
      <c r="A3833" t="s">
        <v>219</v>
      </c>
      <c r="B3833" t="s">
        <v>1476</v>
      </c>
      <c r="C3833" t="str">
        <f t="shared" si="297"/>
        <v>cl-cs</v>
      </c>
      <c r="D3833" t="str">
        <f t="shared" si="298"/>
        <v>TransaccionesActivosConPartesRelacionadasTabla</v>
      </c>
      <c r="E3833" t="s">
        <v>1479</v>
      </c>
      <c r="F3833" t="str">
        <f t="shared" si="299"/>
        <v>cl-cs</v>
      </c>
      <c r="G3833" t="str">
        <f t="shared" ref="G3833:G3896" si="301">MID(E3833,FIND("_",E3833)+1,1000)</f>
        <v>MontoTransaccionActivo</v>
      </c>
      <c r="H3833">
        <v>460</v>
      </c>
      <c r="I3833" t="str">
        <f t="shared" si="300"/>
        <v>insert into dbax_dime_conc (codi_dein, pref_dime, codi_dime, pref_conc, codi_conc, orde_conc) values ('pre_cl-cs_nota-22_role-835000(2013)','cl-cs','TransaccionesActivosConPartesRelacionadasTabla','cl-cs','MontoTransaccionActivo','460')</v>
      </c>
    </row>
    <row r="3834" spans="1:9" x14ac:dyDescent="0.25">
      <c r="A3834" t="s">
        <v>219</v>
      </c>
      <c r="B3834" t="s">
        <v>1476</v>
      </c>
      <c r="C3834" t="str">
        <f t="shared" si="297"/>
        <v>cl-cs</v>
      </c>
      <c r="D3834" t="str">
        <f t="shared" si="298"/>
        <v>TransaccionesActivosConPartesRelacionadasTabla</v>
      </c>
      <c r="E3834" t="s">
        <v>1480</v>
      </c>
      <c r="F3834" t="str">
        <f t="shared" si="299"/>
        <v>cl-cs</v>
      </c>
      <c r="G3834" t="str">
        <f t="shared" si="301"/>
        <v>EfectoEnResultadoActivo</v>
      </c>
      <c r="H3834">
        <v>470</v>
      </c>
      <c r="I3834" t="str">
        <f t="shared" si="300"/>
        <v>insert into dbax_dime_conc (codi_dein, pref_dime, codi_dime, pref_conc, codi_conc, orde_conc) values ('pre_cl-cs_nota-22_role-835000(2013)','cl-cs','TransaccionesActivosConPartesRelacionadasTabla','cl-cs','EfectoEnResultadoActivo','470')</v>
      </c>
    </row>
    <row r="3835" spans="1:9" x14ac:dyDescent="0.25">
      <c r="A3835" t="s">
        <v>219</v>
      </c>
      <c r="B3835" t="s">
        <v>1481</v>
      </c>
      <c r="C3835" t="str">
        <f t="shared" si="297"/>
        <v>cl-cs</v>
      </c>
      <c r="D3835" t="str">
        <f t="shared" si="298"/>
        <v>TransaccionesOtrosConPartesRelacionadasTabla</v>
      </c>
      <c r="E3835" t="s">
        <v>1472</v>
      </c>
      <c r="F3835" t="str">
        <f t="shared" si="299"/>
        <v>cl-cs</v>
      </c>
      <c r="G3835" t="str">
        <f t="shared" si="301"/>
        <v>NombreEmpresaRelacionada</v>
      </c>
      <c r="H3835">
        <v>640</v>
      </c>
      <c r="I3835" t="str">
        <f t="shared" si="300"/>
        <v>insert into dbax_dime_conc (codi_dein, pref_dime, codi_dime, pref_conc, codi_conc, orde_conc) values ('pre_cl-cs_nota-22_role-835000(2013)','cl-cs','TransaccionesOtrosConPartesRelacionadasTabla','cl-cs','NombreEmpresaRelacionada','640')</v>
      </c>
    </row>
    <row r="3836" spans="1:9" x14ac:dyDescent="0.25">
      <c r="A3836" t="s">
        <v>219</v>
      </c>
      <c r="B3836" t="s">
        <v>1481</v>
      </c>
      <c r="C3836" t="str">
        <f t="shared" si="297"/>
        <v>cl-cs</v>
      </c>
      <c r="D3836" t="str">
        <f t="shared" si="298"/>
        <v>TransaccionesOtrosConPartesRelacionadasTabla</v>
      </c>
      <c r="E3836" t="s">
        <v>1473</v>
      </c>
      <c r="F3836" t="str">
        <f t="shared" si="299"/>
        <v>cl-cs</v>
      </c>
      <c r="G3836" t="str">
        <f t="shared" si="301"/>
        <v>RUTEmpresaRelacionada</v>
      </c>
      <c r="H3836">
        <v>650</v>
      </c>
      <c r="I3836" t="str">
        <f t="shared" si="300"/>
        <v>insert into dbax_dime_conc (codi_dein, pref_dime, codi_dime, pref_conc, codi_conc, orde_conc) values ('pre_cl-cs_nota-22_role-835000(2013)','cl-cs','TransaccionesOtrosConPartesRelacionadasTabla','cl-cs','RUTEmpresaRelacionada','650')</v>
      </c>
    </row>
    <row r="3837" spans="1:9" x14ac:dyDescent="0.25">
      <c r="A3837" t="s">
        <v>219</v>
      </c>
      <c r="B3837" t="s">
        <v>1481</v>
      </c>
      <c r="C3837" t="str">
        <f t="shared" si="297"/>
        <v>cl-cs</v>
      </c>
      <c r="D3837" t="str">
        <f t="shared" si="298"/>
        <v>TransaccionesOtrosConPartesRelacionadasTabla</v>
      </c>
      <c r="E3837" t="s">
        <v>1477</v>
      </c>
      <c r="F3837" t="str">
        <f t="shared" si="299"/>
        <v>cl-cs</v>
      </c>
      <c r="G3837" t="str">
        <f t="shared" si="301"/>
        <v>NaturalezaRelacion</v>
      </c>
      <c r="H3837">
        <v>660</v>
      </c>
      <c r="I3837" t="str">
        <f t="shared" si="300"/>
        <v>insert into dbax_dime_conc (codi_dein, pref_dime, codi_dime, pref_conc, codi_conc, orde_conc) values ('pre_cl-cs_nota-22_role-835000(2013)','cl-cs','TransaccionesOtrosConPartesRelacionadasTabla','cl-cs','NaturalezaRelacion','660')</v>
      </c>
    </row>
    <row r="3838" spans="1:9" x14ac:dyDescent="0.25">
      <c r="A3838" t="s">
        <v>219</v>
      </c>
      <c r="B3838" t="s">
        <v>1481</v>
      </c>
      <c r="C3838" t="str">
        <f t="shared" si="297"/>
        <v>cl-cs</v>
      </c>
      <c r="D3838" t="str">
        <f t="shared" si="298"/>
        <v>TransaccionesOtrosConPartesRelacionadasTabla</v>
      </c>
      <c r="E3838" t="s">
        <v>1478</v>
      </c>
      <c r="F3838" t="str">
        <f t="shared" si="299"/>
        <v>cl-cs</v>
      </c>
      <c r="G3838" t="str">
        <f t="shared" si="301"/>
        <v>DescripcionTransaccion</v>
      </c>
      <c r="H3838">
        <v>670</v>
      </c>
      <c r="I3838" t="str">
        <f t="shared" si="300"/>
        <v>insert into dbax_dime_conc (codi_dein, pref_dime, codi_dime, pref_conc, codi_conc, orde_conc) values ('pre_cl-cs_nota-22_role-835000(2013)','cl-cs','TransaccionesOtrosConPartesRelacionadasTabla','cl-cs','DescripcionTransaccion','670')</v>
      </c>
    </row>
    <row r="3839" spans="1:9" x14ac:dyDescent="0.25">
      <c r="A3839" t="s">
        <v>219</v>
      </c>
      <c r="B3839" t="s">
        <v>1481</v>
      </c>
      <c r="C3839" t="str">
        <f t="shared" si="297"/>
        <v>cl-cs</v>
      </c>
      <c r="D3839" t="str">
        <f t="shared" si="298"/>
        <v>TransaccionesOtrosConPartesRelacionadasTabla</v>
      </c>
      <c r="E3839" t="s">
        <v>1482</v>
      </c>
      <c r="F3839" t="str">
        <f t="shared" si="299"/>
        <v>cl-cs</v>
      </c>
      <c r="G3839" t="str">
        <f t="shared" si="301"/>
        <v>MontoTransaccionOtros</v>
      </c>
      <c r="H3839">
        <v>680</v>
      </c>
      <c r="I3839" t="str">
        <f t="shared" si="300"/>
        <v>insert into dbax_dime_conc (codi_dein, pref_dime, codi_dime, pref_conc, codi_conc, orde_conc) values ('pre_cl-cs_nota-22_role-835000(2013)','cl-cs','TransaccionesOtrosConPartesRelacionadasTabla','cl-cs','MontoTransaccionOtros','680')</v>
      </c>
    </row>
    <row r="3840" spans="1:9" x14ac:dyDescent="0.25">
      <c r="A3840" t="s">
        <v>219</v>
      </c>
      <c r="B3840" t="s">
        <v>1481</v>
      </c>
      <c r="C3840" t="str">
        <f t="shared" si="297"/>
        <v>cl-cs</v>
      </c>
      <c r="D3840" t="str">
        <f t="shared" si="298"/>
        <v>TransaccionesOtrosConPartesRelacionadasTabla</v>
      </c>
      <c r="E3840" t="s">
        <v>1483</v>
      </c>
      <c r="F3840" t="str">
        <f t="shared" si="299"/>
        <v>cl-cs</v>
      </c>
      <c r="G3840" t="str">
        <f t="shared" si="301"/>
        <v>EfectoEnResultadoOtros</v>
      </c>
      <c r="H3840">
        <v>690</v>
      </c>
      <c r="I3840" t="str">
        <f t="shared" si="300"/>
        <v>insert into dbax_dime_conc (codi_dein, pref_dime, codi_dime, pref_conc, codi_conc, orde_conc) values ('pre_cl-cs_nota-22_role-835000(2013)','cl-cs','TransaccionesOtrosConPartesRelacionadasTabla','cl-cs','EfectoEnResultadoOtros','690')</v>
      </c>
    </row>
    <row r="3841" spans="1:9" x14ac:dyDescent="0.25">
      <c r="A3841" t="s">
        <v>219</v>
      </c>
      <c r="B3841" t="s">
        <v>1484</v>
      </c>
      <c r="C3841" t="str">
        <f t="shared" si="297"/>
        <v>cl-cs</v>
      </c>
      <c r="D3841" t="str">
        <f t="shared" si="298"/>
        <v>TransaccionesPasivosConPartesRelacionadasTabla</v>
      </c>
      <c r="E3841" t="s">
        <v>1472</v>
      </c>
      <c r="F3841" t="str">
        <f t="shared" si="299"/>
        <v>cl-cs</v>
      </c>
      <c r="G3841" t="str">
        <f t="shared" si="301"/>
        <v>NombreEmpresaRelacionada</v>
      </c>
      <c r="H3841">
        <v>530</v>
      </c>
      <c r="I3841" t="str">
        <f t="shared" si="300"/>
        <v>insert into dbax_dime_conc (codi_dein, pref_dime, codi_dime, pref_conc, codi_conc, orde_conc) values ('pre_cl-cs_nota-22_role-835000(2013)','cl-cs','TransaccionesPasivosConPartesRelacionadasTabla','cl-cs','NombreEmpresaRelacionada','530')</v>
      </c>
    </row>
    <row r="3842" spans="1:9" x14ac:dyDescent="0.25">
      <c r="A3842" t="s">
        <v>219</v>
      </c>
      <c r="B3842" t="s">
        <v>1484</v>
      </c>
      <c r="C3842" t="str">
        <f t="shared" ref="C3842:C3905" si="302">MID(B3842,1,FIND("_",B3842)-1)</f>
        <v>cl-cs</v>
      </c>
      <c r="D3842" t="str">
        <f t="shared" ref="D3842:D3905" si="303">MID(B3842,FIND("_",B3842)+1,1000)</f>
        <v>TransaccionesPasivosConPartesRelacionadasTabla</v>
      </c>
      <c r="E3842" t="s">
        <v>1473</v>
      </c>
      <c r="F3842" t="str">
        <f t="shared" ref="F3842:F3905" si="304">MID(E3842,1,FIND("_",E3842)-1)</f>
        <v>cl-cs</v>
      </c>
      <c r="G3842" t="str">
        <f t="shared" si="301"/>
        <v>RUTEmpresaRelacionada</v>
      </c>
      <c r="H3842">
        <v>540</v>
      </c>
      <c r="I3842" t="str">
        <f t="shared" ref="I3842:I3905" si="305">CONCATENATE("insert into dbax_dime_conc (codi_dein, pref_dime, codi_dime, pref_conc, codi_conc, orde_conc) values ('",A3842,"','",C3842,"','",D3842,"','",F3842,"','",G3842,"','",H3842,"')")</f>
        <v>insert into dbax_dime_conc (codi_dein, pref_dime, codi_dime, pref_conc, codi_conc, orde_conc) values ('pre_cl-cs_nota-22_role-835000(2013)','cl-cs','TransaccionesPasivosConPartesRelacionadasTabla','cl-cs','RUTEmpresaRelacionada','540')</v>
      </c>
    </row>
    <row r="3843" spans="1:9" x14ac:dyDescent="0.25">
      <c r="A3843" t="s">
        <v>219</v>
      </c>
      <c r="B3843" t="s">
        <v>1484</v>
      </c>
      <c r="C3843" t="str">
        <f t="shared" si="302"/>
        <v>cl-cs</v>
      </c>
      <c r="D3843" t="str">
        <f t="shared" si="303"/>
        <v>TransaccionesPasivosConPartesRelacionadasTabla</v>
      </c>
      <c r="E3843" t="s">
        <v>1477</v>
      </c>
      <c r="F3843" t="str">
        <f t="shared" si="304"/>
        <v>cl-cs</v>
      </c>
      <c r="G3843" t="str">
        <f t="shared" si="301"/>
        <v>NaturalezaRelacion</v>
      </c>
      <c r="H3843">
        <v>550</v>
      </c>
      <c r="I3843" t="str">
        <f t="shared" si="305"/>
        <v>insert into dbax_dime_conc (codi_dein, pref_dime, codi_dime, pref_conc, codi_conc, orde_conc) values ('pre_cl-cs_nota-22_role-835000(2013)','cl-cs','TransaccionesPasivosConPartesRelacionadasTabla','cl-cs','NaturalezaRelacion','550')</v>
      </c>
    </row>
    <row r="3844" spans="1:9" x14ac:dyDescent="0.25">
      <c r="A3844" t="s">
        <v>219</v>
      </c>
      <c r="B3844" t="s">
        <v>1484</v>
      </c>
      <c r="C3844" t="str">
        <f t="shared" si="302"/>
        <v>cl-cs</v>
      </c>
      <c r="D3844" t="str">
        <f t="shared" si="303"/>
        <v>TransaccionesPasivosConPartesRelacionadasTabla</v>
      </c>
      <c r="E3844" t="s">
        <v>1478</v>
      </c>
      <c r="F3844" t="str">
        <f t="shared" si="304"/>
        <v>cl-cs</v>
      </c>
      <c r="G3844" t="str">
        <f t="shared" si="301"/>
        <v>DescripcionTransaccion</v>
      </c>
      <c r="H3844">
        <v>560</v>
      </c>
      <c r="I3844" t="str">
        <f t="shared" si="305"/>
        <v>insert into dbax_dime_conc (codi_dein, pref_dime, codi_dime, pref_conc, codi_conc, orde_conc) values ('pre_cl-cs_nota-22_role-835000(2013)','cl-cs','TransaccionesPasivosConPartesRelacionadasTabla','cl-cs','DescripcionTransaccion','560')</v>
      </c>
    </row>
    <row r="3845" spans="1:9" x14ac:dyDescent="0.25">
      <c r="A3845" t="s">
        <v>219</v>
      </c>
      <c r="B3845" t="s">
        <v>1484</v>
      </c>
      <c r="C3845" t="str">
        <f t="shared" si="302"/>
        <v>cl-cs</v>
      </c>
      <c r="D3845" t="str">
        <f t="shared" si="303"/>
        <v>TransaccionesPasivosConPartesRelacionadasTabla</v>
      </c>
      <c r="E3845" t="s">
        <v>1485</v>
      </c>
      <c r="F3845" t="str">
        <f t="shared" si="304"/>
        <v>cl-cs</v>
      </c>
      <c r="G3845" t="str">
        <f t="shared" si="301"/>
        <v>MontoTransaccionPasivo</v>
      </c>
      <c r="H3845">
        <v>570</v>
      </c>
      <c r="I3845" t="str">
        <f t="shared" si="305"/>
        <v>insert into dbax_dime_conc (codi_dein, pref_dime, codi_dime, pref_conc, codi_conc, orde_conc) values ('pre_cl-cs_nota-22_role-835000(2013)','cl-cs','TransaccionesPasivosConPartesRelacionadasTabla','cl-cs','MontoTransaccionPasivo','570')</v>
      </c>
    </row>
    <row r="3846" spans="1:9" x14ac:dyDescent="0.25">
      <c r="A3846" t="s">
        <v>219</v>
      </c>
      <c r="B3846" t="s">
        <v>1484</v>
      </c>
      <c r="C3846" t="str">
        <f t="shared" si="302"/>
        <v>cl-cs</v>
      </c>
      <c r="D3846" t="str">
        <f t="shared" si="303"/>
        <v>TransaccionesPasivosConPartesRelacionadasTabla</v>
      </c>
      <c r="E3846" t="s">
        <v>1486</v>
      </c>
      <c r="F3846" t="str">
        <f t="shared" si="304"/>
        <v>cl-cs</v>
      </c>
      <c r="G3846" t="str">
        <f t="shared" si="301"/>
        <v>EfectoEnResultadoPasivo</v>
      </c>
      <c r="H3846">
        <v>580</v>
      </c>
      <c r="I3846" t="str">
        <f t="shared" si="305"/>
        <v>insert into dbax_dime_conc (codi_dein, pref_dime, codi_dime, pref_conc, codi_conc, orde_conc) values ('pre_cl-cs_nota-22_role-835000(2013)','cl-cs','TransaccionesPasivosConPartesRelacionadasTabla','cl-cs','EfectoEnResultadoPasivo','580')</v>
      </c>
    </row>
    <row r="3847" spans="1:9" x14ac:dyDescent="0.25">
      <c r="A3847" t="s">
        <v>226</v>
      </c>
      <c r="B3847" t="s">
        <v>1487</v>
      </c>
      <c r="C3847" t="str">
        <f t="shared" si="302"/>
        <v>cl-cs</v>
      </c>
      <c r="D3847" t="str">
        <f t="shared" si="303"/>
        <v>DeudasConEntidadesFinancierasTabla</v>
      </c>
      <c r="E3847" t="s">
        <v>1488</v>
      </c>
      <c r="F3847" t="str">
        <f t="shared" si="304"/>
        <v>cl-cs</v>
      </c>
      <c r="G3847" t="str">
        <f t="shared" si="301"/>
        <v>NombreBancoOInstitucionFinanciera</v>
      </c>
      <c r="H3847">
        <v>230</v>
      </c>
      <c r="I3847" t="str">
        <f t="shared" si="305"/>
        <v>insert into dbax_dime_conc (codi_dein, pref_dime, codi_dime, pref_conc, codi_conc, orde_conc) values ('pre_cl-cs_nota-23_role-836000(2013)','cl-cs','DeudasConEntidadesFinancierasTabla','cl-cs','NombreBancoOInstitucionFinanciera','230')</v>
      </c>
    </row>
    <row r="3848" spans="1:9" x14ac:dyDescent="0.25">
      <c r="A3848" t="s">
        <v>226</v>
      </c>
      <c r="B3848" t="s">
        <v>1487</v>
      </c>
      <c r="C3848" t="str">
        <f t="shared" si="302"/>
        <v>cl-cs</v>
      </c>
      <c r="D3848" t="str">
        <f t="shared" si="303"/>
        <v>DeudasConEntidadesFinancierasTabla</v>
      </c>
      <c r="E3848" t="s">
        <v>1489</v>
      </c>
      <c r="F3848" t="str">
        <f t="shared" si="304"/>
        <v>cl-cs</v>
      </c>
      <c r="G3848" t="str">
        <f t="shared" si="301"/>
        <v>FechaOtorgamiento</v>
      </c>
      <c r="H3848">
        <v>250</v>
      </c>
      <c r="I3848" t="str">
        <f t="shared" si="305"/>
        <v>insert into dbax_dime_conc (codi_dein, pref_dime, codi_dime, pref_conc, codi_conc, orde_conc) values ('pre_cl-cs_nota-23_role-836000(2013)','cl-cs','DeudasConEntidadesFinancierasTabla','cl-cs','FechaOtorgamiento','250')</v>
      </c>
    </row>
    <row r="3849" spans="1:9" x14ac:dyDescent="0.25">
      <c r="A3849" t="s">
        <v>226</v>
      </c>
      <c r="B3849" t="s">
        <v>1487</v>
      </c>
      <c r="C3849" t="str">
        <f t="shared" si="302"/>
        <v>cl-cs</v>
      </c>
      <c r="D3849" t="str">
        <f t="shared" si="303"/>
        <v>DeudasConEntidadesFinancierasTabla</v>
      </c>
      <c r="E3849" t="s">
        <v>1490</v>
      </c>
      <c r="F3849" t="str">
        <f t="shared" si="304"/>
        <v>cl-cs</v>
      </c>
      <c r="G3849" t="str">
        <f t="shared" si="301"/>
        <v>SaldoInsolutoSinopsis</v>
      </c>
      <c r="H3849">
        <v>260</v>
      </c>
      <c r="I3849" t="str">
        <f t="shared" si="305"/>
        <v>insert into dbax_dime_conc (codi_dein, pref_dime, codi_dime, pref_conc, codi_conc, orde_conc) values ('pre_cl-cs_nota-23_role-836000(2013)','cl-cs','DeudasConEntidadesFinancierasTabla','cl-cs','SaldoInsolutoSinopsis','260')</v>
      </c>
    </row>
    <row r="3850" spans="1:9" x14ac:dyDescent="0.25">
      <c r="A3850" t="s">
        <v>226</v>
      </c>
      <c r="B3850" t="s">
        <v>1487</v>
      </c>
      <c r="C3850" t="str">
        <f t="shared" si="302"/>
        <v>cl-cs</v>
      </c>
      <c r="D3850" t="str">
        <f t="shared" si="303"/>
        <v>DeudasConEntidadesFinancierasTabla</v>
      </c>
      <c r="E3850" t="s">
        <v>1491</v>
      </c>
      <c r="F3850" t="str">
        <f t="shared" si="304"/>
        <v>cl-cs</v>
      </c>
      <c r="G3850" t="str">
        <f t="shared" si="301"/>
        <v>MontoSaldoInsoluto</v>
      </c>
      <c r="H3850">
        <v>270</v>
      </c>
      <c r="I3850" t="str">
        <f t="shared" si="305"/>
        <v>insert into dbax_dime_conc (codi_dein, pref_dime, codi_dime, pref_conc, codi_conc, orde_conc) values ('pre_cl-cs_nota-23_role-836000(2013)','cl-cs','DeudasConEntidadesFinancierasTabla','cl-cs','MontoSaldoInsoluto','270')</v>
      </c>
    </row>
    <row r="3851" spans="1:9" x14ac:dyDescent="0.25">
      <c r="A3851" t="s">
        <v>226</v>
      </c>
      <c r="B3851" t="s">
        <v>1487</v>
      </c>
      <c r="C3851" t="str">
        <f t="shared" si="302"/>
        <v>cl-cs</v>
      </c>
      <c r="D3851" t="str">
        <f t="shared" si="303"/>
        <v>DeudasConEntidadesFinancierasTabla</v>
      </c>
      <c r="E3851" t="s">
        <v>1492</v>
      </c>
      <c r="F3851" t="str">
        <f t="shared" si="304"/>
        <v>cl-cs</v>
      </c>
      <c r="G3851" t="str">
        <f t="shared" si="301"/>
        <v>MonedaDeuda</v>
      </c>
      <c r="H3851">
        <v>280</v>
      </c>
      <c r="I3851" t="str">
        <f t="shared" si="305"/>
        <v>insert into dbax_dime_conc (codi_dein, pref_dime, codi_dime, pref_conc, codi_conc, orde_conc) values ('pre_cl-cs_nota-23_role-836000(2013)','cl-cs','DeudasConEntidadesFinancierasTabla','cl-cs','MonedaDeuda','280')</v>
      </c>
    </row>
    <row r="3852" spans="1:9" x14ac:dyDescent="0.25">
      <c r="A3852" t="s">
        <v>226</v>
      </c>
      <c r="B3852" t="s">
        <v>1487</v>
      </c>
      <c r="C3852" t="str">
        <f t="shared" si="302"/>
        <v>cl-cs</v>
      </c>
      <c r="D3852" t="str">
        <f t="shared" si="303"/>
        <v>DeudasConEntidadesFinancierasTabla</v>
      </c>
      <c r="E3852" t="s">
        <v>1493</v>
      </c>
      <c r="F3852" t="str">
        <f t="shared" si="304"/>
        <v>cl-cs</v>
      </c>
      <c r="G3852" t="str">
        <f t="shared" si="301"/>
        <v>MontoDeudaCortoPlazoSinopsis</v>
      </c>
      <c r="H3852">
        <v>290</v>
      </c>
      <c r="I3852" t="str">
        <f t="shared" si="305"/>
        <v>insert into dbax_dime_conc (codi_dein, pref_dime, codi_dime, pref_conc, codi_conc, orde_conc) values ('pre_cl-cs_nota-23_role-836000(2013)','cl-cs','DeudasConEntidadesFinancierasTabla','cl-cs','MontoDeudaCortoPlazoSinopsis','290')</v>
      </c>
    </row>
    <row r="3853" spans="1:9" x14ac:dyDescent="0.25">
      <c r="A3853" t="s">
        <v>226</v>
      </c>
      <c r="B3853" t="s">
        <v>1487</v>
      </c>
      <c r="C3853" t="str">
        <f t="shared" si="302"/>
        <v>cl-cs</v>
      </c>
      <c r="D3853" t="str">
        <f t="shared" si="303"/>
        <v>DeudasConEntidadesFinancierasTabla</v>
      </c>
      <c r="E3853" t="s">
        <v>1494</v>
      </c>
      <c r="F3853" t="str">
        <f t="shared" si="304"/>
        <v>cl-cs</v>
      </c>
      <c r="G3853" t="str">
        <f t="shared" si="301"/>
        <v>TasaInteresCortoPlazo</v>
      </c>
      <c r="H3853">
        <v>300</v>
      </c>
      <c r="I3853" t="str">
        <f t="shared" si="305"/>
        <v>insert into dbax_dime_conc (codi_dein, pref_dime, codi_dime, pref_conc, codi_conc, orde_conc) values ('pre_cl-cs_nota-23_role-836000(2013)','cl-cs','DeudasConEntidadesFinancierasTabla','cl-cs','TasaInteresCortoPlazo','300')</v>
      </c>
    </row>
    <row r="3854" spans="1:9" x14ac:dyDescent="0.25">
      <c r="A3854" t="s">
        <v>226</v>
      </c>
      <c r="B3854" t="s">
        <v>1487</v>
      </c>
      <c r="C3854" t="str">
        <f t="shared" si="302"/>
        <v>cl-cs</v>
      </c>
      <c r="D3854" t="str">
        <f t="shared" si="303"/>
        <v>DeudasConEntidadesFinancierasTabla</v>
      </c>
      <c r="E3854" t="s">
        <v>1495</v>
      </c>
      <c r="F3854" t="str">
        <f t="shared" si="304"/>
        <v>cl-cs</v>
      </c>
      <c r="G3854" t="str">
        <f t="shared" si="301"/>
        <v>UltimoVencimientoCortoPlazo</v>
      </c>
      <c r="H3854">
        <v>310</v>
      </c>
      <c r="I3854" t="str">
        <f t="shared" si="305"/>
        <v>insert into dbax_dime_conc (codi_dein, pref_dime, codi_dime, pref_conc, codi_conc, orde_conc) values ('pre_cl-cs_nota-23_role-836000(2013)','cl-cs','DeudasConEntidadesFinancierasTabla','cl-cs','UltimoVencimientoCortoPlazo','310')</v>
      </c>
    </row>
    <row r="3855" spans="1:9" x14ac:dyDescent="0.25">
      <c r="A3855" t="s">
        <v>226</v>
      </c>
      <c r="B3855" t="s">
        <v>1487</v>
      </c>
      <c r="C3855" t="str">
        <f t="shared" si="302"/>
        <v>cl-cs</v>
      </c>
      <c r="D3855" t="str">
        <f t="shared" si="303"/>
        <v>DeudasConEntidadesFinancierasTabla</v>
      </c>
      <c r="E3855" t="s">
        <v>1496</v>
      </c>
      <c r="F3855" t="str">
        <f t="shared" si="304"/>
        <v>cl-cs</v>
      </c>
      <c r="G3855" t="str">
        <f t="shared" si="301"/>
        <v>MontoDeudaCortoPlazo</v>
      </c>
      <c r="H3855">
        <v>320</v>
      </c>
      <c r="I3855" t="str">
        <f t="shared" si="305"/>
        <v>insert into dbax_dime_conc (codi_dein, pref_dime, codi_dime, pref_conc, codi_conc, orde_conc) values ('pre_cl-cs_nota-23_role-836000(2013)','cl-cs','DeudasConEntidadesFinancierasTabla','cl-cs','MontoDeudaCortoPlazo','320')</v>
      </c>
    </row>
    <row r="3856" spans="1:9" x14ac:dyDescent="0.25">
      <c r="A3856" t="s">
        <v>226</v>
      </c>
      <c r="B3856" t="s">
        <v>1487</v>
      </c>
      <c r="C3856" t="str">
        <f t="shared" si="302"/>
        <v>cl-cs</v>
      </c>
      <c r="D3856" t="str">
        <f t="shared" si="303"/>
        <v>DeudasConEntidadesFinancierasTabla</v>
      </c>
      <c r="E3856" t="s">
        <v>1497</v>
      </c>
      <c r="F3856" t="str">
        <f t="shared" si="304"/>
        <v>cl-cs</v>
      </c>
      <c r="G3856" t="str">
        <f t="shared" si="301"/>
        <v>MontoDeudaLargoPlazoSinopsis</v>
      </c>
      <c r="H3856">
        <v>330</v>
      </c>
      <c r="I3856" t="str">
        <f t="shared" si="305"/>
        <v>insert into dbax_dime_conc (codi_dein, pref_dime, codi_dime, pref_conc, codi_conc, orde_conc) values ('pre_cl-cs_nota-23_role-836000(2013)','cl-cs','DeudasConEntidadesFinancierasTabla','cl-cs','MontoDeudaLargoPlazoSinopsis','330')</v>
      </c>
    </row>
    <row r="3857" spans="1:9" x14ac:dyDescent="0.25">
      <c r="A3857" t="s">
        <v>226</v>
      </c>
      <c r="B3857" t="s">
        <v>1487</v>
      </c>
      <c r="C3857" t="str">
        <f t="shared" si="302"/>
        <v>cl-cs</v>
      </c>
      <c r="D3857" t="str">
        <f t="shared" si="303"/>
        <v>DeudasConEntidadesFinancierasTabla</v>
      </c>
      <c r="E3857" t="s">
        <v>1498</v>
      </c>
      <c r="F3857" t="str">
        <f t="shared" si="304"/>
        <v>cl-cs</v>
      </c>
      <c r="G3857" t="str">
        <f t="shared" si="301"/>
        <v>TasaInteresLargoPlazo</v>
      </c>
      <c r="H3857">
        <v>340</v>
      </c>
      <c r="I3857" t="str">
        <f t="shared" si="305"/>
        <v>insert into dbax_dime_conc (codi_dein, pref_dime, codi_dime, pref_conc, codi_conc, orde_conc) values ('pre_cl-cs_nota-23_role-836000(2013)','cl-cs','DeudasConEntidadesFinancierasTabla','cl-cs','TasaInteresLargoPlazo','340')</v>
      </c>
    </row>
    <row r="3858" spans="1:9" x14ac:dyDescent="0.25">
      <c r="A3858" t="s">
        <v>226</v>
      </c>
      <c r="B3858" t="s">
        <v>1487</v>
      </c>
      <c r="C3858" t="str">
        <f t="shared" si="302"/>
        <v>cl-cs</v>
      </c>
      <c r="D3858" t="str">
        <f t="shared" si="303"/>
        <v>DeudasConEntidadesFinancierasTabla</v>
      </c>
      <c r="E3858" t="s">
        <v>1499</v>
      </c>
      <c r="F3858" t="str">
        <f t="shared" si="304"/>
        <v>cl-cs</v>
      </c>
      <c r="G3858" t="str">
        <f t="shared" si="301"/>
        <v>UltimoVencimientoLargoPlazo</v>
      </c>
      <c r="H3858">
        <v>350</v>
      </c>
      <c r="I3858" t="str">
        <f t="shared" si="305"/>
        <v>insert into dbax_dime_conc (codi_dein, pref_dime, codi_dime, pref_conc, codi_conc, orde_conc) values ('pre_cl-cs_nota-23_role-836000(2013)','cl-cs','DeudasConEntidadesFinancierasTabla','cl-cs','UltimoVencimientoLargoPlazo','350')</v>
      </c>
    </row>
    <row r="3859" spans="1:9" x14ac:dyDescent="0.25">
      <c r="A3859" t="s">
        <v>226</v>
      </c>
      <c r="B3859" t="s">
        <v>1487</v>
      </c>
      <c r="C3859" t="str">
        <f t="shared" si="302"/>
        <v>cl-cs</v>
      </c>
      <c r="D3859" t="str">
        <f t="shared" si="303"/>
        <v>DeudasConEntidadesFinancierasTabla</v>
      </c>
      <c r="E3859" t="s">
        <v>1500</v>
      </c>
      <c r="F3859" t="str">
        <f t="shared" si="304"/>
        <v>cl-cs</v>
      </c>
      <c r="G3859" t="str">
        <f t="shared" si="301"/>
        <v>MontoDeudaLargoPlazo</v>
      </c>
      <c r="H3859">
        <v>360</v>
      </c>
      <c r="I3859" t="str">
        <f t="shared" si="305"/>
        <v>insert into dbax_dime_conc (codi_dein, pref_dime, codi_dime, pref_conc, codi_conc, orde_conc) values ('pre_cl-cs_nota-23_role-836000(2013)','cl-cs','DeudasConEntidadesFinancierasTabla','cl-cs','MontoDeudaLargoPlazo','360')</v>
      </c>
    </row>
    <row r="3860" spans="1:9" x14ac:dyDescent="0.25">
      <c r="A3860" t="s">
        <v>226</v>
      </c>
      <c r="B3860" t="s">
        <v>1487</v>
      </c>
      <c r="C3860" t="str">
        <f t="shared" si="302"/>
        <v>cl-cs</v>
      </c>
      <c r="D3860" t="str">
        <f t="shared" si="303"/>
        <v>DeudasConEntidadesFinancierasTabla</v>
      </c>
      <c r="E3860" t="s">
        <v>1501</v>
      </c>
      <c r="F3860" t="str">
        <f t="shared" si="304"/>
        <v>cl-cs</v>
      </c>
      <c r="G3860" t="str">
        <f t="shared" si="301"/>
        <v>DeudaEntidadesFinancieras</v>
      </c>
      <c r="H3860">
        <v>361</v>
      </c>
      <c r="I3860" t="str">
        <f t="shared" si="305"/>
        <v>insert into dbax_dime_conc (codi_dein, pref_dime, codi_dime, pref_conc, codi_conc, orde_conc) values ('pre_cl-cs_nota-23_role-836000(2013)','cl-cs','DeudasConEntidadesFinancierasTabla','cl-cs','DeudaEntidadesFinancieras','361')</v>
      </c>
    </row>
    <row r="3861" spans="1:9" x14ac:dyDescent="0.25">
      <c r="A3861" t="s">
        <v>226</v>
      </c>
      <c r="B3861" t="s">
        <v>1502</v>
      </c>
      <c r="C3861" t="str">
        <f t="shared" si="302"/>
        <v>cl-cs</v>
      </c>
      <c r="D3861" t="str">
        <f t="shared" si="303"/>
        <v>PasivosFinancierosValorRazonableCambiosEnResultadoTabla</v>
      </c>
      <c r="E3861" t="s">
        <v>1503</v>
      </c>
      <c r="F3861" t="str">
        <f t="shared" si="304"/>
        <v>cl-cs</v>
      </c>
      <c r="G3861" t="str">
        <f t="shared" si="301"/>
        <v>ValoresRepresentativosDeDeuda</v>
      </c>
      <c r="H3861">
        <v>100</v>
      </c>
      <c r="I3861" t="str">
        <f t="shared" si="305"/>
        <v>insert into dbax_dime_conc (codi_dein, pref_dime, codi_dime, pref_conc, codi_conc, orde_conc) values ('pre_cl-cs_nota-23_role-836000(2013)','cl-cs','PasivosFinancierosValorRazonableCambiosEnResultadoTabla','cl-cs','ValoresRepresentativosDeDeuda','100')</v>
      </c>
    </row>
    <row r="3862" spans="1:9" x14ac:dyDescent="0.25">
      <c r="A3862" t="s">
        <v>226</v>
      </c>
      <c r="B3862" t="s">
        <v>1502</v>
      </c>
      <c r="C3862" t="str">
        <f t="shared" si="302"/>
        <v>cl-cs</v>
      </c>
      <c r="D3862" t="str">
        <f t="shared" si="303"/>
        <v>PasivosFinancierosValorRazonableCambiosEnResultadoTabla</v>
      </c>
      <c r="E3862" t="s">
        <v>1504</v>
      </c>
      <c r="F3862" t="str">
        <f t="shared" si="304"/>
        <v>cl-cs</v>
      </c>
      <c r="G3862" t="str">
        <f t="shared" si="301"/>
        <v>DerivadosInversion</v>
      </c>
      <c r="H3862">
        <v>120</v>
      </c>
      <c r="I3862" t="str">
        <f t="shared" si="305"/>
        <v>insert into dbax_dime_conc (codi_dein, pref_dime, codi_dime, pref_conc, codi_conc, orde_conc) values ('pre_cl-cs_nota-23_role-836000(2013)','cl-cs','PasivosFinancierosValorRazonableCambiosEnResultadoTabla','cl-cs','DerivadosInversion','120')</v>
      </c>
    </row>
    <row r="3863" spans="1:9" x14ac:dyDescent="0.25">
      <c r="A3863" t="s">
        <v>226</v>
      </c>
      <c r="B3863" t="s">
        <v>1502</v>
      </c>
      <c r="C3863" t="str">
        <f t="shared" si="302"/>
        <v>cl-cs</v>
      </c>
      <c r="D3863" t="str">
        <f t="shared" si="303"/>
        <v>PasivosFinancierosValorRazonableCambiosEnResultadoTabla</v>
      </c>
      <c r="E3863" t="s">
        <v>1505</v>
      </c>
      <c r="F3863" t="str">
        <f t="shared" si="304"/>
        <v>cl-cs</v>
      </c>
      <c r="G3863" t="str">
        <f t="shared" si="301"/>
        <v>DerivadosImplicitos</v>
      </c>
      <c r="H3863">
        <v>130</v>
      </c>
      <c r="I3863" t="str">
        <f t="shared" si="305"/>
        <v>insert into dbax_dime_conc (codi_dein, pref_dime, codi_dime, pref_conc, codi_conc, orde_conc) values ('pre_cl-cs_nota-23_role-836000(2013)','cl-cs','PasivosFinancierosValorRazonableCambiosEnResultadoTabla','cl-cs','DerivadosImplicitos','130')</v>
      </c>
    </row>
    <row r="3864" spans="1:9" x14ac:dyDescent="0.25">
      <c r="A3864" t="s">
        <v>226</v>
      </c>
      <c r="B3864" t="s">
        <v>1502</v>
      </c>
      <c r="C3864" t="str">
        <f t="shared" si="302"/>
        <v>cl-cs</v>
      </c>
      <c r="D3864" t="str">
        <f t="shared" si="303"/>
        <v>PasivosFinancierosValorRazonableCambiosEnResultadoTabla</v>
      </c>
      <c r="E3864" t="s">
        <v>1506</v>
      </c>
      <c r="F3864" t="str">
        <f t="shared" si="304"/>
        <v>cl-cs</v>
      </c>
      <c r="G3864" t="str">
        <f t="shared" si="301"/>
        <v>OtrosPasivosFinancierosValorRazonable</v>
      </c>
      <c r="H3864">
        <v>150</v>
      </c>
      <c r="I3864" t="str">
        <f t="shared" si="305"/>
        <v>insert into dbax_dime_conc (codi_dein, pref_dime, codi_dime, pref_conc, codi_conc, orde_conc) values ('pre_cl-cs_nota-23_role-836000(2013)','cl-cs','PasivosFinancierosValorRazonableCambiosEnResultadoTabla','cl-cs','OtrosPasivosFinancierosValorRazonable','150')</v>
      </c>
    </row>
    <row r="3865" spans="1:9" x14ac:dyDescent="0.25">
      <c r="A3865" t="s">
        <v>226</v>
      </c>
      <c r="B3865" t="s">
        <v>1502</v>
      </c>
      <c r="C3865" t="str">
        <f t="shared" si="302"/>
        <v>cl-cs</v>
      </c>
      <c r="D3865" t="str">
        <f t="shared" si="303"/>
        <v>PasivosFinancierosValorRazonableCambiosEnResultadoTabla</v>
      </c>
      <c r="E3865" t="s">
        <v>1507</v>
      </c>
      <c r="F3865" t="str">
        <f t="shared" si="304"/>
        <v>cl-cs</v>
      </c>
      <c r="G3865" t="str">
        <f t="shared" si="301"/>
        <v>PasivosFinancierosValorRazonable</v>
      </c>
      <c r="H3865">
        <v>160</v>
      </c>
      <c r="I3865" t="str">
        <f t="shared" si="305"/>
        <v>insert into dbax_dime_conc (codi_dein, pref_dime, codi_dime, pref_conc, codi_conc, orde_conc) values ('pre_cl-cs_nota-23_role-836000(2013)','cl-cs','PasivosFinancierosValorRazonableCambiosEnResultadoTabla','cl-cs','PasivosFinancierosValorRazonable','160')</v>
      </c>
    </row>
    <row r="3866" spans="1:9" x14ac:dyDescent="0.25">
      <c r="A3866" t="s">
        <v>229</v>
      </c>
      <c r="B3866" t="s">
        <v>1508</v>
      </c>
      <c r="C3866" t="str">
        <f t="shared" si="302"/>
        <v>cl-cs</v>
      </c>
      <c r="D3866" t="str">
        <f t="shared" si="303"/>
        <v>PasivosNoCorrientesMantenidosParaVentaTabla</v>
      </c>
      <c r="E3866" t="s">
        <v>1509</v>
      </c>
      <c r="F3866" t="str">
        <f t="shared" si="304"/>
        <v>cl-cs</v>
      </c>
      <c r="G3866" t="str">
        <f t="shared" si="301"/>
        <v>PasivoNoCorrientesMantenidosParaVenta</v>
      </c>
      <c r="H3866">
        <v>70</v>
      </c>
      <c r="I3866" t="str">
        <f t="shared" si="305"/>
        <v>insert into dbax_dime_conc (codi_dein, pref_dime, codi_dime, pref_conc, codi_conc, orde_conc) values ('pre_cl-cs_nota-24_role-837000(2013)','cl-cs','PasivosNoCorrientesMantenidosParaVentaTabla','cl-cs','PasivoNoCorrientesMantenidosParaVenta','70')</v>
      </c>
    </row>
    <row r="3867" spans="1:9" x14ac:dyDescent="0.25">
      <c r="A3867" t="s">
        <v>229</v>
      </c>
      <c r="B3867" t="s">
        <v>1508</v>
      </c>
      <c r="C3867" t="str">
        <f t="shared" si="302"/>
        <v>cl-cs</v>
      </c>
      <c r="D3867" t="str">
        <f t="shared" si="303"/>
        <v>PasivosNoCorrientesMantenidosParaVentaTabla</v>
      </c>
      <c r="E3867" t="s">
        <v>1510</v>
      </c>
      <c r="F3867" t="str">
        <f t="shared" si="304"/>
        <v>cl-cs</v>
      </c>
      <c r="G3867" t="str">
        <f t="shared" si="301"/>
        <v>ReconocimientoEnResultadoUtilidadPasivosNoCorrientesMantenidosParaVenta</v>
      </c>
      <c r="H3867">
        <v>90</v>
      </c>
      <c r="I3867" t="str">
        <f t="shared" si="305"/>
        <v>insert into dbax_dime_conc (codi_dein, pref_dime, codi_dime, pref_conc, codi_conc, orde_conc) values ('pre_cl-cs_nota-24_role-837000(2013)','cl-cs','PasivosNoCorrientesMantenidosParaVentaTabla','cl-cs','ReconocimientoEnResultadoUtilidadPasivosNoCorrientesMantenidosParaVenta','90')</v>
      </c>
    </row>
    <row r="3868" spans="1:9" x14ac:dyDescent="0.25">
      <c r="A3868" t="s">
        <v>229</v>
      </c>
      <c r="B3868" t="s">
        <v>1508</v>
      </c>
      <c r="C3868" t="str">
        <f t="shared" si="302"/>
        <v>cl-cs</v>
      </c>
      <c r="D3868" t="str">
        <f t="shared" si="303"/>
        <v>PasivosNoCorrientesMantenidosParaVentaTabla</v>
      </c>
      <c r="E3868" t="s">
        <v>1511</v>
      </c>
      <c r="F3868" t="str">
        <f t="shared" si="304"/>
        <v>cl-cs</v>
      </c>
      <c r="G3868" t="str">
        <f t="shared" si="301"/>
        <v>ReconocimientoEnResultadoPerdidaPasivosNoCorrientesMantenidosParaVenta</v>
      </c>
      <c r="H3868">
        <v>100</v>
      </c>
      <c r="I3868" t="str">
        <f t="shared" si="305"/>
        <v>insert into dbax_dime_conc (codi_dein, pref_dime, codi_dime, pref_conc, codi_conc, orde_conc) values ('pre_cl-cs_nota-24_role-837000(2013)','cl-cs','PasivosNoCorrientesMantenidosParaVentaTabla','cl-cs','ReconocimientoEnResultadoPerdidaPasivosNoCorrientesMantenidosParaVenta','100')</v>
      </c>
    </row>
    <row r="3869" spans="1:9" x14ac:dyDescent="0.25">
      <c r="A3869" t="s">
        <v>231</v>
      </c>
      <c r="B3869" t="s">
        <v>1512</v>
      </c>
      <c r="C3869" t="str">
        <f t="shared" si="302"/>
        <v>cl-cs</v>
      </c>
      <c r="D3869" t="str">
        <f t="shared" si="303"/>
        <v>AntecedentesVentaSOAPTabla</v>
      </c>
      <c r="E3869" t="s">
        <v>1513</v>
      </c>
      <c r="F3869" t="str">
        <f t="shared" si="304"/>
        <v>cl-cs</v>
      </c>
      <c r="G3869" t="str">
        <f t="shared" si="301"/>
        <v>NumeroVehiculosAseguradosSOAP</v>
      </c>
      <c r="H3869">
        <v>740</v>
      </c>
      <c r="I3869" t="str">
        <f t="shared" si="305"/>
        <v>insert into dbax_dime_conc (codi_dein, pref_dime, codi_dime, pref_conc, codi_conc, orde_conc) values ('pre_cl-cs_nota-25_role-838100(2013)','cl-cs','AntecedentesVentaSOAPTabla','cl-cs','NumeroVehiculosAseguradosSOAP','740')</v>
      </c>
    </row>
    <row r="3870" spans="1:9" x14ac:dyDescent="0.25">
      <c r="A3870" t="s">
        <v>231</v>
      </c>
      <c r="B3870" t="s">
        <v>1512</v>
      </c>
      <c r="C3870" t="str">
        <f t="shared" si="302"/>
        <v>cl-cs</v>
      </c>
      <c r="D3870" t="str">
        <f t="shared" si="303"/>
        <v>AntecedentesVentaSOAPTabla</v>
      </c>
      <c r="E3870" t="s">
        <v>1514</v>
      </c>
      <c r="F3870" t="str">
        <f t="shared" si="304"/>
        <v>cl-cs</v>
      </c>
      <c r="G3870" t="str">
        <f t="shared" si="301"/>
        <v>PrimaDirectaSOAP</v>
      </c>
      <c r="H3870">
        <v>750</v>
      </c>
      <c r="I3870" t="str">
        <f t="shared" si="305"/>
        <v>insert into dbax_dime_conc (codi_dein, pref_dime, codi_dime, pref_conc, codi_conc, orde_conc) values ('pre_cl-cs_nota-25_role-838100(2013)','cl-cs','AntecedentesVentaSOAPTabla','cl-cs','PrimaDirectaSOAP','750')</v>
      </c>
    </row>
    <row r="3871" spans="1:9" x14ac:dyDescent="0.25">
      <c r="A3871" t="s">
        <v>231</v>
      </c>
      <c r="B3871" t="s">
        <v>1512</v>
      </c>
      <c r="C3871" t="str">
        <f t="shared" si="302"/>
        <v>cl-cs</v>
      </c>
      <c r="D3871" t="str">
        <f t="shared" si="303"/>
        <v>AntecedentesVentaSOAPTabla</v>
      </c>
      <c r="E3871" t="s">
        <v>1515</v>
      </c>
      <c r="F3871" t="str">
        <f t="shared" si="304"/>
        <v>cl-cs</v>
      </c>
      <c r="G3871" t="str">
        <f t="shared" si="301"/>
        <v>PrimaPromedioVehiculoSOAP</v>
      </c>
      <c r="H3871">
        <v>760</v>
      </c>
      <c r="I3871" t="str">
        <f t="shared" si="305"/>
        <v>insert into dbax_dime_conc (codi_dein, pref_dime, codi_dime, pref_conc, codi_conc, orde_conc) values ('pre_cl-cs_nota-25_role-838100(2013)','cl-cs','AntecedentesVentaSOAPTabla','cl-cs','PrimaPromedioVehiculoSOAP','760')</v>
      </c>
    </row>
    <row r="3872" spans="1:9" x14ac:dyDescent="0.25">
      <c r="A3872" t="s">
        <v>231</v>
      </c>
      <c r="B3872" t="s">
        <v>1516</v>
      </c>
      <c r="C3872" t="str">
        <f t="shared" si="302"/>
        <v>cl-cs</v>
      </c>
      <c r="D3872" t="str">
        <f t="shared" si="303"/>
        <v>ReservaDeSiniestrosTabla</v>
      </c>
      <c r="E3872" t="s">
        <v>1407</v>
      </c>
      <c r="F3872" t="str">
        <f t="shared" si="304"/>
        <v>cl-cs</v>
      </c>
      <c r="G3872" t="str">
        <f t="shared" si="301"/>
        <v>ReservaDeSiniestros</v>
      </c>
      <c r="H3872">
        <v>180</v>
      </c>
      <c r="I3872" t="str">
        <f t="shared" si="305"/>
        <v>insert into dbax_dime_conc (codi_dein, pref_dime, codi_dime, pref_conc, codi_conc, orde_conc) values ('pre_cl-cs_nota-25_role-838100(2013)','cl-cs','ReservaDeSiniestrosTabla','cl-cs','ReservaDeSiniestros','180')</v>
      </c>
    </row>
    <row r="3873" spans="1:9" x14ac:dyDescent="0.25">
      <c r="A3873" t="s">
        <v>231</v>
      </c>
      <c r="B3873" t="s">
        <v>1516</v>
      </c>
      <c r="C3873" t="str">
        <f t="shared" si="302"/>
        <v>cl-cs</v>
      </c>
      <c r="D3873" t="str">
        <f t="shared" si="303"/>
        <v>ReservaDeSiniestrosTabla</v>
      </c>
      <c r="E3873" t="s">
        <v>1517</v>
      </c>
      <c r="F3873" t="str">
        <f t="shared" si="304"/>
        <v>cl-cs</v>
      </c>
      <c r="G3873" t="str">
        <f t="shared" si="301"/>
        <v>IncrementoReservaSiniestros</v>
      </c>
      <c r="H3873">
        <v>190</v>
      </c>
      <c r="I3873" t="str">
        <f t="shared" si="305"/>
        <v>insert into dbax_dime_conc (codi_dein, pref_dime, codi_dime, pref_conc, codi_conc, orde_conc) values ('pre_cl-cs_nota-25_role-838100(2013)','cl-cs','ReservaDeSiniestrosTabla','cl-cs','IncrementoReservaSiniestros','190')</v>
      </c>
    </row>
    <row r="3874" spans="1:9" x14ac:dyDescent="0.25">
      <c r="A3874" t="s">
        <v>231</v>
      </c>
      <c r="B3874" t="s">
        <v>1516</v>
      </c>
      <c r="C3874" t="str">
        <f t="shared" si="302"/>
        <v>cl-cs</v>
      </c>
      <c r="D3874" t="str">
        <f t="shared" si="303"/>
        <v>ReservaDeSiniestrosTabla</v>
      </c>
      <c r="E3874" t="s">
        <v>1518</v>
      </c>
      <c r="F3874" t="str">
        <f t="shared" si="304"/>
        <v>cl-cs</v>
      </c>
      <c r="G3874" t="str">
        <f t="shared" si="301"/>
        <v>DisminucionesReservaSiniestro</v>
      </c>
      <c r="H3874">
        <v>200</v>
      </c>
      <c r="I3874" t="str">
        <f t="shared" si="305"/>
        <v>insert into dbax_dime_conc (codi_dein, pref_dime, codi_dime, pref_conc, codi_conc, orde_conc) values ('pre_cl-cs_nota-25_role-838100(2013)','cl-cs','ReservaDeSiniestrosTabla','cl-cs','DisminucionesReservaSiniestro','200')</v>
      </c>
    </row>
    <row r="3875" spans="1:9" x14ac:dyDescent="0.25">
      <c r="A3875" t="s">
        <v>231</v>
      </c>
      <c r="B3875" t="s">
        <v>1516</v>
      </c>
      <c r="C3875" t="str">
        <f t="shared" si="302"/>
        <v>cl-cs</v>
      </c>
      <c r="D3875" t="str">
        <f t="shared" si="303"/>
        <v>ReservaDeSiniestrosTabla</v>
      </c>
      <c r="E3875" t="s">
        <v>1519</v>
      </c>
      <c r="F3875" t="str">
        <f t="shared" si="304"/>
        <v>cl-cs</v>
      </c>
      <c r="G3875" t="str">
        <f t="shared" si="301"/>
        <v>DiferenciaCambioReservaSiniestros</v>
      </c>
      <c r="H3875">
        <v>210</v>
      </c>
      <c r="I3875" t="str">
        <f t="shared" si="305"/>
        <v>insert into dbax_dime_conc (codi_dein, pref_dime, codi_dime, pref_conc, codi_conc, orde_conc) values ('pre_cl-cs_nota-25_role-838100(2013)','cl-cs','ReservaDeSiniestrosTabla','cl-cs','DiferenciaCambioReservaSiniestros','210')</v>
      </c>
    </row>
    <row r="3876" spans="1:9" x14ac:dyDescent="0.25">
      <c r="A3876" t="s">
        <v>231</v>
      </c>
      <c r="B3876" t="s">
        <v>1516</v>
      </c>
      <c r="C3876" t="str">
        <f t="shared" si="302"/>
        <v>cl-cs</v>
      </c>
      <c r="D3876" t="str">
        <f t="shared" si="303"/>
        <v>ReservaDeSiniestrosTabla</v>
      </c>
      <c r="E3876" t="s">
        <v>1520</v>
      </c>
      <c r="F3876" t="str">
        <f t="shared" si="304"/>
        <v>cl-cs</v>
      </c>
      <c r="G3876" t="str">
        <f t="shared" si="301"/>
        <v>OtrosConceptosPorReservaSiniestros</v>
      </c>
      <c r="H3876">
        <v>220</v>
      </c>
      <c r="I3876" t="str">
        <f t="shared" si="305"/>
        <v>insert into dbax_dime_conc (codi_dein, pref_dime, codi_dime, pref_conc, codi_conc, orde_conc) values ('pre_cl-cs_nota-25_role-838100(2013)','cl-cs','ReservaDeSiniestrosTabla','cl-cs','OtrosConceptosPorReservaSiniestros','220')</v>
      </c>
    </row>
    <row r="3877" spans="1:9" x14ac:dyDescent="0.25">
      <c r="A3877" t="s">
        <v>231</v>
      </c>
      <c r="B3877" t="s">
        <v>1516</v>
      </c>
      <c r="C3877" t="str">
        <f t="shared" si="302"/>
        <v>cl-cs</v>
      </c>
      <c r="D3877" t="str">
        <f t="shared" si="303"/>
        <v>ReservaDeSiniestrosTabla</v>
      </c>
      <c r="E3877" t="s">
        <v>1407</v>
      </c>
      <c r="F3877" t="str">
        <f t="shared" si="304"/>
        <v>cl-cs</v>
      </c>
      <c r="G3877" t="str">
        <f t="shared" si="301"/>
        <v>ReservaDeSiniestros</v>
      </c>
      <c r="H3877">
        <v>230</v>
      </c>
      <c r="I3877" t="str">
        <f t="shared" si="305"/>
        <v>insert into dbax_dime_conc (codi_dein, pref_dime, codi_dime, pref_conc, codi_conc, orde_conc) values ('pre_cl-cs_nota-25_role-838100(2013)','cl-cs','ReservaDeSiniestrosTabla','cl-cs','ReservaDeSiniestros','230')</v>
      </c>
    </row>
    <row r="3878" spans="1:9" x14ac:dyDescent="0.25">
      <c r="A3878" t="s">
        <v>234</v>
      </c>
      <c r="B3878" t="s">
        <v>1521</v>
      </c>
      <c r="C3878" t="str">
        <f t="shared" si="302"/>
        <v>cl-cs</v>
      </c>
      <c r="D3878" t="str">
        <f t="shared" si="303"/>
        <v>AjusteReservaCalceTabla</v>
      </c>
      <c r="E3878" t="s">
        <v>1522</v>
      </c>
      <c r="F3878" t="str">
        <f t="shared" si="304"/>
        <v>cl-cs</v>
      </c>
      <c r="G3878" t="str">
        <f t="shared" si="301"/>
        <v>AjusteReservaCalceSegurosNoPrevisionalesSinopsis</v>
      </c>
      <c r="H3878">
        <v>1100</v>
      </c>
      <c r="I3878" t="str">
        <f t="shared" si="305"/>
        <v>insert into dbax_dime_conc (codi_dein, pref_dime, codi_dime, pref_conc, codi_conc, orde_conc) values ('pre_cl-cs_nota-25_role-838200(2013)','cl-cs','AjusteReservaCalceTabla','cl-cs','AjusteReservaCalceSegurosNoPrevisionalesSinopsis','1100')</v>
      </c>
    </row>
    <row r="3879" spans="1:9" x14ac:dyDescent="0.25">
      <c r="A3879" t="s">
        <v>234</v>
      </c>
      <c r="B3879" t="s">
        <v>1521</v>
      </c>
      <c r="C3879" t="str">
        <f t="shared" si="302"/>
        <v>cl-cs</v>
      </c>
      <c r="D3879" t="str">
        <f t="shared" si="303"/>
        <v>AjusteReservaCalceTabla</v>
      </c>
      <c r="E3879" t="s">
        <v>1523</v>
      </c>
      <c r="F3879" t="str">
        <f t="shared" si="304"/>
        <v>cl-cs</v>
      </c>
      <c r="G3879" t="str">
        <f t="shared" si="301"/>
        <v>MontoInicialSegurosNoPrevisionales</v>
      </c>
      <c r="H3879">
        <v>1110</v>
      </c>
      <c r="I3879" t="str">
        <f t="shared" si="305"/>
        <v>insert into dbax_dime_conc (codi_dein, pref_dime, codi_dime, pref_conc, codi_conc, orde_conc) values ('pre_cl-cs_nota-25_role-838200(2013)','cl-cs','AjusteReservaCalceTabla','cl-cs','MontoInicialSegurosNoPrevisionales','1110')</v>
      </c>
    </row>
    <row r="3880" spans="1:9" x14ac:dyDescent="0.25">
      <c r="A3880" t="s">
        <v>234</v>
      </c>
      <c r="B3880" t="s">
        <v>1521</v>
      </c>
      <c r="C3880" t="str">
        <f t="shared" si="302"/>
        <v>cl-cs</v>
      </c>
      <c r="D3880" t="str">
        <f t="shared" si="303"/>
        <v>AjusteReservaCalceTabla</v>
      </c>
      <c r="E3880" t="s">
        <v>1524</v>
      </c>
      <c r="F3880" t="str">
        <f t="shared" si="304"/>
        <v>cl-cs</v>
      </c>
      <c r="G3880" t="str">
        <f t="shared" si="301"/>
        <v>MontoFinalSegurosNoPrevisionales</v>
      </c>
      <c r="H3880">
        <v>1120</v>
      </c>
      <c r="I3880" t="str">
        <f t="shared" si="305"/>
        <v>insert into dbax_dime_conc (codi_dein, pref_dime, codi_dime, pref_conc, codi_conc, orde_conc) values ('pre_cl-cs_nota-25_role-838200(2013)','cl-cs','AjusteReservaCalceTabla','cl-cs','MontoFinalSegurosNoPrevisionales','1120')</v>
      </c>
    </row>
    <row r="3881" spans="1:9" x14ac:dyDescent="0.25">
      <c r="A3881" t="s">
        <v>234</v>
      </c>
      <c r="B3881" t="s">
        <v>1521</v>
      </c>
      <c r="C3881" t="str">
        <f t="shared" si="302"/>
        <v>cl-cs</v>
      </c>
      <c r="D3881" t="str">
        <f t="shared" si="303"/>
        <v>AjusteReservaCalceTabla</v>
      </c>
      <c r="E3881" t="s">
        <v>1525</v>
      </c>
      <c r="F3881" t="str">
        <f t="shared" si="304"/>
        <v>cl-cs</v>
      </c>
      <c r="G3881" t="str">
        <f t="shared" si="301"/>
        <v>VariacionSegurosNoPrevisionales</v>
      </c>
      <c r="H3881">
        <v>1130</v>
      </c>
      <c r="I3881" t="str">
        <f t="shared" si="305"/>
        <v>insert into dbax_dime_conc (codi_dein, pref_dime, codi_dime, pref_conc, codi_conc, orde_conc) values ('pre_cl-cs_nota-25_role-838200(2013)','cl-cs','AjusteReservaCalceTabla','cl-cs','VariacionSegurosNoPrevisionales','1130')</v>
      </c>
    </row>
    <row r="3882" spans="1:9" x14ac:dyDescent="0.25">
      <c r="A3882" t="s">
        <v>234</v>
      </c>
      <c r="B3882" t="s">
        <v>1521</v>
      </c>
      <c r="C3882" t="str">
        <f t="shared" si="302"/>
        <v>cl-cs</v>
      </c>
      <c r="D3882" t="str">
        <f t="shared" si="303"/>
        <v>AjusteReservaCalceTabla</v>
      </c>
      <c r="E3882" t="s">
        <v>1526</v>
      </c>
      <c r="F3882" t="str">
        <f t="shared" si="304"/>
        <v>cl-cs</v>
      </c>
      <c r="G3882" t="str">
        <f t="shared" si="301"/>
        <v>AjusteReservaCalceSegurosPrevisionalesSinopsis</v>
      </c>
      <c r="H3882">
        <v>1140</v>
      </c>
      <c r="I3882" t="str">
        <f t="shared" si="305"/>
        <v>insert into dbax_dime_conc (codi_dein, pref_dime, codi_dime, pref_conc, codi_conc, orde_conc) values ('pre_cl-cs_nota-25_role-838200(2013)','cl-cs','AjusteReservaCalceTabla','cl-cs','AjusteReservaCalceSegurosPrevisionalesSinopsis','1140')</v>
      </c>
    </row>
    <row r="3883" spans="1:9" x14ac:dyDescent="0.25">
      <c r="A3883" t="s">
        <v>234</v>
      </c>
      <c r="B3883" t="s">
        <v>1521</v>
      </c>
      <c r="C3883" t="str">
        <f t="shared" si="302"/>
        <v>cl-cs</v>
      </c>
      <c r="D3883" t="str">
        <f t="shared" si="303"/>
        <v>AjusteReservaCalceTabla</v>
      </c>
      <c r="E3883" t="s">
        <v>1527</v>
      </c>
      <c r="F3883" t="str">
        <f t="shared" si="304"/>
        <v>cl-cs</v>
      </c>
      <c r="G3883" t="str">
        <f t="shared" si="301"/>
        <v>MontoInicialSegurosPrevisionales</v>
      </c>
      <c r="H3883">
        <v>1150</v>
      </c>
      <c r="I3883" t="str">
        <f t="shared" si="305"/>
        <v>insert into dbax_dime_conc (codi_dein, pref_dime, codi_dime, pref_conc, codi_conc, orde_conc) values ('pre_cl-cs_nota-25_role-838200(2013)','cl-cs','AjusteReservaCalceTabla','cl-cs','MontoInicialSegurosPrevisionales','1150')</v>
      </c>
    </row>
    <row r="3884" spans="1:9" x14ac:dyDescent="0.25">
      <c r="A3884" t="s">
        <v>234</v>
      </c>
      <c r="B3884" t="s">
        <v>1521</v>
      </c>
      <c r="C3884" t="str">
        <f t="shared" si="302"/>
        <v>cl-cs</v>
      </c>
      <c r="D3884" t="str">
        <f t="shared" si="303"/>
        <v>AjusteReservaCalceTabla</v>
      </c>
      <c r="E3884" t="s">
        <v>1528</v>
      </c>
      <c r="F3884" t="str">
        <f t="shared" si="304"/>
        <v>cl-cs</v>
      </c>
      <c r="G3884" t="str">
        <f t="shared" si="301"/>
        <v>MontoFinalSegurosPrevisionales</v>
      </c>
      <c r="H3884">
        <v>1160</v>
      </c>
      <c r="I3884" t="str">
        <f t="shared" si="305"/>
        <v>insert into dbax_dime_conc (codi_dein, pref_dime, codi_dime, pref_conc, codi_conc, orde_conc) values ('pre_cl-cs_nota-25_role-838200(2013)','cl-cs','AjusteReservaCalceTabla','cl-cs','MontoFinalSegurosPrevisionales','1160')</v>
      </c>
    </row>
    <row r="3885" spans="1:9" x14ac:dyDescent="0.25">
      <c r="A3885" t="s">
        <v>234</v>
      </c>
      <c r="B3885" t="s">
        <v>1521</v>
      </c>
      <c r="C3885" t="str">
        <f t="shared" si="302"/>
        <v>cl-cs</v>
      </c>
      <c r="D3885" t="str">
        <f t="shared" si="303"/>
        <v>AjusteReservaCalceTabla</v>
      </c>
      <c r="E3885" t="s">
        <v>1529</v>
      </c>
      <c r="F3885" t="str">
        <f t="shared" si="304"/>
        <v>cl-cs</v>
      </c>
      <c r="G3885" t="str">
        <f t="shared" si="301"/>
        <v>VariacionSegurosPrevisionales</v>
      </c>
      <c r="H3885">
        <v>1170</v>
      </c>
      <c r="I3885" t="str">
        <f t="shared" si="305"/>
        <v>insert into dbax_dime_conc (codi_dein, pref_dime, codi_dime, pref_conc, codi_conc, orde_conc) values ('pre_cl-cs_nota-25_role-838200(2013)','cl-cs','AjusteReservaCalceTabla','cl-cs','VariacionSegurosPrevisionales','1170')</v>
      </c>
    </row>
    <row r="3886" spans="1:9" x14ac:dyDescent="0.25">
      <c r="A3886" t="s">
        <v>234</v>
      </c>
      <c r="B3886" t="s">
        <v>1521</v>
      </c>
      <c r="C3886" t="str">
        <f t="shared" si="302"/>
        <v>cl-cs</v>
      </c>
      <c r="D3886" t="str">
        <f t="shared" si="303"/>
        <v>AjusteReservaCalceTabla</v>
      </c>
      <c r="E3886" t="s">
        <v>1530</v>
      </c>
      <c r="F3886" t="str">
        <f t="shared" si="304"/>
        <v>cl-cs</v>
      </c>
      <c r="G3886" t="str">
        <f t="shared" si="301"/>
        <v>TotalAjusteReservaCalceSinopsis</v>
      </c>
      <c r="H3886">
        <v>1180</v>
      </c>
      <c r="I3886" t="str">
        <f t="shared" si="305"/>
        <v>insert into dbax_dime_conc (codi_dein, pref_dime, codi_dime, pref_conc, codi_conc, orde_conc) values ('pre_cl-cs_nota-25_role-838200(2013)','cl-cs','AjusteReservaCalceTabla','cl-cs','TotalAjusteReservaCalceSinopsis','1180')</v>
      </c>
    </row>
    <row r="3887" spans="1:9" x14ac:dyDescent="0.25">
      <c r="A3887" t="s">
        <v>234</v>
      </c>
      <c r="B3887" t="s">
        <v>1521</v>
      </c>
      <c r="C3887" t="str">
        <f t="shared" si="302"/>
        <v>cl-cs</v>
      </c>
      <c r="D3887" t="str">
        <f t="shared" si="303"/>
        <v>AjusteReservaCalceTabla</v>
      </c>
      <c r="E3887" t="s">
        <v>1531</v>
      </c>
      <c r="F3887" t="str">
        <f t="shared" si="304"/>
        <v>cl-cs</v>
      </c>
      <c r="G3887" t="str">
        <f t="shared" si="301"/>
        <v>MontoInicialReservaCalce</v>
      </c>
      <c r="H3887">
        <v>1190</v>
      </c>
      <c r="I3887" t="str">
        <f t="shared" si="305"/>
        <v>insert into dbax_dime_conc (codi_dein, pref_dime, codi_dime, pref_conc, codi_conc, orde_conc) values ('pre_cl-cs_nota-25_role-838200(2013)','cl-cs','AjusteReservaCalceTabla','cl-cs','MontoInicialReservaCalce','1190')</v>
      </c>
    </row>
    <row r="3888" spans="1:9" x14ac:dyDescent="0.25">
      <c r="A3888" t="s">
        <v>234</v>
      </c>
      <c r="B3888" t="s">
        <v>1521</v>
      </c>
      <c r="C3888" t="str">
        <f t="shared" si="302"/>
        <v>cl-cs</v>
      </c>
      <c r="D3888" t="str">
        <f t="shared" si="303"/>
        <v>AjusteReservaCalceTabla</v>
      </c>
      <c r="E3888" t="s">
        <v>1532</v>
      </c>
      <c r="F3888" t="str">
        <f t="shared" si="304"/>
        <v>cl-cs</v>
      </c>
      <c r="G3888" t="str">
        <f t="shared" si="301"/>
        <v>MontoFinalReservaCalce</v>
      </c>
      <c r="H3888">
        <v>1200</v>
      </c>
      <c r="I3888" t="str">
        <f t="shared" si="305"/>
        <v>insert into dbax_dime_conc (codi_dein, pref_dime, codi_dime, pref_conc, codi_conc, orde_conc) values ('pre_cl-cs_nota-25_role-838200(2013)','cl-cs','AjusteReservaCalceTabla','cl-cs','MontoFinalReservaCalce','1200')</v>
      </c>
    </row>
    <row r="3889" spans="1:9" x14ac:dyDescent="0.25">
      <c r="A3889" t="s">
        <v>234</v>
      </c>
      <c r="B3889" t="s">
        <v>1521</v>
      </c>
      <c r="C3889" t="str">
        <f t="shared" si="302"/>
        <v>cl-cs</v>
      </c>
      <c r="D3889" t="str">
        <f t="shared" si="303"/>
        <v>AjusteReservaCalceTabla</v>
      </c>
      <c r="E3889" t="s">
        <v>1533</v>
      </c>
      <c r="F3889" t="str">
        <f t="shared" si="304"/>
        <v>cl-cs</v>
      </c>
      <c r="G3889" t="str">
        <f t="shared" si="301"/>
        <v>VariacionAjusteReservaCalce</v>
      </c>
      <c r="H3889">
        <v>1210</v>
      </c>
      <c r="I3889" t="str">
        <f t="shared" si="305"/>
        <v>insert into dbax_dime_conc (codi_dein, pref_dime, codi_dime, pref_conc, codi_conc, orde_conc) values ('pre_cl-cs_nota-25_role-838200(2013)','cl-cs','AjusteReservaCalceTabla','cl-cs','VariacionAjusteReservaCalce','1210')</v>
      </c>
    </row>
    <row r="3890" spans="1:9" x14ac:dyDescent="0.25">
      <c r="A3890" t="s">
        <v>234</v>
      </c>
      <c r="B3890" t="s">
        <v>1512</v>
      </c>
      <c r="C3890" t="str">
        <f t="shared" si="302"/>
        <v>cl-cs</v>
      </c>
      <c r="D3890" t="str">
        <f t="shared" si="303"/>
        <v>AntecedentesVentaSOAPTabla</v>
      </c>
      <c r="E3890" t="s">
        <v>1513</v>
      </c>
      <c r="F3890" t="str">
        <f t="shared" si="304"/>
        <v>cl-cs</v>
      </c>
      <c r="G3890" t="str">
        <f t="shared" si="301"/>
        <v>NumeroVehiculosAseguradosSOAP</v>
      </c>
      <c r="H3890">
        <v>3580</v>
      </c>
      <c r="I3890" t="str">
        <f t="shared" si="305"/>
        <v>insert into dbax_dime_conc (codi_dein, pref_dime, codi_dime, pref_conc, codi_conc, orde_conc) values ('pre_cl-cs_nota-25_role-838200(2013)','cl-cs','AntecedentesVentaSOAPTabla','cl-cs','NumeroVehiculosAseguradosSOAP','3580')</v>
      </c>
    </row>
    <row r="3891" spans="1:9" x14ac:dyDescent="0.25">
      <c r="A3891" t="s">
        <v>234</v>
      </c>
      <c r="B3891" t="s">
        <v>1512</v>
      </c>
      <c r="C3891" t="str">
        <f t="shared" si="302"/>
        <v>cl-cs</v>
      </c>
      <c r="D3891" t="str">
        <f t="shared" si="303"/>
        <v>AntecedentesVentaSOAPTabla</v>
      </c>
      <c r="E3891" t="s">
        <v>1514</v>
      </c>
      <c r="F3891" t="str">
        <f t="shared" si="304"/>
        <v>cl-cs</v>
      </c>
      <c r="G3891" t="str">
        <f t="shared" si="301"/>
        <v>PrimaDirectaSOAP</v>
      </c>
      <c r="H3891">
        <v>3590</v>
      </c>
      <c r="I3891" t="str">
        <f t="shared" si="305"/>
        <v>insert into dbax_dime_conc (codi_dein, pref_dime, codi_dime, pref_conc, codi_conc, orde_conc) values ('pre_cl-cs_nota-25_role-838200(2013)','cl-cs','AntecedentesVentaSOAPTabla','cl-cs','PrimaDirectaSOAP','3590')</v>
      </c>
    </row>
    <row r="3892" spans="1:9" x14ac:dyDescent="0.25">
      <c r="A3892" t="s">
        <v>234</v>
      </c>
      <c r="B3892" t="s">
        <v>1512</v>
      </c>
      <c r="C3892" t="str">
        <f t="shared" si="302"/>
        <v>cl-cs</v>
      </c>
      <c r="D3892" t="str">
        <f t="shared" si="303"/>
        <v>AntecedentesVentaSOAPTabla</v>
      </c>
      <c r="E3892" t="s">
        <v>1515</v>
      </c>
      <c r="F3892" t="str">
        <f t="shared" si="304"/>
        <v>cl-cs</v>
      </c>
      <c r="G3892" t="str">
        <f t="shared" si="301"/>
        <v>PrimaPromedioVehiculoSOAP</v>
      </c>
      <c r="H3892">
        <v>3600</v>
      </c>
      <c r="I3892" t="str">
        <f t="shared" si="305"/>
        <v>insert into dbax_dime_conc (codi_dein, pref_dime, codi_dime, pref_conc, codi_conc, orde_conc) values ('pre_cl-cs_nota-25_role-838200(2013)','cl-cs','AntecedentesVentaSOAPTabla','cl-cs','PrimaPromedioVehiculoSOAP','3600')</v>
      </c>
    </row>
    <row r="3893" spans="1:9" x14ac:dyDescent="0.25">
      <c r="A3893" t="s">
        <v>234</v>
      </c>
      <c r="B3893" t="s">
        <v>1534</v>
      </c>
      <c r="C3893" t="str">
        <f t="shared" si="302"/>
        <v>cl-cs</v>
      </c>
      <c r="D3893" t="str">
        <f t="shared" si="303"/>
        <v>AplicacionTablasMortalidadRentasVitaliciasTabla</v>
      </c>
      <c r="E3893" t="s">
        <v>1535</v>
      </c>
      <c r="F3893" t="str">
        <f t="shared" si="304"/>
        <v>cl-cs</v>
      </c>
      <c r="G3893" t="str">
        <f t="shared" si="301"/>
        <v>RTF858585</v>
      </c>
      <c r="H3893">
        <v>1740</v>
      </c>
      <c r="I3893" t="str">
        <f t="shared" si="305"/>
        <v>insert into dbax_dime_conc (codi_dein, pref_dime, codi_dime, pref_conc, codi_conc, orde_conc) values ('pre_cl-cs_nota-25_role-838200(2013)','cl-cs','AplicacionTablasMortalidadRentasVitaliciasTabla','cl-cs','RTF858585','1740')</v>
      </c>
    </row>
    <row r="3894" spans="1:9" x14ac:dyDescent="0.25">
      <c r="A3894" t="s">
        <v>234</v>
      </c>
      <c r="B3894" t="s">
        <v>1534</v>
      </c>
      <c r="C3894" t="str">
        <f t="shared" si="302"/>
        <v>cl-cs</v>
      </c>
      <c r="D3894" t="str">
        <f t="shared" si="303"/>
        <v>AplicacionTablasMortalidadRentasVitaliciasTabla</v>
      </c>
      <c r="E3894" t="s">
        <v>1536</v>
      </c>
      <c r="F3894" t="str">
        <f t="shared" si="304"/>
        <v>cl-cs</v>
      </c>
      <c r="G3894" t="str">
        <f t="shared" si="301"/>
        <v>RTF20048585</v>
      </c>
      <c r="H3894">
        <v>1750</v>
      </c>
      <c r="I3894" t="str">
        <f t="shared" si="305"/>
        <v>insert into dbax_dime_conc (codi_dein, pref_dime, codi_dime, pref_conc, codi_conc, orde_conc) values ('pre_cl-cs_nota-25_role-838200(2013)','cl-cs','AplicacionTablasMortalidadRentasVitaliciasTabla','cl-cs','RTF20048585','1750')</v>
      </c>
    </row>
    <row r="3895" spans="1:9" x14ac:dyDescent="0.25">
      <c r="A3895" t="s">
        <v>234</v>
      </c>
      <c r="B3895" t="s">
        <v>1534</v>
      </c>
      <c r="C3895" t="str">
        <f t="shared" si="302"/>
        <v>cl-cs</v>
      </c>
      <c r="D3895" t="str">
        <f t="shared" si="303"/>
        <v>AplicacionTablasMortalidadRentasVitaliciasTabla</v>
      </c>
      <c r="E3895" t="s">
        <v>1537</v>
      </c>
      <c r="F3895" t="str">
        <f t="shared" si="304"/>
        <v>cl-cs</v>
      </c>
      <c r="G3895" t="str">
        <f t="shared" si="301"/>
        <v>RTFs20048585</v>
      </c>
      <c r="H3895">
        <v>1760</v>
      </c>
      <c r="I3895" t="str">
        <f t="shared" si="305"/>
        <v>insert into dbax_dime_conc (codi_dein, pref_dime, codi_dime, pref_conc, codi_conc, orde_conc) values ('pre_cl-cs_nota-25_role-838200(2013)','cl-cs','AplicacionTablasMortalidadRentasVitaliciasTabla','cl-cs','RTFs20048585','1760')</v>
      </c>
    </row>
    <row r="3896" spans="1:9" x14ac:dyDescent="0.25">
      <c r="A3896" t="s">
        <v>234</v>
      </c>
      <c r="B3896" t="s">
        <v>1534</v>
      </c>
      <c r="C3896" t="str">
        <f t="shared" si="302"/>
        <v>cl-cs</v>
      </c>
      <c r="D3896" t="str">
        <f t="shared" si="303"/>
        <v>AplicacionTablasMortalidadRentasVitaliciasTabla</v>
      </c>
      <c r="E3896" t="s">
        <v>1538</v>
      </c>
      <c r="F3896" t="str">
        <f t="shared" si="304"/>
        <v>cl-cs</v>
      </c>
      <c r="G3896" t="str">
        <f t="shared" si="301"/>
        <v>DiferenciaPorReconocerRV2004</v>
      </c>
      <c r="H3896">
        <v>1770</v>
      </c>
      <c r="I3896" t="str">
        <f t="shared" si="305"/>
        <v>insert into dbax_dime_conc (codi_dein, pref_dime, codi_dime, pref_conc, codi_conc, orde_conc) values ('pre_cl-cs_nota-25_role-838200(2013)','cl-cs','AplicacionTablasMortalidadRentasVitaliciasTabla','cl-cs','DiferenciaPorReconocerRV2004','1770')</v>
      </c>
    </row>
    <row r="3897" spans="1:9" x14ac:dyDescent="0.25">
      <c r="A3897" t="s">
        <v>234</v>
      </c>
      <c r="B3897" t="s">
        <v>1534</v>
      </c>
      <c r="C3897" t="str">
        <f t="shared" si="302"/>
        <v>cl-cs</v>
      </c>
      <c r="D3897" t="str">
        <f t="shared" si="303"/>
        <v>AplicacionTablasMortalidadRentasVitaliciasTabla</v>
      </c>
      <c r="E3897" t="s">
        <v>1539</v>
      </c>
      <c r="F3897" t="str">
        <f t="shared" si="304"/>
        <v>cl-cs</v>
      </c>
      <c r="G3897" t="str">
        <f t="shared" ref="G3897:G3960" si="306">MID(E3897,FIND("_",E3897)+1,1000)</f>
        <v>RTF200420062006</v>
      </c>
      <c r="H3897">
        <v>1780</v>
      </c>
      <c r="I3897" t="str">
        <f t="shared" si="305"/>
        <v>insert into dbax_dime_conc (codi_dein, pref_dime, codi_dime, pref_conc, codi_conc, orde_conc) values ('pre_cl-cs_nota-25_role-838200(2013)','cl-cs','AplicacionTablasMortalidadRentasVitaliciasTabla','cl-cs','RTF200420062006','1780')</v>
      </c>
    </row>
    <row r="3898" spans="1:9" x14ac:dyDescent="0.25">
      <c r="A3898" t="s">
        <v>234</v>
      </c>
      <c r="B3898" t="s">
        <v>1534</v>
      </c>
      <c r="C3898" t="str">
        <f t="shared" si="302"/>
        <v>cl-cs</v>
      </c>
      <c r="D3898" t="str">
        <f t="shared" si="303"/>
        <v>AplicacionTablasMortalidadRentasVitaliciasTabla</v>
      </c>
      <c r="E3898" t="s">
        <v>1540</v>
      </c>
      <c r="F3898" t="str">
        <f t="shared" si="304"/>
        <v>cl-cs</v>
      </c>
      <c r="G3898" t="str">
        <f t="shared" si="306"/>
        <v>RTFs200420062006</v>
      </c>
      <c r="H3898">
        <v>1790</v>
      </c>
      <c r="I3898" t="str">
        <f t="shared" si="305"/>
        <v>insert into dbax_dime_conc (codi_dein, pref_dime, codi_dime, pref_conc, codi_conc, orde_conc) values ('pre_cl-cs_nota-25_role-838200(2013)','cl-cs','AplicacionTablasMortalidadRentasVitaliciasTabla','cl-cs','RTFs200420062006','1790')</v>
      </c>
    </row>
    <row r="3899" spans="1:9" x14ac:dyDescent="0.25">
      <c r="A3899" t="s">
        <v>234</v>
      </c>
      <c r="B3899" t="s">
        <v>1534</v>
      </c>
      <c r="C3899" t="str">
        <f t="shared" si="302"/>
        <v>cl-cs</v>
      </c>
      <c r="D3899" t="str">
        <f t="shared" si="303"/>
        <v>AplicacionTablasMortalidadRentasVitaliciasTabla</v>
      </c>
      <c r="E3899" t="s">
        <v>1541</v>
      </c>
      <c r="F3899" t="str">
        <f t="shared" si="304"/>
        <v>cl-cs</v>
      </c>
      <c r="G3899" t="str">
        <f t="shared" si="306"/>
        <v>DiferenciaPorReconocerB2004YMI2006</v>
      </c>
      <c r="H3899">
        <v>1800</v>
      </c>
      <c r="I3899" t="str">
        <f t="shared" si="305"/>
        <v>insert into dbax_dime_conc (codi_dein, pref_dime, codi_dime, pref_conc, codi_conc, orde_conc) values ('pre_cl-cs_nota-25_role-838200(2013)','cl-cs','AplicacionTablasMortalidadRentasVitaliciasTabla','cl-cs','DiferenciaPorReconocerB2004YMI2006','1800')</v>
      </c>
    </row>
    <row r="3900" spans="1:9" x14ac:dyDescent="0.25">
      <c r="A3900" t="s">
        <v>234</v>
      </c>
      <c r="B3900" t="s">
        <v>1534</v>
      </c>
      <c r="C3900" t="str">
        <f t="shared" si="302"/>
        <v>cl-cs</v>
      </c>
      <c r="D3900" t="str">
        <f t="shared" si="303"/>
        <v>AplicacionTablasMortalidadRentasVitaliciasTabla</v>
      </c>
      <c r="E3900" t="s">
        <v>1542</v>
      </c>
      <c r="F3900" t="str">
        <f t="shared" si="304"/>
        <v>cl-cs</v>
      </c>
      <c r="G3900" t="str">
        <f t="shared" si="306"/>
        <v>RTF200920062006</v>
      </c>
      <c r="H3900">
        <v>1810</v>
      </c>
      <c r="I3900" t="str">
        <f t="shared" si="305"/>
        <v>insert into dbax_dime_conc (codi_dein, pref_dime, codi_dime, pref_conc, codi_conc, orde_conc) values ('pre_cl-cs_nota-25_role-838200(2013)','cl-cs','AplicacionTablasMortalidadRentasVitaliciasTabla','cl-cs','RTF200920062006','1810')</v>
      </c>
    </row>
    <row r="3901" spans="1:9" x14ac:dyDescent="0.25">
      <c r="A3901" t="s">
        <v>234</v>
      </c>
      <c r="B3901" t="s">
        <v>1534</v>
      </c>
      <c r="C3901" t="str">
        <f t="shared" si="302"/>
        <v>cl-cs</v>
      </c>
      <c r="D3901" t="str">
        <f t="shared" si="303"/>
        <v>AplicacionTablasMortalidadRentasVitaliciasTabla</v>
      </c>
      <c r="E3901" t="s">
        <v>1543</v>
      </c>
      <c r="F3901" t="str">
        <f t="shared" si="304"/>
        <v>cl-cs</v>
      </c>
      <c r="G3901" t="str">
        <f t="shared" si="306"/>
        <v>DiferenciaPorReconocerRV2009</v>
      </c>
      <c r="H3901">
        <v>1820</v>
      </c>
      <c r="I3901" t="str">
        <f t="shared" si="305"/>
        <v>insert into dbax_dime_conc (codi_dein, pref_dime, codi_dime, pref_conc, codi_conc, orde_conc) values ('pre_cl-cs_nota-25_role-838200(2013)','cl-cs','AplicacionTablasMortalidadRentasVitaliciasTabla','cl-cs','DiferenciaPorReconocerRV2009','1820')</v>
      </c>
    </row>
    <row r="3902" spans="1:9" x14ac:dyDescent="0.25">
      <c r="A3902" t="s">
        <v>234</v>
      </c>
      <c r="B3902" t="s">
        <v>1544</v>
      </c>
      <c r="C3902" t="str">
        <f t="shared" si="302"/>
        <v>cl-cs</v>
      </c>
      <c r="D3902" t="str">
        <f t="shared" si="303"/>
        <v>IndicesCoberturasTabla</v>
      </c>
      <c r="E3902" t="s">
        <v>1545</v>
      </c>
      <c r="F3902" t="str">
        <f t="shared" si="304"/>
        <v>cl-cs</v>
      </c>
      <c r="G3902" t="str">
        <f t="shared" si="306"/>
        <v>CPK1Sinopsis</v>
      </c>
      <c r="H3902">
        <v>1370</v>
      </c>
      <c r="I3902" t="str">
        <f t="shared" si="305"/>
        <v>insert into dbax_dime_conc (codi_dein, pref_dime, codi_dime, pref_conc, codi_conc, orde_conc) values ('pre_cl-cs_nota-25_role-838200(2013)','cl-cs','IndicesCoberturasTabla','cl-cs','CPK1Sinopsis','1370')</v>
      </c>
    </row>
    <row r="3903" spans="1:9" x14ac:dyDescent="0.25">
      <c r="A3903" t="s">
        <v>234</v>
      </c>
      <c r="B3903" t="s">
        <v>1544</v>
      </c>
      <c r="C3903" t="str">
        <f t="shared" si="302"/>
        <v>cl-cs</v>
      </c>
      <c r="D3903" t="str">
        <f t="shared" si="303"/>
        <v>IndicesCoberturasTabla</v>
      </c>
      <c r="E3903" t="s">
        <v>1546</v>
      </c>
      <c r="F3903" t="str">
        <f t="shared" si="304"/>
        <v>cl-cs</v>
      </c>
      <c r="G3903" t="str">
        <f t="shared" si="306"/>
        <v>FlujoActivosNominalesUFAkTramoCPk1</v>
      </c>
      <c r="H3903">
        <v>1380</v>
      </c>
      <c r="I3903" t="str">
        <f t="shared" si="305"/>
        <v>insert into dbax_dime_conc (codi_dein, pref_dime, codi_dime, pref_conc, codi_conc, orde_conc) values ('pre_cl-cs_nota-25_role-838200(2013)','cl-cs','IndicesCoberturasTabla','cl-cs','FlujoActivosNominalesUFAkTramoCPk1','1380')</v>
      </c>
    </row>
    <row r="3904" spans="1:9" x14ac:dyDescent="0.25">
      <c r="A3904" t="s">
        <v>234</v>
      </c>
      <c r="B3904" t="s">
        <v>1544</v>
      </c>
      <c r="C3904" t="str">
        <f t="shared" si="302"/>
        <v>cl-cs</v>
      </c>
      <c r="D3904" t="str">
        <f t="shared" si="303"/>
        <v>IndicesCoberturasTabla</v>
      </c>
      <c r="E3904" t="s">
        <v>1547</v>
      </c>
      <c r="F3904" t="str">
        <f t="shared" si="304"/>
        <v>cl-cs</v>
      </c>
      <c r="G3904" t="str">
        <f t="shared" si="306"/>
        <v>FlujoPasivosSegurosNominalesUFBkTramoCPk1</v>
      </c>
      <c r="H3904">
        <v>1390</v>
      </c>
      <c r="I3904" t="str">
        <f t="shared" si="305"/>
        <v>insert into dbax_dime_conc (codi_dein, pref_dime, codi_dime, pref_conc, codi_conc, orde_conc) values ('pre_cl-cs_nota-25_role-838200(2013)','cl-cs','IndicesCoberturasTabla','cl-cs','FlujoPasivosSegurosNominalesUFBkTramoCPk1','1390')</v>
      </c>
    </row>
    <row r="3905" spans="1:9" x14ac:dyDescent="0.25">
      <c r="A3905" t="s">
        <v>234</v>
      </c>
      <c r="B3905" t="s">
        <v>1544</v>
      </c>
      <c r="C3905" t="str">
        <f t="shared" si="302"/>
        <v>cl-cs</v>
      </c>
      <c r="D3905" t="str">
        <f t="shared" si="303"/>
        <v>IndicesCoberturasTabla</v>
      </c>
      <c r="E3905" t="s">
        <v>1548</v>
      </c>
      <c r="F3905" t="str">
        <f t="shared" si="304"/>
        <v>cl-cs</v>
      </c>
      <c r="G3905" t="str">
        <f t="shared" si="306"/>
        <v>FlujoPasivosFinancierosCkTramoCPk1</v>
      </c>
      <c r="H3905">
        <v>1400</v>
      </c>
      <c r="I3905" t="str">
        <f t="shared" si="305"/>
        <v>insert into dbax_dime_conc (codi_dein, pref_dime, codi_dime, pref_conc, codi_conc, orde_conc) values ('pre_cl-cs_nota-25_role-838200(2013)','cl-cs','IndicesCoberturasTabla','cl-cs','FlujoPasivosFinancierosCkTramoCPk1','1400')</v>
      </c>
    </row>
    <row r="3906" spans="1:9" x14ac:dyDescent="0.25">
      <c r="A3906" t="s">
        <v>234</v>
      </c>
      <c r="B3906" t="s">
        <v>1544</v>
      </c>
      <c r="C3906" t="str">
        <f t="shared" ref="C3906:C3969" si="307">MID(B3906,1,FIND("_",B3906)-1)</f>
        <v>cl-cs</v>
      </c>
      <c r="D3906" t="str">
        <f t="shared" ref="D3906:D3969" si="308">MID(B3906,FIND("_",B3906)+1,1000)</f>
        <v>IndicesCoberturasTabla</v>
      </c>
      <c r="E3906" t="s">
        <v>1549</v>
      </c>
      <c r="F3906" t="str">
        <f t="shared" ref="F3906:F3969" si="309">MID(E3906,1,FIND("_",E3906)-1)</f>
        <v>cl-cs</v>
      </c>
      <c r="G3906" t="str">
        <f t="shared" si="306"/>
        <v>IndiceCoberturaActivosCAkTramoCPk1</v>
      </c>
      <c r="H3906">
        <v>1410</v>
      </c>
      <c r="I3906" t="str">
        <f t="shared" ref="I3906:I3969" si="310">CONCATENATE("insert into dbax_dime_conc (codi_dein, pref_dime, codi_dime, pref_conc, codi_conc, orde_conc) values ('",A3906,"','",C3906,"','",D3906,"','",F3906,"','",G3906,"','",H3906,"')")</f>
        <v>insert into dbax_dime_conc (codi_dein, pref_dime, codi_dime, pref_conc, codi_conc, orde_conc) values ('pre_cl-cs_nota-25_role-838200(2013)','cl-cs','IndicesCoberturasTabla','cl-cs','IndiceCoberturaActivosCAkTramoCPk1','1410')</v>
      </c>
    </row>
    <row r="3907" spans="1:9" x14ac:dyDescent="0.25">
      <c r="A3907" t="s">
        <v>234</v>
      </c>
      <c r="B3907" t="s">
        <v>1544</v>
      </c>
      <c r="C3907" t="str">
        <f t="shared" si="307"/>
        <v>cl-cs</v>
      </c>
      <c r="D3907" t="str">
        <f t="shared" si="308"/>
        <v>IndicesCoberturasTabla</v>
      </c>
      <c r="E3907" t="s">
        <v>1550</v>
      </c>
      <c r="F3907" t="str">
        <f t="shared" si="309"/>
        <v>cl-cs</v>
      </c>
      <c r="G3907" t="str">
        <f t="shared" si="306"/>
        <v>IndiceCoberturaPasivosCPkTramoCPk1</v>
      </c>
      <c r="H3907">
        <v>1420</v>
      </c>
      <c r="I3907" t="str">
        <f t="shared" si="310"/>
        <v>insert into dbax_dime_conc (codi_dein, pref_dime, codi_dime, pref_conc, codi_conc, orde_conc) values ('pre_cl-cs_nota-25_role-838200(2013)','cl-cs','IndicesCoberturasTabla','cl-cs','IndiceCoberturaPasivosCPkTramoCPk1','1420')</v>
      </c>
    </row>
    <row r="3908" spans="1:9" x14ac:dyDescent="0.25">
      <c r="A3908" t="s">
        <v>234</v>
      </c>
      <c r="B3908" t="s">
        <v>1544</v>
      </c>
      <c r="C3908" t="str">
        <f t="shared" si="307"/>
        <v>cl-cs</v>
      </c>
      <c r="D3908" t="str">
        <f t="shared" si="308"/>
        <v>IndicesCoberturasTabla</v>
      </c>
      <c r="E3908" t="s">
        <v>1551</v>
      </c>
      <c r="F3908" t="str">
        <f t="shared" si="309"/>
        <v>cl-cs</v>
      </c>
      <c r="G3908" t="str">
        <f t="shared" si="306"/>
        <v>CPK2Sinopsis</v>
      </c>
      <c r="H3908">
        <v>1430</v>
      </c>
      <c r="I3908" t="str">
        <f t="shared" si="310"/>
        <v>insert into dbax_dime_conc (codi_dein, pref_dime, codi_dime, pref_conc, codi_conc, orde_conc) values ('pre_cl-cs_nota-25_role-838200(2013)','cl-cs','IndicesCoberturasTabla','cl-cs','CPK2Sinopsis','1430')</v>
      </c>
    </row>
    <row r="3909" spans="1:9" x14ac:dyDescent="0.25">
      <c r="A3909" t="s">
        <v>234</v>
      </c>
      <c r="B3909" t="s">
        <v>1544</v>
      </c>
      <c r="C3909" t="str">
        <f t="shared" si="307"/>
        <v>cl-cs</v>
      </c>
      <c r="D3909" t="str">
        <f t="shared" si="308"/>
        <v>IndicesCoberturasTabla</v>
      </c>
      <c r="E3909" t="s">
        <v>1552</v>
      </c>
      <c r="F3909" t="str">
        <f t="shared" si="309"/>
        <v>cl-cs</v>
      </c>
      <c r="G3909" t="str">
        <f t="shared" si="306"/>
        <v>FlujoActivosNominalesUFAkTramoCPk2</v>
      </c>
      <c r="H3909">
        <v>1440</v>
      </c>
      <c r="I3909" t="str">
        <f t="shared" si="310"/>
        <v>insert into dbax_dime_conc (codi_dein, pref_dime, codi_dime, pref_conc, codi_conc, orde_conc) values ('pre_cl-cs_nota-25_role-838200(2013)','cl-cs','IndicesCoberturasTabla','cl-cs','FlujoActivosNominalesUFAkTramoCPk2','1440')</v>
      </c>
    </row>
    <row r="3910" spans="1:9" x14ac:dyDescent="0.25">
      <c r="A3910" t="s">
        <v>234</v>
      </c>
      <c r="B3910" t="s">
        <v>1544</v>
      </c>
      <c r="C3910" t="str">
        <f t="shared" si="307"/>
        <v>cl-cs</v>
      </c>
      <c r="D3910" t="str">
        <f t="shared" si="308"/>
        <v>IndicesCoberturasTabla</v>
      </c>
      <c r="E3910" t="s">
        <v>1553</v>
      </c>
      <c r="F3910" t="str">
        <f t="shared" si="309"/>
        <v>cl-cs</v>
      </c>
      <c r="G3910" t="str">
        <f t="shared" si="306"/>
        <v>FlujoPasivosSegurosNominalesUFBkTramoCPk2</v>
      </c>
      <c r="H3910">
        <v>1450</v>
      </c>
      <c r="I3910" t="str">
        <f t="shared" si="310"/>
        <v>insert into dbax_dime_conc (codi_dein, pref_dime, codi_dime, pref_conc, codi_conc, orde_conc) values ('pre_cl-cs_nota-25_role-838200(2013)','cl-cs','IndicesCoberturasTabla','cl-cs','FlujoPasivosSegurosNominalesUFBkTramoCPk2','1450')</v>
      </c>
    </row>
    <row r="3911" spans="1:9" x14ac:dyDescent="0.25">
      <c r="A3911" t="s">
        <v>234</v>
      </c>
      <c r="B3911" t="s">
        <v>1544</v>
      </c>
      <c r="C3911" t="str">
        <f t="shared" si="307"/>
        <v>cl-cs</v>
      </c>
      <c r="D3911" t="str">
        <f t="shared" si="308"/>
        <v>IndicesCoberturasTabla</v>
      </c>
      <c r="E3911" t="s">
        <v>1554</v>
      </c>
      <c r="F3911" t="str">
        <f t="shared" si="309"/>
        <v>cl-cs</v>
      </c>
      <c r="G3911" t="str">
        <f t="shared" si="306"/>
        <v>FlujoPasivosFinancierosCkTramoCPk2</v>
      </c>
      <c r="H3911">
        <v>1460</v>
      </c>
      <c r="I3911" t="str">
        <f t="shared" si="310"/>
        <v>insert into dbax_dime_conc (codi_dein, pref_dime, codi_dime, pref_conc, codi_conc, orde_conc) values ('pre_cl-cs_nota-25_role-838200(2013)','cl-cs','IndicesCoberturasTabla','cl-cs','FlujoPasivosFinancierosCkTramoCPk2','1460')</v>
      </c>
    </row>
    <row r="3912" spans="1:9" x14ac:dyDescent="0.25">
      <c r="A3912" t="s">
        <v>234</v>
      </c>
      <c r="B3912" t="s">
        <v>1544</v>
      </c>
      <c r="C3912" t="str">
        <f t="shared" si="307"/>
        <v>cl-cs</v>
      </c>
      <c r="D3912" t="str">
        <f t="shared" si="308"/>
        <v>IndicesCoberturasTabla</v>
      </c>
      <c r="E3912" t="s">
        <v>1555</v>
      </c>
      <c r="F3912" t="str">
        <f t="shared" si="309"/>
        <v>cl-cs</v>
      </c>
      <c r="G3912" t="str">
        <f t="shared" si="306"/>
        <v>IndiceCoberturaActivosCAkTramoCPk2</v>
      </c>
      <c r="H3912">
        <v>1470</v>
      </c>
      <c r="I3912" t="str">
        <f t="shared" si="310"/>
        <v>insert into dbax_dime_conc (codi_dein, pref_dime, codi_dime, pref_conc, codi_conc, orde_conc) values ('pre_cl-cs_nota-25_role-838200(2013)','cl-cs','IndicesCoberturasTabla','cl-cs','IndiceCoberturaActivosCAkTramoCPk2','1470')</v>
      </c>
    </row>
    <row r="3913" spans="1:9" x14ac:dyDescent="0.25">
      <c r="A3913" t="s">
        <v>234</v>
      </c>
      <c r="B3913" t="s">
        <v>1544</v>
      </c>
      <c r="C3913" t="str">
        <f t="shared" si="307"/>
        <v>cl-cs</v>
      </c>
      <c r="D3913" t="str">
        <f t="shared" si="308"/>
        <v>IndicesCoberturasTabla</v>
      </c>
      <c r="E3913" t="s">
        <v>1556</v>
      </c>
      <c r="F3913" t="str">
        <f t="shared" si="309"/>
        <v>cl-cs</v>
      </c>
      <c r="G3913" t="str">
        <f t="shared" si="306"/>
        <v>IndiceCoberturaPasivosCPkTramoCPk2</v>
      </c>
      <c r="H3913">
        <v>1480</v>
      </c>
      <c r="I3913" t="str">
        <f t="shared" si="310"/>
        <v>insert into dbax_dime_conc (codi_dein, pref_dime, codi_dime, pref_conc, codi_conc, orde_conc) values ('pre_cl-cs_nota-25_role-838200(2013)','cl-cs','IndicesCoberturasTabla','cl-cs','IndiceCoberturaPasivosCPkTramoCPk2','1480')</v>
      </c>
    </row>
    <row r="3914" spans="1:9" x14ac:dyDescent="0.25">
      <c r="A3914" t="s">
        <v>234</v>
      </c>
      <c r="B3914" t="s">
        <v>1544</v>
      </c>
      <c r="C3914" t="str">
        <f t="shared" si="307"/>
        <v>cl-cs</v>
      </c>
      <c r="D3914" t="str">
        <f t="shared" si="308"/>
        <v>IndicesCoberturasTabla</v>
      </c>
      <c r="E3914" t="s">
        <v>1557</v>
      </c>
      <c r="F3914" t="str">
        <f t="shared" si="309"/>
        <v>cl-cs</v>
      </c>
      <c r="G3914" t="str">
        <f t="shared" si="306"/>
        <v>CPK3Sinopsis</v>
      </c>
      <c r="H3914">
        <v>1490</v>
      </c>
      <c r="I3914" t="str">
        <f t="shared" si="310"/>
        <v>insert into dbax_dime_conc (codi_dein, pref_dime, codi_dime, pref_conc, codi_conc, orde_conc) values ('pre_cl-cs_nota-25_role-838200(2013)','cl-cs','IndicesCoberturasTabla','cl-cs','CPK3Sinopsis','1490')</v>
      </c>
    </row>
    <row r="3915" spans="1:9" x14ac:dyDescent="0.25">
      <c r="A3915" t="s">
        <v>234</v>
      </c>
      <c r="B3915" t="s">
        <v>1544</v>
      </c>
      <c r="C3915" t="str">
        <f t="shared" si="307"/>
        <v>cl-cs</v>
      </c>
      <c r="D3915" t="str">
        <f t="shared" si="308"/>
        <v>IndicesCoberturasTabla</v>
      </c>
      <c r="E3915" t="s">
        <v>1558</v>
      </c>
      <c r="F3915" t="str">
        <f t="shared" si="309"/>
        <v>cl-cs</v>
      </c>
      <c r="G3915" t="str">
        <f t="shared" si="306"/>
        <v>FlujoActivosNominalesUFAkTramoCPk3</v>
      </c>
      <c r="H3915">
        <v>1500</v>
      </c>
      <c r="I3915" t="str">
        <f t="shared" si="310"/>
        <v>insert into dbax_dime_conc (codi_dein, pref_dime, codi_dime, pref_conc, codi_conc, orde_conc) values ('pre_cl-cs_nota-25_role-838200(2013)','cl-cs','IndicesCoberturasTabla','cl-cs','FlujoActivosNominalesUFAkTramoCPk3','1500')</v>
      </c>
    </row>
    <row r="3916" spans="1:9" x14ac:dyDescent="0.25">
      <c r="A3916" t="s">
        <v>234</v>
      </c>
      <c r="B3916" t="s">
        <v>1544</v>
      </c>
      <c r="C3916" t="str">
        <f t="shared" si="307"/>
        <v>cl-cs</v>
      </c>
      <c r="D3916" t="str">
        <f t="shared" si="308"/>
        <v>IndicesCoberturasTabla</v>
      </c>
      <c r="E3916" t="s">
        <v>1559</v>
      </c>
      <c r="F3916" t="str">
        <f t="shared" si="309"/>
        <v>cl-cs</v>
      </c>
      <c r="G3916" t="str">
        <f t="shared" si="306"/>
        <v>FlujoPasivosSegurosNominalesUFBkTramoCPk3</v>
      </c>
      <c r="H3916">
        <v>1510</v>
      </c>
      <c r="I3916" t="str">
        <f t="shared" si="310"/>
        <v>insert into dbax_dime_conc (codi_dein, pref_dime, codi_dime, pref_conc, codi_conc, orde_conc) values ('pre_cl-cs_nota-25_role-838200(2013)','cl-cs','IndicesCoberturasTabla','cl-cs','FlujoPasivosSegurosNominalesUFBkTramoCPk3','1510')</v>
      </c>
    </row>
    <row r="3917" spans="1:9" x14ac:dyDescent="0.25">
      <c r="A3917" t="s">
        <v>234</v>
      </c>
      <c r="B3917" t="s">
        <v>1544</v>
      </c>
      <c r="C3917" t="str">
        <f t="shared" si="307"/>
        <v>cl-cs</v>
      </c>
      <c r="D3917" t="str">
        <f t="shared" si="308"/>
        <v>IndicesCoberturasTabla</v>
      </c>
      <c r="E3917" t="s">
        <v>1560</v>
      </c>
      <c r="F3917" t="str">
        <f t="shared" si="309"/>
        <v>cl-cs</v>
      </c>
      <c r="G3917" t="str">
        <f t="shared" si="306"/>
        <v>FlujoPasivosFinancierosCkTramoCPk3</v>
      </c>
      <c r="H3917">
        <v>1520</v>
      </c>
      <c r="I3917" t="str">
        <f t="shared" si="310"/>
        <v>insert into dbax_dime_conc (codi_dein, pref_dime, codi_dime, pref_conc, codi_conc, orde_conc) values ('pre_cl-cs_nota-25_role-838200(2013)','cl-cs','IndicesCoberturasTabla','cl-cs','FlujoPasivosFinancierosCkTramoCPk3','1520')</v>
      </c>
    </row>
    <row r="3918" spans="1:9" x14ac:dyDescent="0.25">
      <c r="A3918" t="s">
        <v>234</v>
      </c>
      <c r="B3918" t="s">
        <v>1544</v>
      </c>
      <c r="C3918" t="str">
        <f t="shared" si="307"/>
        <v>cl-cs</v>
      </c>
      <c r="D3918" t="str">
        <f t="shared" si="308"/>
        <v>IndicesCoberturasTabla</v>
      </c>
      <c r="E3918" t="s">
        <v>1561</v>
      </c>
      <c r="F3918" t="str">
        <f t="shared" si="309"/>
        <v>cl-cs</v>
      </c>
      <c r="G3918" t="str">
        <f t="shared" si="306"/>
        <v>IndiceCoberturaActivosCAkTramoCPk3</v>
      </c>
      <c r="H3918">
        <v>1530</v>
      </c>
      <c r="I3918" t="str">
        <f t="shared" si="310"/>
        <v>insert into dbax_dime_conc (codi_dein, pref_dime, codi_dime, pref_conc, codi_conc, orde_conc) values ('pre_cl-cs_nota-25_role-838200(2013)','cl-cs','IndicesCoberturasTabla','cl-cs','IndiceCoberturaActivosCAkTramoCPk3','1530')</v>
      </c>
    </row>
    <row r="3919" spans="1:9" x14ac:dyDescent="0.25">
      <c r="A3919" t="s">
        <v>234</v>
      </c>
      <c r="B3919" t="s">
        <v>1544</v>
      </c>
      <c r="C3919" t="str">
        <f t="shared" si="307"/>
        <v>cl-cs</v>
      </c>
      <c r="D3919" t="str">
        <f t="shared" si="308"/>
        <v>IndicesCoberturasTabla</v>
      </c>
      <c r="E3919" t="s">
        <v>1562</v>
      </c>
      <c r="F3919" t="str">
        <f t="shared" si="309"/>
        <v>cl-cs</v>
      </c>
      <c r="G3919" t="str">
        <f t="shared" si="306"/>
        <v>IndiceCoberturaPasivosCPkTramoCPk3</v>
      </c>
      <c r="H3919">
        <v>1540</v>
      </c>
      <c r="I3919" t="str">
        <f t="shared" si="310"/>
        <v>insert into dbax_dime_conc (codi_dein, pref_dime, codi_dime, pref_conc, codi_conc, orde_conc) values ('pre_cl-cs_nota-25_role-838200(2013)','cl-cs','IndicesCoberturasTabla','cl-cs','IndiceCoberturaPasivosCPkTramoCPk3','1540')</v>
      </c>
    </row>
    <row r="3920" spans="1:9" x14ac:dyDescent="0.25">
      <c r="A3920" t="s">
        <v>234</v>
      </c>
      <c r="B3920" t="s">
        <v>1544</v>
      </c>
      <c r="C3920" t="str">
        <f t="shared" si="307"/>
        <v>cl-cs</v>
      </c>
      <c r="D3920" t="str">
        <f t="shared" si="308"/>
        <v>IndicesCoberturasTabla</v>
      </c>
      <c r="E3920" t="s">
        <v>1563</v>
      </c>
      <c r="F3920" t="str">
        <f t="shared" si="309"/>
        <v>cl-cs</v>
      </c>
      <c r="G3920" t="str">
        <f t="shared" si="306"/>
        <v>CPK4Sinopsis</v>
      </c>
      <c r="H3920">
        <v>1550</v>
      </c>
      <c r="I3920" t="str">
        <f t="shared" si="310"/>
        <v>insert into dbax_dime_conc (codi_dein, pref_dime, codi_dime, pref_conc, codi_conc, orde_conc) values ('pre_cl-cs_nota-25_role-838200(2013)','cl-cs','IndicesCoberturasTabla','cl-cs','CPK4Sinopsis','1550')</v>
      </c>
    </row>
    <row r="3921" spans="1:9" x14ac:dyDescent="0.25">
      <c r="A3921" t="s">
        <v>234</v>
      </c>
      <c r="B3921" t="s">
        <v>1544</v>
      </c>
      <c r="C3921" t="str">
        <f t="shared" si="307"/>
        <v>cl-cs</v>
      </c>
      <c r="D3921" t="str">
        <f t="shared" si="308"/>
        <v>IndicesCoberturasTabla</v>
      </c>
      <c r="E3921" t="s">
        <v>1564</v>
      </c>
      <c r="F3921" t="str">
        <f t="shared" si="309"/>
        <v>cl-cs</v>
      </c>
      <c r="G3921" t="str">
        <f t="shared" si="306"/>
        <v>FlujoActivosNominalesUFAkTramoCPk4</v>
      </c>
      <c r="H3921">
        <v>1560</v>
      </c>
      <c r="I3921" t="str">
        <f t="shared" si="310"/>
        <v>insert into dbax_dime_conc (codi_dein, pref_dime, codi_dime, pref_conc, codi_conc, orde_conc) values ('pre_cl-cs_nota-25_role-838200(2013)','cl-cs','IndicesCoberturasTabla','cl-cs','FlujoActivosNominalesUFAkTramoCPk4','1560')</v>
      </c>
    </row>
    <row r="3922" spans="1:9" x14ac:dyDescent="0.25">
      <c r="A3922" t="s">
        <v>234</v>
      </c>
      <c r="B3922" t="s">
        <v>1544</v>
      </c>
      <c r="C3922" t="str">
        <f t="shared" si="307"/>
        <v>cl-cs</v>
      </c>
      <c r="D3922" t="str">
        <f t="shared" si="308"/>
        <v>IndicesCoberturasTabla</v>
      </c>
      <c r="E3922" t="s">
        <v>1565</v>
      </c>
      <c r="F3922" t="str">
        <f t="shared" si="309"/>
        <v>cl-cs</v>
      </c>
      <c r="G3922" t="str">
        <f t="shared" si="306"/>
        <v>FlujoPasivosSegurosNominalesUFBkTramoCPk4</v>
      </c>
      <c r="H3922">
        <v>1570</v>
      </c>
      <c r="I3922" t="str">
        <f t="shared" si="310"/>
        <v>insert into dbax_dime_conc (codi_dein, pref_dime, codi_dime, pref_conc, codi_conc, orde_conc) values ('pre_cl-cs_nota-25_role-838200(2013)','cl-cs','IndicesCoberturasTabla','cl-cs','FlujoPasivosSegurosNominalesUFBkTramoCPk4','1570')</v>
      </c>
    </row>
    <row r="3923" spans="1:9" x14ac:dyDescent="0.25">
      <c r="A3923" t="s">
        <v>234</v>
      </c>
      <c r="B3923" t="s">
        <v>1544</v>
      </c>
      <c r="C3923" t="str">
        <f t="shared" si="307"/>
        <v>cl-cs</v>
      </c>
      <c r="D3923" t="str">
        <f t="shared" si="308"/>
        <v>IndicesCoberturasTabla</v>
      </c>
      <c r="E3923" t="s">
        <v>1566</v>
      </c>
      <c r="F3923" t="str">
        <f t="shared" si="309"/>
        <v>cl-cs</v>
      </c>
      <c r="G3923" t="str">
        <f t="shared" si="306"/>
        <v>FlujoPasivosFinancierosCkTramoCPk4</v>
      </c>
      <c r="H3923">
        <v>1580</v>
      </c>
      <c r="I3923" t="str">
        <f t="shared" si="310"/>
        <v>insert into dbax_dime_conc (codi_dein, pref_dime, codi_dime, pref_conc, codi_conc, orde_conc) values ('pre_cl-cs_nota-25_role-838200(2013)','cl-cs','IndicesCoberturasTabla','cl-cs','FlujoPasivosFinancierosCkTramoCPk4','1580')</v>
      </c>
    </row>
    <row r="3924" spans="1:9" x14ac:dyDescent="0.25">
      <c r="A3924" t="s">
        <v>234</v>
      </c>
      <c r="B3924" t="s">
        <v>1544</v>
      </c>
      <c r="C3924" t="str">
        <f t="shared" si="307"/>
        <v>cl-cs</v>
      </c>
      <c r="D3924" t="str">
        <f t="shared" si="308"/>
        <v>IndicesCoberturasTabla</v>
      </c>
      <c r="E3924" t="s">
        <v>1567</v>
      </c>
      <c r="F3924" t="str">
        <f t="shared" si="309"/>
        <v>cl-cs</v>
      </c>
      <c r="G3924" t="str">
        <f t="shared" si="306"/>
        <v>IndiceCoberturaActivosCAkTramoCPk4</v>
      </c>
      <c r="H3924">
        <v>1590</v>
      </c>
      <c r="I3924" t="str">
        <f t="shared" si="310"/>
        <v>insert into dbax_dime_conc (codi_dein, pref_dime, codi_dime, pref_conc, codi_conc, orde_conc) values ('pre_cl-cs_nota-25_role-838200(2013)','cl-cs','IndicesCoberturasTabla','cl-cs','IndiceCoberturaActivosCAkTramoCPk4','1590')</v>
      </c>
    </row>
    <row r="3925" spans="1:9" x14ac:dyDescent="0.25">
      <c r="A3925" t="s">
        <v>234</v>
      </c>
      <c r="B3925" t="s">
        <v>1544</v>
      </c>
      <c r="C3925" t="str">
        <f t="shared" si="307"/>
        <v>cl-cs</v>
      </c>
      <c r="D3925" t="str">
        <f t="shared" si="308"/>
        <v>IndicesCoberturasTabla</v>
      </c>
      <c r="E3925" t="s">
        <v>1568</v>
      </c>
      <c r="F3925" t="str">
        <f t="shared" si="309"/>
        <v>cl-cs</v>
      </c>
      <c r="G3925" t="str">
        <f t="shared" si="306"/>
        <v>IndiceCoberturaPasivosCPkTramoCPk4</v>
      </c>
      <c r="H3925">
        <v>1600</v>
      </c>
      <c r="I3925" t="str">
        <f t="shared" si="310"/>
        <v>insert into dbax_dime_conc (codi_dein, pref_dime, codi_dime, pref_conc, codi_conc, orde_conc) values ('pre_cl-cs_nota-25_role-838200(2013)','cl-cs','IndicesCoberturasTabla','cl-cs','IndiceCoberturaPasivosCPkTramoCPk4','1600')</v>
      </c>
    </row>
    <row r="3926" spans="1:9" x14ac:dyDescent="0.25">
      <c r="A3926" t="s">
        <v>234</v>
      </c>
      <c r="B3926" t="s">
        <v>1569</v>
      </c>
      <c r="C3926" t="str">
        <f t="shared" si="307"/>
        <v>cl-cs</v>
      </c>
      <c r="D3926" t="str">
        <f t="shared" si="308"/>
        <v>InformacionContratosYGruposTabla</v>
      </c>
      <c r="E3926" t="s">
        <v>1570</v>
      </c>
      <c r="F3926" t="str">
        <f t="shared" si="309"/>
        <v>cl-cs</v>
      </c>
      <c r="G3926" t="str">
        <f t="shared" si="306"/>
        <v>ContratoSIS</v>
      </c>
      <c r="H3926">
        <v>1950</v>
      </c>
      <c r="I3926" t="str">
        <f t="shared" si="310"/>
        <v>insert into dbax_dime_conc (codi_dein, pref_dime, codi_dime, pref_conc, codi_conc, orde_conc) values ('pre_cl-cs_nota-25_role-838200(2013)','cl-cs','InformacionContratosYGruposTabla','cl-cs','ContratoSIS','1950')</v>
      </c>
    </row>
    <row r="3927" spans="1:9" x14ac:dyDescent="0.25">
      <c r="A3927" t="s">
        <v>234</v>
      </c>
      <c r="B3927" t="s">
        <v>1569</v>
      </c>
      <c r="C3927" t="str">
        <f t="shared" si="307"/>
        <v>cl-cs</v>
      </c>
      <c r="D3927" t="str">
        <f t="shared" si="308"/>
        <v>InformacionContratosYGruposTabla</v>
      </c>
      <c r="E3927" t="s">
        <v>1571</v>
      </c>
      <c r="F3927" t="str">
        <f t="shared" si="309"/>
        <v>cl-cs</v>
      </c>
      <c r="G3927" t="str">
        <f t="shared" si="306"/>
        <v>GrupoSIS</v>
      </c>
      <c r="H3927">
        <v>1960</v>
      </c>
      <c r="I3927" t="str">
        <f t="shared" si="310"/>
        <v>insert into dbax_dime_conc (codi_dein, pref_dime, codi_dime, pref_conc, codi_conc, orde_conc) values ('pre_cl-cs_nota-25_role-838200(2013)','cl-cs','InformacionContratosYGruposTabla','cl-cs','GrupoSIS','1960')</v>
      </c>
    </row>
    <row r="3928" spans="1:9" x14ac:dyDescent="0.25">
      <c r="A3928" t="s">
        <v>234</v>
      </c>
      <c r="B3928" t="s">
        <v>1572</v>
      </c>
      <c r="C3928" t="str">
        <f t="shared" si="307"/>
        <v>cl-cs</v>
      </c>
      <c r="D3928" t="str">
        <f t="shared" si="308"/>
        <v>InvalidezSinPrimerDictamenTabla</v>
      </c>
      <c r="E3928" t="s">
        <v>1573</v>
      </c>
      <c r="F3928" t="str">
        <f t="shared" si="309"/>
        <v>cl-cs</v>
      </c>
      <c r="G3928" t="str">
        <f t="shared" si="306"/>
        <v>NumeroSiniestrosInvalidezPrimerDictamen</v>
      </c>
      <c r="H3928">
        <v>2150</v>
      </c>
      <c r="I3928" t="str">
        <f t="shared" si="310"/>
        <v>insert into dbax_dime_conc (codi_dein, pref_dime, codi_dime, pref_conc, codi_conc, orde_conc) values ('pre_cl-cs_nota-25_role-838200(2013)','cl-cs','InvalidezSinPrimerDictamenTabla','cl-cs','NumeroSiniestrosInvalidezPrimerDictamen','2150')</v>
      </c>
    </row>
    <row r="3929" spans="1:9" x14ac:dyDescent="0.25">
      <c r="A3929" t="s">
        <v>234</v>
      </c>
      <c r="B3929" t="s">
        <v>1572</v>
      </c>
      <c r="C3929" t="str">
        <f t="shared" si="307"/>
        <v>cl-cs</v>
      </c>
      <c r="D3929" t="str">
        <f t="shared" si="308"/>
        <v>InvalidezSinPrimerDictamenTabla</v>
      </c>
      <c r="E3929" t="s">
        <v>1574</v>
      </c>
      <c r="F3929" t="str">
        <f t="shared" si="309"/>
        <v>cl-cs</v>
      </c>
      <c r="G3929" t="str">
        <f t="shared" si="306"/>
        <v>CostoInvalidezTotalPrimerDictamen</v>
      </c>
      <c r="H3929">
        <v>2160</v>
      </c>
      <c r="I3929" t="str">
        <f t="shared" si="310"/>
        <v>insert into dbax_dime_conc (codi_dein, pref_dime, codi_dime, pref_conc, codi_conc, orde_conc) values ('pre_cl-cs_nota-25_role-838200(2013)','cl-cs','InvalidezSinPrimerDictamenTabla','cl-cs','CostoInvalidezTotalPrimerDictamen','2160')</v>
      </c>
    </row>
    <row r="3930" spans="1:9" x14ac:dyDescent="0.25">
      <c r="A3930" t="s">
        <v>234</v>
      </c>
      <c r="B3930" t="s">
        <v>1572</v>
      </c>
      <c r="C3930" t="str">
        <f t="shared" si="307"/>
        <v>cl-cs</v>
      </c>
      <c r="D3930" t="str">
        <f t="shared" si="308"/>
        <v>InvalidezSinPrimerDictamenTabla</v>
      </c>
      <c r="E3930" t="s">
        <v>1575</v>
      </c>
      <c r="F3930" t="str">
        <f t="shared" si="309"/>
        <v>cl-cs</v>
      </c>
      <c r="G3930" t="str">
        <f t="shared" si="306"/>
        <v>ProbabilidadPagoInvalidezTotalPrimerDictamen</v>
      </c>
      <c r="H3930">
        <v>2170</v>
      </c>
      <c r="I3930" t="str">
        <f t="shared" si="310"/>
        <v>insert into dbax_dime_conc (codi_dein, pref_dime, codi_dime, pref_conc, codi_conc, orde_conc) values ('pre_cl-cs_nota-25_role-838200(2013)','cl-cs','InvalidezSinPrimerDictamenTabla','cl-cs','ProbabilidadPagoInvalidezTotalPrimerDictamen','2170')</v>
      </c>
    </row>
    <row r="3931" spans="1:9" x14ac:dyDescent="0.25">
      <c r="A3931" t="s">
        <v>234</v>
      </c>
      <c r="B3931" t="s">
        <v>1572</v>
      </c>
      <c r="C3931" t="str">
        <f t="shared" si="307"/>
        <v>cl-cs</v>
      </c>
      <c r="D3931" t="str">
        <f t="shared" si="308"/>
        <v>InvalidezSinPrimerDictamenTabla</v>
      </c>
      <c r="E3931" t="s">
        <v>1576</v>
      </c>
      <c r="F3931" t="str">
        <f t="shared" si="309"/>
        <v>cl-cs</v>
      </c>
      <c r="G3931" t="str">
        <f t="shared" si="306"/>
        <v>CostoInvalidezParcial</v>
      </c>
      <c r="H3931">
        <v>2180</v>
      </c>
      <c r="I3931" t="str">
        <f t="shared" si="310"/>
        <v>insert into dbax_dime_conc (codi_dein, pref_dime, codi_dime, pref_conc, codi_conc, orde_conc) values ('pre_cl-cs_nota-25_role-838200(2013)','cl-cs','InvalidezSinPrimerDictamenTabla','cl-cs','CostoInvalidezParcial','2180')</v>
      </c>
    </row>
    <row r="3932" spans="1:9" x14ac:dyDescent="0.25">
      <c r="A3932" t="s">
        <v>234</v>
      </c>
      <c r="B3932" t="s">
        <v>1572</v>
      </c>
      <c r="C3932" t="str">
        <f t="shared" si="307"/>
        <v>cl-cs</v>
      </c>
      <c r="D3932" t="str">
        <f t="shared" si="308"/>
        <v>InvalidezSinPrimerDictamenTabla</v>
      </c>
      <c r="E3932" t="s">
        <v>1577</v>
      </c>
      <c r="F3932" t="str">
        <f t="shared" si="309"/>
        <v>cl-cs</v>
      </c>
      <c r="G3932" t="str">
        <f t="shared" si="306"/>
        <v>ProbabilidadPagoInvalidezParcialPrimerDictamen</v>
      </c>
      <c r="H3932">
        <v>2190</v>
      </c>
      <c r="I3932" t="str">
        <f t="shared" si="310"/>
        <v>insert into dbax_dime_conc (codi_dein, pref_dime, codi_dime, pref_conc, codi_conc, orde_conc) values ('pre_cl-cs_nota-25_role-838200(2013)','cl-cs','InvalidezSinPrimerDictamenTabla','cl-cs','ProbabilidadPagoInvalidezParcialPrimerDictamen','2190')</v>
      </c>
    </row>
    <row r="3933" spans="1:9" x14ac:dyDescent="0.25">
      <c r="A3933" t="s">
        <v>234</v>
      </c>
      <c r="B3933" t="s">
        <v>1572</v>
      </c>
      <c r="C3933" t="str">
        <f t="shared" si="307"/>
        <v>cl-cs</v>
      </c>
      <c r="D3933" t="str">
        <f t="shared" si="308"/>
        <v>InvalidezSinPrimerDictamenTabla</v>
      </c>
      <c r="E3933" t="s">
        <v>1578</v>
      </c>
      <c r="F3933" t="str">
        <f t="shared" si="309"/>
        <v>cl-cs</v>
      </c>
      <c r="G3933" t="str">
        <f t="shared" si="306"/>
        <v>ReservaTotalMinimaInvalidez</v>
      </c>
      <c r="H3933">
        <v>2200</v>
      </c>
      <c r="I3933" t="str">
        <f t="shared" si="310"/>
        <v>insert into dbax_dime_conc (codi_dein, pref_dime, codi_dime, pref_conc, codi_conc, orde_conc) values ('pre_cl-cs_nota-25_role-838200(2013)','cl-cs','InvalidezSinPrimerDictamenTabla','cl-cs','ReservaTotalMinimaInvalidez','2200')</v>
      </c>
    </row>
    <row r="3934" spans="1:9" x14ac:dyDescent="0.25">
      <c r="A3934" t="s">
        <v>234</v>
      </c>
      <c r="B3934" t="s">
        <v>1572</v>
      </c>
      <c r="C3934" t="str">
        <f t="shared" si="307"/>
        <v>cl-cs</v>
      </c>
      <c r="D3934" t="str">
        <f t="shared" si="308"/>
        <v>InvalidezSinPrimerDictamenTabla</v>
      </c>
      <c r="E3934" t="s">
        <v>1579</v>
      </c>
      <c r="F3934" t="str">
        <f t="shared" si="309"/>
        <v>cl-cs</v>
      </c>
      <c r="G3934" t="str">
        <f t="shared" si="306"/>
        <v>PorcentajeParticipacionInvalidez</v>
      </c>
      <c r="H3934">
        <v>2210</v>
      </c>
      <c r="I3934" t="str">
        <f t="shared" si="310"/>
        <v>insert into dbax_dime_conc (codi_dein, pref_dime, codi_dime, pref_conc, codi_conc, orde_conc) values ('pre_cl-cs_nota-25_role-838200(2013)','cl-cs','InvalidezSinPrimerDictamenTabla','cl-cs','PorcentajeParticipacionInvalidez','2210')</v>
      </c>
    </row>
    <row r="3935" spans="1:9" x14ac:dyDescent="0.25">
      <c r="A3935" t="s">
        <v>234</v>
      </c>
      <c r="B3935" t="s">
        <v>1572</v>
      </c>
      <c r="C3935" t="str">
        <f t="shared" si="307"/>
        <v>cl-cs</v>
      </c>
      <c r="D3935" t="str">
        <f t="shared" si="308"/>
        <v>InvalidezSinPrimerDictamenTabla</v>
      </c>
      <c r="E3935" t="s">
        <v>1580</v>
      </c>
      <c r="F3935" t="str">
        <f t="shared" si="309"/>
        <v>cl-cs</v>
      </c>
      <c r="G3935" t="str">
        <f t="shared" si="306"/>
        <v>ReservaInvalidezCompañia</v>
      </c>
      <c r="H3935">
        <v>2220</v>
      </c>
      <c r="I3935" t="str">
        <f t="shared" si="310"/>
        <v>insert into dbax_dime_conc (codi_dein, pref_dime, codi_dime, pref_conc, codi_conc, orde_conc) values ('pre_cl-cs_nota-25_role-838200(2013)','cl-cs','InvalidezSinPrimerDictamenTabla','cl-cs','ReservaInvalidezCompañia','2220')</v>
      </c>
    </row>
    <row r="3936" spans="1:9" x14ac:dyDescent="0.25">
      <c r="A3936" t="s">
        <v>234</v>
      </c>
      <c r="B3936" t="s">
        <v>1572</v>
      </c>
      <c r="C3936" t="str">
        <f t="shared" si="307"/>
        <v>cl-cs</v>
      </c>
      <c r="D3936" t="str">
        <f t="shared" si="308"/>
        <v>InvalidezSinPrimerDictamenTabla</v>
      </c>
      <c r="E3936" t="s">
        <v>1581</v>
      </c>
      <c r="F3936" t="str">
        <f t="shared" si="309"/>
        <v>cl-cs</v>
      </c>
      <c r="G3936" t="str">
        <f t="shared" si="306"/>
        <v>ReservaInvalidezCompañiaPesos</v>
      </c>
      <c r="H3936">
        <v>2221</v>
      </c>
      <c r="I3936" t="str">
        <f t="shared" si="310"/>
        <v>insert into dbax_dime_conc (codi_dein, pref_dime, codi_dime, pref_conc, codi_conc, orde_conc) values ('pre_cl-cs_nota-25_role-838200(2013)','cl-cs','InvalidezSinPrimerDictamenTabla','cl-cs','ReservaInvalidezCompañiaPesos','2221')</v>
      </c>
    </row>
    <row r="3937" spans="1:9" x14ac:dyDescent="0.25">
      <c r="A3937" t="s">
        <v>234</v>
      </c>
      <c r="B3937" t="s">
        <v>1582</v>
      </c>
      <c r="C3937" t="str">
        <f t="shared" si="307"/>
        <v>cl-cs</v>
      </c>
      <c r="D3937" t="str">
        <f t="shared" si="308"/>
        <v>InvalidosParcialesTransitoriosConSolicitudTabla</v>
      </c>
      <c r="E3937" t="s">
        <v>1583</v>
      </c>
      <c r="F3937" t="str">
        <f t="shared" si="309"/>
        <v>cl-cs</v>
      </c>
      <c r="G3937" t="str">
        <f t="shared" si="306"/>
        <v>NumeroSiniestrosPorInvalidosParcialesTransitorios</v>
      </c>
      <c r="H3937">
        <v>2520</v>
      </c>
      <c r="I3937" t="str">
        <f t="shared" si="310"/>
        <v>insert into dbax_dime_conc (codi_dein, pref_dime, codi_dime, pref_conc, codi_conc, orde_conc) values ('pre_cl-cs_nota-25_role-838200(2013)','cl-cs','InvalidosParcialesTransitoriosConSolicitudTabla','cl-cs','NumeroSiniestrosPorInvalidosParcialesTransitorios','2520')</v>
      </c>
    </row>
    <row r="3938" spans="1:9" x14ac:dyDescent="0.25">
      <c r="A3938" t="s">
        <v>234</v>
      </c>
      <c r="B3938" t="s">
        <v>1582</v>
      </c>
      <c r="C3938" t="str">
        <f t="shared" si="307"/>
        <v>cl-cs</v>
      </c>
      <c r="D3938" t="str">
        <f t="shared" si="308"/>
        <v>InvalidosParcialesTransitoriosConSolicitudTabla</v>
      </c>
      <c r="E3938" t="s">
        <v>1584</v>
      </c>
      <c r="F3938" t="str">
        <f t="shared" si="309"/>
        <v>cl-cs</v>
      </c>
      <c r="G3938" t="str">
        <f t="shared" si="306"/>
        <v>CostoInvalidezTotalSegundoDictamen</v>
      </c>
      <c r="H3938">
        <v>2530</v>
      </c>
      <c r="I3938" t="str">
        <f t="shared" si="310"/>
        <v>insert into dbax_dime_conc (codi_dein, pref_dime, codi_dime, pref_conc, codi_conc, orde_conc) values ('pre_cl-cs_nota-25_role-838200(2013)','cl-cs','InvalidosParcialesTransitoriosConSolicitudTabla','cl-cs','CostoInvalidezTotalSegundoDictamen','2530')</v>
      </c>
    </row>
    <row r="3939" spans="1:9" x14ac:dyDescent="0.25">
      <c r="A3939" t="s">
        <v>234</v>
      </c>
      <c r="B3939" t="s">
        <v>1582</v>
      </c>
      <c r="C3939" t="str">
        <f t="shared" si="307"/>
        <v>cl-cs</v>
      </c>
      <c r="D3939" t="str">
        <f t="shared" si="308"/>
        <v>InvalidosParcialesTransitoriosConSolicitudTabla</v>
      </c>
      <c r="E3939" t="s">
        <v>1585</v>
      </c>
      <c r="F3939" t="str">
        <f t="shared" si="309"/>
        <v>cl-cs</v>
      </c>
      <c r="G3939" t="str">
        <f t="shared" si="306"/>
        <v>ProbabilidadPagoInvalidezTotalSegundoDictamen</v>
      </c>
      <c r="H3939">
        <v>2540</v>
      </c>
      <c r="I3939" t="str">
        <f t="shared" si="310"/>
        <v>insert into dbax_dime_conc (codi_dein, pref_dime, codi_dime, pref_conc, codi_conc, orde_conc) values ('pre_cl-cs_nota-25_role-838200(2013)','cl-cs','InvalidosParcialesTransitoriosConSolicitudTabla','cl-cs','ProbabilidadPagoInvalidezTotalSegundoDictamen','2540')</v>
      </c>
    </row>
    <row r="3940" spans="1:9" x14ac:dyDescent="0.25">
      <c r="A3940" t="s">
        <v>234</v>
      </c>
      <c r="B3940" t="s">
        <v>1582</v>
      </c>
      <c r="C3940" t="str">
        <f t="shared" si="307"/>
        <v>cl-cs</v>
      </c>
      <c r="D3940" t="str">
        <f t="shared" si="308"/>
        <v>InvalidosParcialesTransitoriosConSolicitudTabla</v>
      </c>
      <c r="E3940" t="s">
        <v>1586</v>
      </c>
      <c r="F3940" t="str">
        <f t="shared" si="309"/>
        <v>cl-cs</v>
      </c>
      <c r="G3940" t="str">
        <f t="shared" si="306"/>
        <v>CostoInvalidezParcialTransitoriaSegundoDictamen</v>
      </c>
      <c r="H3940">
        <v>2550</v>
      </c>
      <c r="I3940" t="str">
        <f t="shared" si="310"/>
        <v>insert into dbax_dime_conc (codi_dein, pref_dime, codi_dime, pref_conc, codi_conc, orde_conc) values ('pre_cl-cs_nota-25_role-838200(2013)','cl-cs','InvalidosParcialesTransitoriosConSolicitudTabla','cl-cs','CostoInvalidezParcialTransitoriaSegundoDictamen','2550')</v>
      </c>
    </row>
    <row r="3941" spans="1:9" x14ac:dyDescent="0.25">
      <c r="A3941" t="s">
        <v>234</v>
      </c>
      <c r="B3941" t="s">
        <v>1582</v>
      </c>
      <c r="C3941" t="str">
        <f t="shared" si="307"/>
        <v>cl-cs</v>
      </c>
      <c r="D3941" t="str">
        <f t="shared" si="308"/>
        <v>InvalidosParcialesTransitoriosConSolicitudTabla</v>
      </c>
      <c r="E3941" t="s">
        <v>1587</v>
      </c>
      <c r="F3941" t="str">
        <f t="shared" si="309"/>
        <v>cl-cs</v>
      </c>
      <c r="G3941" t="str">
        <f t="shared" si="306"/>
        <v>ProbabilidadPagoInvalidezParcialSegundoDictamen</v>
      </c>
      <c r="H3941">
        <v>2551</v>
      </c>
      <c r="I3941" t="str">
        <f t="shared" si="310"/>
        <v>insert into dbax_dime_conc (codi_dein, pref_dime, codi_dime, pref_conc, codi_conc, orde_conc) values ('pre_cl-cs_nota-25_role-838200(2013)','cl-cs','InvalidosParcialesTransitoriosConSolicitudTabla','cl-cs','ProbabilidadPagoInvalidezParcialSegundoDictamen','2551')</v>
      </c>
    </row>
    <row r="3942" spans="1:9" x14ac:dyDescent="0.25">
      <c r="A3942" t="s">
        <v>234</v>
      </c>
      <c r="B3942" t="s">
        <v>1582</v>
      </c>
      <c r="C3942" t="str">
        <f t="shared" si="307"/>
        <v>cl-cs</v>
      </c>
      <c r="D3942" t="str">
        <f t="shared" si="308"/>
        <v>InvalidosParcialesTransitoriosConSolicitudTabla</v>
      </c>
      <c r="E3942" t="s">
        <v>1588</v>
      </c>
      <c r="F3942" t="str">
        <f t="shared" si="309"/>
        <v>cl-cs</v>
      </c>
      <c r="G3942" t="str">
        <f t="shared" si="306"/>
        <v>Contribucion</v>
      </c>
      <c r="H3942">
        <v>2560</v>
      </c>
      <c r="I3942" t="str">
        <f t="shared" si="310"/>
        <v>insert into dbax_dime_conc (codi_dein, pref_dime, codi_dime, pref_conc, codi_conc, orde_conc) values ('pre_cl-cs_nota-25_role-838200(2013)','cl-cs','InvalidosParcialesTransitoriosConSolicitudTabla','cl-cs','Contribucion','2560')</v>
      </c>
    </row>
    <row r="3943" spans="1:9" x14ac:dyDescent="0.25">
      <c r="A3943" t="s">
        <v>234</v>
      </c>
      <c r="B3943" t="s">
        <v>1582</v>
      </c>
      <c r="C3943" t="str">
        <f t="shared" si="307"/>
        <v>cl-cs</v>
      </c>
      <c r="D3943" t="str">
        <f t="shared" si="308"/>
        <v>InvalidosParcialesTransitoriosConSolicitudTabla</v>
      </c>
      <c r="E3943" t="s">
        <v>1589</v>
      </c>
      <c r="F3943" t="str">
        <f t="shared" si="309"/>
        <v>cl-cs</v>
      </c>
      <c r="G3943" t="str">
        <f t="shared" si="306"/>
        <v>ProbabilidadPagoContribucion</v>
      </c>
      <c r="H3943">
        <v>2570</v>
      </c>
      <c r="I3943" t="str">
        <f t="shared" si="310"/>
        <v>insert into dbax_dime_conc (codi_dein, pref_dime, codi_dime, pref_conc, codi_conc, orde_conc) values ('pre_cl-cs_nota-25_role-838200(2013)','cl-cs','InvalidosParcialesTransitoriosConSolicitudTabla','cl-cs','ProbabilidadPagoContribucion','2570')</v>
      </c>
    </row>
    <row r="3944" spans="1:9" x14ac:dyDescent="0.25">
      <c r="A3944" t="s">
        <v>234</v>
      </c>
      <c r="B3944" t="s">
        <v>1582</v>
      </c>
      <c r="C3944" t="str">
        <f t="shared" si="307"/>
        <v>cl-cs</v>
      </c>
      <c r="D3944" t="str">
        <f t="shared" si="308"/>
        <v>InvalidosParcialesTransitoriosConSolicitudTabla</v>
      </c>
      <c r="E3944" t="s">
        <v>1590</v>
      </c>
      <c r="F3944" t="str">
        <f t="shared" si="309"/>
        <v>cl-cs</v>
      </c>
      <c r="G3944" t="str">
        <f t="shared" si="306"/>
        <v>ReservaMinimaInvalidezParcialTransitoria</v>
      </c>
      <c r="H3944">
        <v>2580</v>
      </c>
      <c r="I3944" t="str">
        <f t="shared" si="310"/>
        <v>insert into dbax_dime_conc (codi_dein, pref_dime, codi_dime, pref_conc, codi_conc, orde_conc) values ('pre_cl-cs_nota-25_role-838200(2013)','cl-cs','InvalidosParcialesTransitoriosConSolicitudTabla','cl-cs','ReservaMinimaInvalidezParcialTransitoria','2580')</v>
      </c>
    </row>
    <row r="3945" spans="1:9" x14ac:dyDescent="0.25">
      <c r="A3945" t="s">
        <v>234</v>
      </c>
      <c r="B3945" t="s">
        <v>1582</v>
      </c>
      <c r="C3945" t="str">
        <f t="shared" si="307"/>
        <v>cl-cs</v>
      </c>
      <c r="D3945" t="str">
        <f t="shared" si="308"/>
        <v>InvalidosParcialesTransitoriosConSolicitudTabla</v>
      </c>
      <c r="E3945" t="s">
        <v>1591</v>
      </c>
      <c r="F3945" t="str">
        <f t="shared" si="309"/>
        <v>cl-cs</v>
      </c>
      <c r="G3945" t="str">
        <f t="shared" si="306"/>
        <v>PorcentajeParticipacionInvalidezParcialTransitoria</v>
      </c>
      <c r="H3945">
        <v>2590</v>
      </c>
      <c r="I3945" t="str">
        <f t="shared" si="310"/>
        <v>insert into dbax_dime_conc (codi_dein, pref_dime, codi_dime, pref_conc, codi_conc, orde_conc) values ('pre_cl-cs_nota-25_role-838200(2013)','cl-cs','InvalidosParcialesTransitoriosConSolicitudTabla','cl-cs','PorcentajeParticipacionInvalidezParcialTransitoria','2590')</v>
      </c>
    </row>
    <row r="3946" spans="1:9" x14ac:dyDescent="0.25">
      <c r="A3946" t="s">
        <v>234</v>
      </c>
      <c r="B3946" t="s">
        <v>1582</v>
      </c>
      <c r="C3946" t="str">
        <f t="shared" si="307"/>
        <v>cl-cs</v>
      </c>
      <c r="D3946" t="str">
        <f t="shared" si="308"/>
        <v>InvalidosParcialesTransitoriosConSolicitudTabla</v>
      </c>
      <c r="E3946" t="s">
        <v>1592</v>
      </c>
      <c r="F3946" t="str">
        <f t="shared" si="309"/>
        <v>cl-cs</v>
      </c>
      <c r="G3946" t="str">
        <f t="shared" si="306"/>
        <v>ReservaInvalidezParcialTransitoriaCompañia</v>
      </c>
      <c r="H3946">
        <v>2600</v>
      </c>
      <c r="I3946" t="str">
        <f t="shared" si="310"/>
        <v>insert into dbax_dime_conc (codi_dein, pref_dime, codi_dime, pref_conc, codi_conc, orde_conc) values ('pre_cl-cs_nota-25_role-838200(2013)','cl-cs','InvalidosParcialesTransitoriosConSolicitudTabla','cl-cs','ReservaInvalidezParcialTransitoriaCompañia','2600')</v>
      </c>
    </row>
    <row r="3947" spans="1:9" x14ac:dyDescent="0.25">
      <c r="A3947" t="s">
        <v>234</v>
      </c>
      <c r="B3947" t="s">
        <v>1582</v>
      </c>
      <c r="C3947" t="str">
        <f t="shared" si="307"/>
        <v>cl-cs</v>
      </c>
      <c r="D3947" t="str">
        <f t="shared" si="308"/>
        <v>InvalidosParcialesTransitoriosConSolicitudTabla</v>
      </c>
      <c r="E3947" t="s">
        <v>1593</v>
      </c>
      <c r="F3947" t="str">
        <f t="shared" si="309"/>
        <v>cl-cs</v>
      </c>
      <c r="G3947" t="str">
        <f t="shared" si="306"/>
        <v>ReservaInvalidezParcialTransitoriaCompañiaPesos</v>
      </c>
      <c r="H3947">
        <v>2601</v>
      </c>
      <c r="I3947" t="str">
        <f t="shared" si="310"/>
        <v>insert into dbax_dime_conc (codi_dein, pref_dime, codi_dime, pref_conc, codi_conc, orde_conc) values ('pre_cl-cs_nota-25_role-838200(2013)','cl-cs','InvalidosParcialesTransitoriosConSolicitudTabla','cl-cs','ReservaInvalidezParcialTransitoriaCompañiaPesos','2601')</v>
      </c>
    </row>
    <row r="3948" spans="1:9" x14ac:dyDescent="0.25">
      <c r="A3948" t="s">
        <v>234</v>
      </c>
      <c r="B3948" t="s">
        <v>1594</v>
      </c>
      <c r="C3948" t="str">
        <f t="shared" si="307"/>
        <v>cl-cs</v>
      </c>
      <c r="D3948" t="str">
        <f t="shared" si="308"/>
        <v>InvalidosTransitoriosFallecidosTabla</v>
      </c>
      <c r="E3948" t="s">
        <v>1595</v>
      </c>
      <c r="F3948" t="str">
        <f t="shared" si="309"/>
        <v>cl-cs</v>
      </c>
      <c r="G3948" t="str">
        <f t="shared" si="306"/>
        <v>NumeroSiniestrosPorInvalidosTransitoriosFallecidos</v>
      </c>
      <c r="H3948">
        <v>2680</v>
      </c>
      <c r="I3948" t="str">
        <f t="shared" si="310"/>
        <v>insert into dbax_dime_conc (codi_dein, pref_dime, codi_dime, pref_conc, codi_conc, orde_conc) values ('pre_cl-cs_nota-25_role-838200(2013)','cl-cs','InvalidosTransitoriosFallecidosTabla','cl-cs','NumeroSiniestrosPorInvalidosTransitoriosFallecidos','2680')</v>
      </c>
    </row>
    <row r="3949" spans="1:9" x14ac:dyDescent="0.25">
      <c r="A3949" t="s">
        <v>234</v>
      </c>
      <c r="B3949" t="s">
        <v>1594</v>
      </c>
      <c r="C3949" t="str">
        <f t="shared" si="307"/>
        <v>cl-cs</v>
      </c>
      <c r="D3949" t="str">
        <f t="shared" si="308"/>
        <v>InvalidosTransitoriosFallecidosTabla</v>
      </c>
      <c r="E3949" t="s">
        <v>1596</v>
      </c>
      <c r="F3949" t="str">
        <f t="shared" si="309"/>
        <v>cl-cs</v>
      </c>
      <c r="G3949" t="str">
        <f t="shared" si="306"/>
        <v>AporteAdicionalInvalidosTransitoriosFallecidos</v>
      </c>
      <c r="H3949">
        <v>2690</v>
      </c>
      <c r="I3949" t="str">
        <f t="shared" si="310"/>
        <v>insert into dbax_dime_conc (codi_dein, pref_dime, codi_dime, pref_conc, codi_conc, orde_conc) values ('pre_cl-cs_nota-25_role-838200(2013)','cl-cs','InvalidosTransitoriosFallecidosTabla','cl-cs','AporteAdicionalInvalidosTransitoriosFallecidos','2690')</v>
      </c>
    </row>
    <row r="3950" spans="1:9" x14ac:dyDescent="0.25">
      <c r="A3950" t="s">
        <v>234</v>
      </c>
      <c r="B3950" t="s">
        <v>1594</v>
      </c>
      <c r="C3950" t="str">
        <f t="shared" si="307"/>
        <v>cl-cs</v>
      </c>
      <c r="D3950" t="str">
        <f t="shared" si="308"/>
        <v>InvalidosTransitoriosFallecidosTabla</v>
      </c>
      <c r="E3950" t="s">
        <v>1597</v>
      </c>
      <c r="F3950" t="str">
        <f t="shared" si="309"/>
        <v>cl-cs</v>
      </c>
      <c r="G3950" t="str">
        <f t="shared" si="306"/>
        <v>PorcentajeParticipacionInvalidezTransitoriaFallecidos</v>
      </c>
      <c r="H3950">
        <v>2700</v>
      </c>
      <c r="I3950" t="str">
        <f t="shared" si="310"/>
        <v>insert into dbax_dime_conc (codi_dein, pref_dime, codi_dime, pref_conc, codi_conc, orde_conc) values ('pre_cl-cs_nota-25_role-838200(2013)','cl-cs','InvalidosTransitoriosFallecidosTabla','cl-cs','PorcentajeParticipacionInvalidezTransitoriaFallecidos','2700')</v>
      </c>
    </row>
    <row r="3951" spans="1:9" x14ac:dyDescent="0.25">
      <c r="A3951" t="s">
        <v>234</v>
      </c>
      <c r="B3951" t="s">
        <v>1594</v>
      </c>
      <c r="C3951" t="str">
        <f t="shared" si="307"/>
        <v>cl-cs</v>
      </c>
      <c r="D3951" t="str">
        <f t="shared" si="308"/>
        <v>InvalidosTransitoriosFallecidosTabla</v>
      </c>
      <c r="E3951" t="s">
        <v>1598</v>
      </c>
      <c r="F3951" t="str">
        <f t="shared" si="309"/>
        <v>cl-cs</v>
      </c>
      <c r="G3951" t="str">
        <f t="shared" si="306"/>
        <v>AporteAdicionalCompañiaInvalidosTransitoriosFallecidos</v>
      </c>
      <c r="H3951">
        <v>2710</v>
      </c>
      <c r="I3951" t="str">
        <f t="shared" si="310"/>
        <v>insert into dbax_dime_conc (codi_dein, pref_dime, codi_dime, pref_conc, codi_conc, orde_conc) values ('pre_cl-cs_nota-25_role-838200(2013)','cl-cs','InvalidosTransitoriosFallecidosTabla','cl-cs','AporteAdicionalCompañiaInvalidosTransitoriosFallecidos','2710')</v>
      </c>
    </row>
    <row r="3952" spans="1:9" x14ac:dyDescent="0.25">
      <c r="A3952" t="s">
        <v>234</v>
      </c>
      <c r="B3952" t="s">
        <v>1599</v>
      </c>
      <c r="C3952" t="str">
        <f t="shared" si="307"/>
        <v>cl-cs</v>
      </c>
      <c r="D3952" t="str">
        <f t="shared" si="308"/>
        <v>InvalidosTransitoriosTabla</v>
      </c>
      <c r="E3952" t="s">
        <v>1600</v>
      </c>
      <c r="F3952" t="str">
        <f t="shared" si="309"/>
        <v>cl-cs</v>
      </c>
      <c r="G3952" t="str">
        <f t="shared" si="306"/>
        <v>NumeroSiniestrosInvalidosTransitorios</v>
      </c>
      <c r="H3952">
        <v>2310</v>
      </c>
      <c r="I3952" t="str">
        <f t="shared" si="310"/>
        <v>insert into dbax_dime_conc (codi_dein, pref_dime, codi_dime, pref_conc, codi_conc, orde_conc) values ('pre_cl-cs_nota-25_role-838200(2013)','cl-cs','InvalidosTransitoriosTabla','cl-cs','NumeroSiniestrosInvalidosTransitorios','2310')</v>
      </c>
    </row>
    <row r="3953" spans="1:9" x14ac:dyDescent="0.25">
      <c r="A3953" t="s">
        <v>234</v>
      </c>
      <c r="B3953" t="s">
        <v>1599</v>
      </c>
      <c r="C3953" t="str">
        <f t="shared" si="307"/>
        <v>cl-cs</v>
      </c>
      <c r="D3953" t="str">
        <f t="shared" si="308"/>
        <v>InvalidosTransitoriosTabla</v>
      </c>
      <c r="E3953" t="s">
        <v>1601</v>
      </c>
      <c r="F3953" t="str">
        <f t="shared" si="309"/>
        <v>cl-cs</v>
      </c>
      <c r="G3953" t="str">
        <f t="shared" si="306"/>
        <v>ReservaMinimaInvalidosTransitorios</v>
      </c>
      <c r="H3953">
        <v>2320</v>
      </c>
      <c r="I3953" t="str">
        <f t="shared" si="310"/>
        <v>insert into dbax_dime_conc (codi_dein, pref_dime, codi_dime, pref_conc, codi_conc, orde_conc) values ('pre_cl-cs_nota-25_role-838200(2013)','cl-cs','InvalidosTransitoriosTabla','cl-cs','ReservaMinimaInvalidosTransitorios','2320')</v>
      </c>
    </row>
    <row r="3954" spans="1:9" x14ac:dyDescent="0.25">
      <c r="A3954" t="s">
        <v>234</v>
      </c>
      <c r="B3954" t="s">
        <v>1599</v>
      </c>
      <c r="C3954" t="str">
        <f t="shared" si="307"/>
        <v>cl-cs</v>
      </c>
      <c r="D3954" t="str">
        <f t="shared" si="308"/>
        <v>InvalidosTransitoriosTabla</v>
      </c>
      <c r="E3954" t="s">
        <v>1602</v>
      </c>
      <c r="F3954" t="str">
        <f t="shared" si="309"/>
        <v>cl-cs</v>
      </c>
      <c r="G3954" t="str">
        <f t="shared" si="306"/>
        <v>PorcentajeParticipacionInvalidezTransitoria</v>
      </c>
      <c r="H3954">
        <v>2330</v>
      </c>
      <c r="I3954" t="str">
        <f t="shared" si="310"/>
        <v>insert into dbax_dime_conc (codi_dein, pref_dime, codi_dime, pref_conc, codi_conc, orde_conc) values ('pre_cl-cs_nota-25_role-838200(2013)','cl-cs','InvalidosTransitoriosTabla','cl-cs','PorcentajeParticipacionInvalidezTransitoria','2330')</v>
      </c>
    </row>
    <row r="3955" spans="1:9" x14ac:dyDescent="0.25">
      <c r="A3955" t="s">
        <v>234</v>
      </c>
      <c r="B3955" t="s">
        <v>1599</v>
      </c>
      <c r="C3955" t="str">
        <f t="shared" si="307"/>
        <v>cl-cs</v>
      </c>
      <c r="D3955" t="str">
        <f t="shared" si="308"/>
        <v>InvalidosTransitoriosTabla</v>
      </c>
      <c r="E3955" t="s">
        <v>1603</v>
      </c>
      <c r="F3955" t="str">
        <f t="shared" si="309"/>
        <v>cl-cs</v>
      </c>
      <c r="G3955" t="str">
        <f t="shared" si="306"/>
        <v>ReservaInvalidezTransitoriaCompañia</v>
      </c>
      <c r="H3955">
        <v>2340</v>
      </c>
      <c r="I3955" t="str">
        <f t="shared" si="310"/>
        <v>insert into dbax_dime_conc (codi_dein, pref_dime, codi_dime, pref_conc, codi_conc, orde_conc) values ('pre_cl-cs_nota-25_role-838200(2013)','cl-cs','InvalidosTransitoriosTabla','cl-cs','ReservaInvalidezTransitoriaCompañia','2340')</v>
      </c>
    </row>
    <row r="3956" spans="1:9" x14ac:dyDescent="0.25">
      <c r="A3956" t="s">
        <v>234</v>
      </c>
      <c r="B3956" t="s">
        <v>1599</v>
      </c>
      <c r="C3956" t="str">
        <f t="shared" si="307"/>
        <v>cl-cs</v>
      </c>
      <c r="D3956" t="str">
        <f t="shared" si="308"/>
        <v>InvalidosTransitoriosTabla</v>
      </c>
      <c r="E3956" t="s">
        <v>1604</v>
      </c>
      <c r="F3956" t="str">
        <f t="shared" si="309"/>
        <v>cl-cs</v>
      </c>
      <c r="G3956" t="str">
        <f t="shared" si="306"/>
        <v>ReservaInvalidezTransitoriaCompañiaPesos</v>
      </c>
      <c r="H3956">
        <v>2341</v>
      </c>
      <c r="I3956" t="str">
        <f t="shared" si="310"/>
        <v>insert into dbax_dime_conc (codi_dein, pref_dime, codi_dime, pref_conc, codi_conc, orde_conc) values ('pre_cl-cs_nota-25_role-838200(2013)','cl-cs','InvalidosTransitoriosTabla','cl-cs','ReservaInvalidezTransitoriaCompañiaPesos','2341')</v>
      </c>
    </row>
    <row r="3957" spans="1:9" x14ac:dyDescent="0.25">
      <c r="A3957" t="s">
        <v>234</v>
      </c>
      <c r="B3957" t="s">
        <v>1605</v>
      </c>
      <c r="C3957" t="str">
        <f t="shared" si="307"/>
        <v>cl-cs</v>
      </c>
      <c r="D3957" t="str">
        <f t="shared" si="308"/>
        <v>ReservaDescalceSegurosCUITabla</v>
      </c>
      <c r="E3957" t="s">
        <v>1606</v>
      </c>
      <c r="F3957" t="str">
        <f t="shared" si="309"/>
        <v>cl-cs</v>
      </c>
      <c r="G3957" t="str">
        <f t="shared" si="306"/>
        <v>NombreFondo</v>
      </c>
      <c r="H3957">
        <v>680</v>
      </c>
      <c r="I3957" t="str">
        <f t="shared" si="310"/>
        <v>insert into dbax_dime_conc (codi_dein, pref_dime, codi_dime, pref_conc, codi_conc, orde_conc) values ('pre_cl-cs_nota-25_role-838200(2013)','cl-cs','ReservaDescalceSegurosCUITabla','cl-cs','NombreFondo','680')</v>
      </c>
    </row>
    <row r="3958" spans="1:9" x14ac:dyDescent="0.25">
      <c r="A3958" t="s">
        <v>234</v>
      </c>
      <c r="B3958" t="s">
        <v>1605</v>
      </c>
      <c r="C3958" t="str">
        <f t="shared" si="307"/>
        <v>cl-cs</v>
      </c>
      <c r="D3958" t="str">
        <f t="shared" si="308"/>
        <v>ReservaDescalceSegurosCUITabla</v>
      </c>
      <c r="E3958" t="s">
        <v>1607</v>
      </c>
      <c r="F3958" t="str">
        <f t="shared" si="309"/>
        <v>cl-cs</v>
      </c>
      <c r="G3958" t="str">
        <f t="shared" si="306"/>
        <v>TipoValorFondo</v>
      </c>
      <c r="H3958">
        <v>690</v>
      </c>
      <c r="I3958" t="str">
        <f t="shared" si="310"/>
        <v>insert into dbax_dime_conc (codi_dein, pref_dime, codi_dime, pref_conc, codi_conc, orde_conc) values ('pre_cl-cs_nota-25_role-838200(2013)','cl-cs','ReservaDescalceSegurosCUITabla','cl-cs','TipoValorFondo','690')</v>
      </c>
    </row>
    <row r="3959" spans="1:9" x14ac:dyDescent="0.25">
      <c r="A3959" t="s">
        <v>234</v>
      </c>
      <c r="B3959" t="s">
        <v>1605</v>
      </c>
      <c r="C3959" t="str">
        <f t="shared" si="307"/>
        <v>cl-cs</v>
      </c>
      <c r="D3959" t="str">
        <f t="shared" si="308"/>
        <v>ReservaDescalceSegurosCUITabla</v>
      </c>
      <c r="E3959" t="s">
        <v>1608</v>
      </c>
      <c r="F3959" t="str">
        <f t="shared" si="309"/>
        <v>cl-cs</v>
      </c>
      <c r="G3959" t="str">
        <f t="shared" si="306"/>
        <v>DistribucionEstrategica</v>
      </c>
      <c r="H3959">
        <v>700</v>
      </c>
      <c r="I3959" t="str">
        <f t="shared" si="310"/>
        <v>insert into dbax_dime_conc (codi_dein, pref_dime, codi_dime, pref_conc, codi_conc, orde_conc) values ('pre_cl-cs_nota-25_role-838200(2013)','cl-cs','ReservaDescalceSegurosCUITabla','cl-cs','DistribucionEstrategica','700')</v>
      </c>
    </row>
    <row r="3960" spans="1:9" x14ac:dyDescent="0.25">
      <c r="A3960" t="s">
        <v>234</v>
      </c>
      <c r="B3960" t="s">
        <v>1605</v>
      </c>
      <c r="C3960" t="str">
        <f t="shared" si="307"/>
        <v>cl-cs</v>
      </c>
      <c r="D3960" t="str">
        <f t="shared" si="308"/>
        <v>ReservaDescalceSegurosCUITabla</v>
      </c>
      <c r="E3960" t="s">
        <v>1609</v>
      </c>
      <c r="F3960" t="str">
        <f t="shared" si="309"/>
        <v>cl-cs</v>
      </c>
      <c r="G3960" t="str">
        <f t="shared" si="306"/>
        <v>InversionSinopsis</v>
      </c>
      <c r="H3960">
        <v>710</v>
      </c>
      <c r="I3960" t="str">
        <f t="shared" si="310"/>
        <v>insert into dbax_dime_conc (codi_dein, pref_dime, codi_dime, pref_conc, codi_conc, orde_conc) values ('pre_cl-cs_nota-25_role-838200(2013)','cl-cs','ReservaDescalceSegurosCUITabla','cl-cs','InversionSinopsis','710')</v>
      </c>
    </row>
    <row r="3961" spans="1:9" x14ac:dyDescent="0.25">
      <c r="A3961" t="s">
        <v>234</v>
      </c>
      <c r="B3961" t="s">
        <v>1605</v>
      </c>
      <c r="C3961" t="str">
        <f t="shared" si="307"/>
        <v>cl-cs</v>
      </c>
      <c r="D3961" t="str">
        <f t="shared" si="308"/>
        <v>ReservaDescalceSegurosCUITabla</v>
      </c>
      <c r="E3961" t="s">
        <v>1610</v>
      </c>
      <c r="F3961" t="str">
        <f t="shared" si="309"/>
        <v>cl-cs</v>
      </c>
      <c r="G3961" t="str">
        <f t="shared" ref="G3961:G4024" si="311">MID(E3961,FIND("_",E3961)+1,1000)</f>
        <v>TipoInversion</v>
      </c>
      <c r="H3961">
        <v>720</v>
      </c>
      <c r="I3961" t="str">
        <f t="shared" si="310"/>
        <v>insert into dbax_dime_conc (codi_dein, pref_dime, codi_dime, pref_conc, codi_conc, orde_conc) values ('pre_cl-cs_nota-25_role-838200(2013)','cl-cs','ReservaDescalceSegurosCUITabla','cl-cs','TipoInversion','720')</v>
      </c>
    </row>
    <row r="3962" spans="1:9" x14ac:dyDescent="0.25">
      <c r="A3962" t="s">
        <v>234</v>
      </c>
      <c r="B3962" t="s">
        <v>1605</v>
      </c>
      <c r="C3962" t="str">
        <f t="shared" si="307"/>
        <v>cl-cs</v>
      </c>
      <c r="D3962" t="str">
        <f t="shared" si="308"/>
        <v>ReservaDescalceSegurosCUITabla</v>
      </c>
      <c r="E3962" t="s">
        <v>1611</v>
      </c>
      <c r="F3962" t="str">
        <f t="shared" si="309"/>
        <v>cl-cs</v>
      </c>
      <c r="G3962" t="str">
        <f t="shared" si="311"/>
        <v>MontoInversionFondo</v>
      </c>
      <c r="H3962">
        <v>730</v>
      </c>
      <c r="I3962" t="str">
        <f t="shared" si="310"/>
        <v>insert into dbax_dime_conc (codi_dein, pref_dime, codi_dime, pref_conc, codi_conc, orde_conc) values ('pre_cl-cs_nota-25_role-838200(2013)','cl-cs','ReservaDescalceSegurosCUITabla','cl-cs','MontoInversionFondo','730')</v>
      </c>
    </row>
    <row r="3963" spans="1:9" x14ac:dyDescent="0.25">
      <c r="A3963" t="s">
        <v>234</v>
      </c>
      <c r="B3963" t="s">
        <v>1605</v>
      </c>
      <c r="C3963" t="str">
        <f t="shared" si="307"/>
        <v>cl-cs</v>
      </c>
      <c r="D3963" t="str">
        <f t="shared" si="308"/>
        <v>ReservaDescalceSegurosCUITabla</v>
      </c>
      <c r="E3963" t="s">
        <v>1612</v>
      </c>
      <c r="F3963" t="str">
        <f t="shared" si="309"/>
        <v>cl-cs</v>
      </c>
      <c r="G3963" t="str">
        <f t="shared" si="311"/>
        <v>ReservaDescalceSegurosCUI</v>
      </c>
      <c r="H3963">
        <v>740</v>
      </c>
      <c r="I3963" t="str">
        <f t="shared" si="310"/>
        <v>insert into dbax_dime_conc (codi_dein, pref_dime, codi_dime, pref_conc, codi_conc, orde_conc) values ('pre_cl-cs_nota-25_role-838200(2013)','cl-cs','ReservaDescalceSegurosCUITabla','cl-cs','ReservaDescalceSegurosCUI','740')</v>
      </c>
    </row>
    <row r="3964" spans="1:9" x14ac:dyDescent="0.25">
      <c r="A3964" t="s">
        <v>234</v>
      </c>
      <c r="B3964" t="s">
        <v>1516</v>
      </c>
      <c r="C3964" t="str">
        <f t="shared" si="307"/>
        <v>cl-cs</v>
      </c>
      <c r="D3964" t="str">
        <f t="shared" si="308"/>
        <v>ReservaDeSiniestrosTabla</v>
      </c>
      <c r="E3964" t="s">
        <v>1407</v>
      </c>
      <c r="F3964" t="str">
        <f t="shared" si="309"/>
        <v>cl-cs</v>
      </c>
      <c r="G3964" t="str">
        <f t="shared" si="311"/>
        <v>ReservaDeSiniestros</v>
      </c>
      <c r="H3964">
        <v>920</v>
      </c>
      <c r="I3964" t="str">
        <f t="shared" si="310"/>
        <v>insert into dbax_dime_conc (codi_dein, pref_dime, codi_dime, pref_conc, codi_conc, orde_conc) values ('pre_cl-cs_nota-25_role-838200(2013)','cl-cs','ReservaDeSiniestrosTabla','cl-cs','ReservaDeSiniestros','920')</v>
      </c>
    </row>
    <row r="3965" spans="1:9" x14ac:dyDescent="0.25">
      <c r="A3965" t="s">
        <v>234</v>
      </c>
      <c r="B3965" t="s">
        <v>1516</v>
      </c>
      <c r="C3965" t="str">
        <f t="shared" si="307"/>
        <v>cl-cs</v>
      </c>
      <c r="D3965" t="str">
        <f t="shared" si="308"/>
        <v>ReservaDeSiniestrosTabla</v>
      </c>
      <c r="E3965" t="s">
        <v>1517</v>
      </c>
      <c r="F3965" t="str">
        <f t="shared" si="309"/>
        <v>cl-cs</v>
      </c>
      <c r="G3965" t="str">
        <f t="shared" si="311"/>
        <v>IncrementoReservaSiniestros</v>
      </c>
      <c r="H3965">
        <v>930</v>
      </c>
      <c r="I3965" t="str">
        <f t="shared" si="310"/>
        <v>insert into dbax_dime_conc (codi_dein, pref_dime, codi_dime, pref_conc, codi_conc, orde_conc) values ('pre_cl-cs_nota-25_role-838200(2013)','cl-cs','ReservaDeSiniestrosTabla','cl-cs','IncrementoReservaSiniestros','930')</v>
      </c>
    </row>
    <row r="3966" spans="1:9" x14ac:dyDescent="0.25">
      <c r="A3966" t="s">
        <v>234</v>
      </c>
      <c r="B3966" t="s">
        <v>1516</v>
      </c>
      <c r="C3966" t="str">
        <f t="shared" si="307"/>
        <v>cl-cs</v>
      </c>
      <c r="D3966" t="str">
        <f t="shared" si="308"/>
        <v>ReservaDeSiniestrosTabla</v>
      </c>
      <c r="E3966" t="s">
        <v>1518</v>
      </c>
      <c r="F3966" t="str">
        <f t="shared" si="309"/>
        <v>cl-cs</v>
      </c>
      <c r="G3966" t="str">
        <f t="shared" si="311"/>
        <v>DisminucionesReservaSiniestro</v>
      </c>
      <c r="H3966">
        <v>940</v>
      </c>
      <c r="I3966" t="str">
        <f t="shared" si="310"/>
        <v>insert into dbax_dime_conc (codi_dein, pref_dime, codi_dime, pref_conc, codi_conc, orde_conc) values ('pre_cl-cs_nota-25_role-838200(2013)','cl-cs','ReservaDeSiniestrosTabla','cl-cs','DisminucionesReservaSiniestro','940')</v>
      </c>
    </row>
    <row r="3967" spans="1:9" x14ac:dyDescent="0.25">
      <c r="A3967" t="s">
        <v>234</v>
      </c>
      <c r="B3967" t="s">
        <v>1516</v>
      </c>
      <c r="C3967" t="str">
        <f t="shared" si="307"/>
        <v>cl-cs</v>
      </c>
      <c r="D3967" t="str">
        <f t="shared" si="308"/>
        <v>ReservaDeSiniestrosTabla</v>
      </c>
      <c r="E3967" t="s">
        <v>1519</v>
      </c>
      <c r="F3967" t="str">
        <f t="shared" si="309"/>
        <v>cl-cs</v>
      </c>
      <c r="G3967" t="str">
        <f t="shared" si="311"/>
        <v>DiferenciaCambioReservaSiniestros</v>
      </c>
      <c r="H3967">
        <v>950</v>
      </c>
      <c r="I3967" t="str">
        <f t="shared" si="310"/>
        <v>insert into dbax_dime_conc (codi_dein, pref_dime, codi_dime, pref_conc, codi_conc, orde_conc) values ('pre_cl-cs_nota-25_role-838200(2013)','cl-cs','ReservaDeSiniestrosTabla','cl-cs','DiferenciaCambioReservaSiniestros','950')</v>
      </c>
    </row>
    <row r="3968" spans="1:9" x14ac:dyDescent="0.25">
      <c r="A3968" t="s">
        <v>234</v>
      </c>
      <c r="B3968" t="s">
        <v>1516</v>
      </c>
      <c r="C3968" t="str">
        <f t="shared" si="307"/>
        <v>cl-cs</v>
      </c>
      <c r="D3968" t="str">
        <f t="shared" si="308"/>
        <v>ReservaDeSiniestrosTabla</v>
      </c>
      <c r="E3968" t="s">
        <v>1520</v>
      </c>
      <c r="F3968" t="str">
        <f t="shared" si="309"/>
        <v>cl-cs</v>
      </c>
      <c r="G3968" t="str">
        <f t="shared" si="311"/>
        <v>OtrosConceptosPorReservaSiniestros</v>
      </c>
      <c r="H3968">
        <v>960</v>
      </c>
      <c r="I3968" t="str">
        <f t="shared" si="310"/>
        <v>insert into dbax_dime_conc (codi_dein, pref_dime, codi_dime, pref_conc, codi_conc, orde_conc) values ('pre_cl-cs_nota-25_role-838200(2013)','cl-cs','ReservaDeSiniestrosTabla','cl-cs','OtrosConceptosPorReservaSiniestros','960')</v>
      </c>
    </row>
    <row r="3969" spans="1:9" x14ac:dyDescent="0.25">
      <c r="A3969" t="s">
        <v>234</v>
      </c>
      <c r="B3969" t="s">
        <v>1516</v>
      </c>
      <c r="C3969" t="str">
        <f t="shared" si="307"/>
        <v>cl-cs</v>
      </c>
      <c r="D3969" t="str">
        <f t="shared" si="308"/>
        <v>ReservaDeSiniestrosTabla</v>
      </c>
      <c r="E3969" t="s">
        <v>1407</v>
      </c>
      <c r="F3969" t="str">
        <f t="shared" si="309"/>
        <v>cl-cs</v>
      </c>
      <c r="G3969" t="str">
        <f t="shared" si="311"/>
        <v>ReservaDeSiniestros</v>
      </c>
      <c r="H3969">
        <v>970</v>
      </c>
      <c r="I3969" t="str">
        <f t="shared" si="310"/>
        <v>insert into dbax_dime_conc (codi_dein, pref_dime, codi_dime, pref_conc, codi_conc, orde_conc) values ('pre_cl-cs_nota-25_role-838200(2013)','cl-cs','ReservaDeSiniestrosTabla','cl-cs','ReservaDeSiniestros','970')</v>
      </c>
    </row>
    <row r="3970" spans="1:9" x14ac:dyDescent="0.25">
      <c r="A3970" t="s">
        <v>234</v>
      </c>
      <c r="B3970" t="s">
        <v>1613</v>
      </c>
      <c r="C3970" t="str">
        <f t="shared" ref="C3970:C4033" si="312">MID(B3970,1,FIND("_",B3970)-1)</f>
        <v>cl-cs</v>
      </c>
      <c r="D3970" t="str">
        <f t="shared" ref="D3970:D4033" si="313">MID(B3970,FIND("_",B3970)+1,1000)</f>
        <v>ReservasInvalidezYSobrevivenciaTabla</v>
      </c>
      <c r="E3970" t="s">
        <v>1614</v>
      </c>
      <c r="F3970" t="str">
        <f t="shared" ref="F3970:F4033" si="314">MID(E3970,1,FIND("_",E3970)-1)</f>
        <v>cl-cs</v>
      </c>
      <c r="G3970" t="str">
        <f t="shared" si="311"/>
        <v>Invalidez</v>
      </c>
      <c r="H3970">
        <v>2990</v>
      </c>
      <c r="I3970" t="str">
        <f t="shared" ref="I3970:I4033" si="315">CONCATENATE("insert into dbax_dime_conc (codi_dein, pref_dime, codi_dime, pref_conc, codi_conc, orde_conc) values ('",A3970,"','",C3970,"','",D3970,"','",F3970,"','",G3970,"','",H3970,"')")</f>
        <v>insert into dbax_dime_conc (codi_dein, pref_dime, codi_dime, pref_conc, codi_conc, orde_conc) values ('pre_cl-cs_nota-25_role-838200(2013)','cl-cs','ReservasInvalidezYSobrevivenciaTabla','cl-cs','Invalidez','2990')</v>
      </c>
    </row>
    <row r="3971" spans="1:9" x14ac:dyDescent="0.25">
      <c r="A3971" t="s">
        <v>234</v>
      </c>
      <c r="B3971" t="s">
        <v>1613</v>
      </c>
      <c r="C3971" t="str">
        <f t="shared" si="312"/>
        <v>cl-cs</v>
      </c>
      <c r="D3971" t="str">
        <f t="shared" si="313"/>
        <v>ReservasInvalidezYSobrevivenciaTabla</v>
      </c>
      <c r="E3971" t="s">
        <v>1615</v>
      </c>
      <c r="F3971" t="str">
        <f t="shared" si="314"/>
        <v>cl-cs</v>
      </c>
      <c r="G3971" t="str">
        <f t="shared" si="311"/>
        <v>Invalidos</v>
      </c>
      <c r="H3971">
        <v>3000</v>
      </c>
      <c r="I3971" t="str">
        <f t="shared" si="315"/>
        <v>insert into dbax_dime_conc (codi_dein, pref_dime, codi_dime, pref_conc, codi_conc, orde_conc) values ('pre_cl-cs_nota-25_role-838200(2013)','cl-cs','ReservasInvalidezYSobrevivenciaTabla','cl-cs','Invalidos','3000')</v>
      </c>
    </row>
    <row r="3972" spans="1:9" x14ac:dyDescent="0.25">
      <c r="A3972" t="s">
        <v>234</v>
      </c>
      <c r="B3972" t="s">
        <v>1613</v>
      </c>
      <c r="C3972" t="str">
        <f t="shared" si="312"/>
        <v>cl-cs</v>
      </c>
      <c r="D3972" t="str">
        <f t="shared" si="313"/>
        <v>ReservasInvalidezYSobrevivenciaTabla</v>
      </c>
      <c r="E3972" t="s">
        <v>1616</v>
      </c>
      <c r="F3972" t="str">
        <f t="shared" si="314"/>
        <v>cl-cs</v>
      </c>
      <c r="G3972" t="str">
        <f t="shared" si="311"/>
        <v>InvalidosLiquidados</v>
      </c>
      <c r="H3972">
        <v>3010</v>
      </c>
      <c r="I3972" t="str">
        <f t="shared" si="315"/>
        <v>insert into dbax_dime_conc (codi_dein, pref_dime, codi_dime, pref_conc, codi_conc, orde_conc) values ('pre_cl-cs_nota-25_role-838200(2013)','cl-cs','ReservasInvalidezYSobrevivenciaTabla','cl-cs','InvalidosLiquidados','3010')</v>
      </c>
    </row>
    <row r="3973" spans="1:9" x14ac:dyDescent="0.25">
      <c r="A3973" t="s">
        <v>234</v>
      </c>
      <c r="B3973" t="s">
        <v>1613</v>
      </c>
      <c r="C3973" t="str">
        <f t="shared" si="312"/>
        <v>cl-cs</v>
      </c>
      <c r="D3973" t="str">
        <f t="shared" si="313"/>
        <v>ReservasInvalidezYSobrevivenciaTabla</v>
      </c>
      <c r="E3973" t="s">
        <v>1617</v>
      </c>
      <c r="F3973" t="str">
        <f t="shared" si="314"/>
        <v>cl-cs</v>
      </c>
      <c r="G3973" t="str">
        <f t="shared" si="311"/>
        <v>InvalidosEnProcesoLiquidacion</v>
      </c>
      <c r="H3973">
        <v>3020</v>
      </c>
      <c r="I3973" t="str">
        <f t="shared" si="315"/>
        <v>insert into dbax_dime_conc (codi_dein, pref_dime, codi_dime, pref_conc, codi_conc, orde_conc) values ('pre_cl-cs_nota-25_role-838200(2013)','cl-cs','ReservasInvalidezYSobrevivenciaTabla','cl-cs','InvalidosEnProcesoLiquidacion','3020')</v>
      </c>
    </row>
    <row r="3974" spans="1:9" x14ac:dyDescent="0.25">
      <c r="A3974" t="s">
        <v>234</v>
      </c>
      <c r="B3974" t="s">
        <v>1613</v>
      </c>
      <c r="C3974" t="str">
        <f t="shared" si="312"/>
        <v>cl-cs</v>
      </c>
      <c r="D3974" t="str">
        <f t="shared" si="313"/>
        <v>ReservasInvalidezYSobrevivenciaTabla</v>
      </c>
      <c r="E3974" t="s">
        <v>1618</v>
      </c>
      <c r="F3974" t="str">
        <f t="shared" si="314"/>
        <v>cl-cs</v>
      </c>
      <c r="G3974" t="str">
        <f t="shared" si="311"/>
        <v>InvalidosOcurridosYNoReportados</v>
      </c>
      <c r="H3974">
        <v>3030</v>
      </c>
      <c r="I3974" t="str">
        <f t="shared" si="315"/>
        <v>insert into dbax_dime_conc (codi_dein, pref_dime, codi_dime, pref_conc, codi_conc, orde_conc) values ('pre_cl-cs_nota-25_role-838200(2013)','cl-cs','ReservasInvalidezYSobrevivenciaTabla','cl-cs','InvalidosOcurridosYNoReportados','3030')</v>
      </c>
    </row>
    <row r="3975" spans="1:9" x14ac:dyDescent="0.25">
      <c r="A3975" t="s">
        <v>234</v>
      </c>
      <c r="B3975" t="s">
        <v>1613</v>
      </c>
      <c r="C3975" t="str">
        <f t="shared" si="312"/>
        <v>cl-cs</v>
      </c>
      <c r="D3975" t="str">
        <f t="shared" si="313"/>
        <v>ReservasInvalidezYSobrevivenciaTabla</v>
      </c>
      <c r="E3975" t="s">
        <v>1619</v>
      </c>
      <c r="F3975" t="str">
        <f t="shared" si="314"/>
        <v>cl-cs</v>
      </c>
      <c r="G3975" t="str">
        <f t="shared" si="311"/>
        <v>InvalidosTransitoriosFallecidos</v>
      </c>
      <c r="H3975">
        <v>3040</v>
      </c>
      <c r="I3975" t="str">
        <f t="shared" si="315"/>
        <v>insert into dbax_dime_conc (codi_dein, pref_dime, codi_dime, pref_conc, codi_conc, orde_conc) values ('pre_cl-cs_nota-25_role-838200(2013)','cl-cs','ReservasInvalidezYSobrevivenciaTabla','cl-cs','InvalidosTransitoriosFallecidos','3040')</v>
      </c>
    </row>
    <row r="3976" spans="1:9" x14ac:dyDescent="0.25">
      <c r="A3976" t="s">
        <v>234</v>
      </c>
      <c r="B3976" t="s">
        <v>1613</v>
      </c>
      <c r="C3976" t="str">
        <f t="shared" si="312"/>
        <v>cl-cs</v>
      </c>
      <c r="D3976" t="str">
        <f t="shared" si="313"/>
        <v>ReservasInvalidezYSobrevivenciaTabla</v>
      </c>
      <c r="E3976" t="s">
        <v>1620</v>
      </c>
      <c r="F3976" t="str">
        <f t="shared" si="314"/>
        <v>cl-cs</v>
      </c>
      <c r="G3976" t="str">
        <f t="shared" si="311"/>
        <v>InvalidosTransitoriosFallecidosLiquidados</v>
      </c>
      <c r="H3976">
        <v>3050</v>
      </c>
      <c r="I3976" t="str">
        <f t="shared" si="315"/>
        <v>insert into dbax_dime_conc (codi_dein, pref_dime, codi_dime, pref_conc, codi_conc, orde_conc) values ('pre_cl-cs_nota-25_role-838200(2013)','cl-cs','ReservasInvalidezYSobrevivenciaTabla','cl-cs','InvalidosTransitoriosFallecidosLiquidados','3050')</v>
      </c>
    </row>
    <row r="3977" spans="1:9" x14ac:dyDescent="0.25">
      <c r="A3977" t="s">
        <v>234</v>
      </c>
      <c r="B3977" t="s">
        <v>1613</v>
      </c>
      <c r="C3977" t="str">
        <f t="shared" si="312"/>
        <v>cl-cs</v>
      </c>
      <c r="D3977" t="str">
        <f t="shared" si="313"/>
        <v>ReservasInvalidezYSobrevivenciaTabla</v>
      </c>
      <c r="E3977" t="s">
        <v>1621</v>
      </c>
      <c r="F3977" t="str">
        <f t="shared" si="314"/>
        <v>cl-cs</v>
      </c>
      <c r="G3977" t="str">
        <f t="shared" si="311"/>
        <v>InvalidosTransitoriosFallecidosEnProcesoLiquidacion</v>
      </c>
      <c r="H3977">
        <v>3060</v>
      </c>
      <c r="I3977" t="str">
        <f t="shared" si="315"/>
        <v>insert into dbax_dime_conc (codi_dein, pref_dime, codi_dime, pref_conc, codi_conc, orde_conc) values ('pre_cl-cs_nota-25_role-838200(2013)','cl-cs','ReservasInvalidezYSobrevivenciaTabla','cl-cs','InvalidosTransitoriosFallecidosEnProcesoLiquidacion','3060')</v>
      </c>
    </row>
    <row r="3978" spans="1:9" x14ac:dyDescent="0.25">
      <c r="A3978" t="s">
        <v>234</v>
      </c>
      <c r="B3978" t="s">
        <v>1613</v>
      </c>
      <c r="C3978" t="str">
        <f t="shared" si="312"/>
        <v>cl-cs</v>
      </c>
      <c r="D3978" t="str">
        <f t="shared" si="313"/>
        <v>ReservasInvalidezYSobrevivenciaTabla</v>
      </c>
      <c r="E3978" t="s">
        <v>1622</v>
      </c>
      <c r="F3978" t="str">
        <f t="shared" si="314"/>
        <v>cl-cs</v>
      </c>
      <c r="G3978" t="str">
        <f t="shared" si="311"/>
        <v>Sobrevivencia</v>
      </c>
      <c r="H3978">
        <v>3070</v>
      </c>
      <c r="I3978" t="str">
        <f t="shared" si="315"/>
        <v>insert into dbax_dime_conc (codi_dein, pref_dime, codi_dime, pref_conc, codi_conc, orde_conc) values ('pre_cl-cs_nota-25_role-838200(2013)','cl-cs','ReservasInvalidezYSobrevivenciaTabla','cl-cs','Sobrevivencia','3070')</v>
      </c>
    </row>
    <row r="3979" spans="1:9" x14ac:dyDescent="0.25">
      <c r="A3979" t="s">
        <v>234</v>
      </c>
      <c r="B3979" t="s">
        <v>1613</v>
      </c>
      <c r="C3979" t="str">
        <f t="shared" si="312"/>
        <v>cl-cs</v>
      </c>
      <c r="D3979" t="str">
        <f t="shared" si="313"/>
        <v>ReservasInvalidezYSobrevivenciaTabla</v>
      </c>
      <c r="E3979" t="s">
        <v>1623</v>
      </c>
      <c r="F3979" t="str">
        <f t="shared" si="314"/>
        <v>cl-cs</v>
      </c>
      <c r="G3979" t="str">
        <f t="shared" si="311"/>
        <v>SobrevivenciaLiquidados</v>
      </c>
      <c r="H3979">
        <v>3080</v>
      </c>
      <c r="I3979" t="str">
        <f t="shared" si="315"/>
        <v>insert into dbax_dime_conc (codi_dein, pref_dime, codi_dime, pref_conc, codi_conc, orde_conc) values ('pre_cl-cs_nota-25_role-838200(2013)','cl-cs','ReservasInvalidezYSobrevivenciaTabla','cl-cs','SobrevivenciaLiquidados','3080')</v>
      </c>
    </row>
    <row r="3980" spans="1:9" x14ac:dyDescent="0.25">
      <c r="A3980" t="s">
        <v>234</v>
      </c>
      <c r="B3980" t="s">
        <v>1613</v>
      </c>
      <c r="C3980" t="str">
        <f t="shared" si="312"/>
        <v>cl-cs</v>
      </c>
      <c r="D3980" t="str">
        <f t="shared" si="313"/>
        <v>ReservasInvalidezYSobrevivenciaTabla</v>
      </c>
      <c r="E3980" t="s">
        <v>1624</v>
      </c>
      <c r="F3980" t="str">
        <f t="shared" si="314"/>
        <v>cl-cs</v>
      </c>
      <c r="G3980" t="str">
        <f t="shared" si="311"/>
        <v>SobrevivenciaEnProcesoLiquidacion</v>
      </c>
      <c r="H3980">
        <v>3090</v>
      </c>
      <c r="I3980" t="str">
        <f t="shared" si="315"/>
        <v>insert into dbax_dime_conc (codi_dein, pref_dime, codi_dime, pref_conc, codi_conc, orde_conc) values ('pre_cl-cs_nota-25_role-838200(2013)','cl-cs','ReservasInvalidezYSobrevivenciaTabla','cl-cs','SobrevivenciaEnProcesoLiquidacion','3090')</v>
      </c>
    </row>
    <row r="3981" spans="1:9" x14ac:dyDescent="0.25">
      <c r="A3981" t="s">
        <v>234</v>
      </c>
      <c r="B3981" t="s">
        <v>1613</v>
      </c>
      <c r="C3981" t="str">
        <f t="shared" si="312"/>
        <v>cl-cs</v>
      </c>
      <c r="D3981" t="str">
        <f t="shared" si="313"/>
        <v>ReservasInvalidezYSobrevivenciaTabla</v>
      </c>
      <c r="E3981" t="s">
        <v>1625</v>
      </c>
      <c r="F3981" t="str">
        <f t="shared" si="314"/>
        <v>cl-cs</v>
      </c>
      <c r="G3981" t="str">
        <f t="shared" si="311"/>
        <v>SobrevivenciaOcurridosYNoReportados</v>
      </c>
      <c r="H3981">
        <v>3100</v>
      </c>
      <c r="I3981" t="str">
        <f t="shared" si="315"/>
        <v>insert into dbax_dime_conc (codi_dein, pref_dime, codi_dime, pref_conc, codi_conc, orde_conc) values ('pre_cl-cs_nota-25_role-838200(2013)','cl-cs','ReservasInvalidezYSobrevivenciaTabla','cl-cs','SobrevivenciaOcurridosYNoReportados','3100')</v>
      </c>
    </row>
    <row r="3982" spans="1:9" x14ac:dyDescent="0.25">
      <c r="A3982" t="s">
        <v>234</v>
      </c>
      <c r="B3982" t="s">
        <v>1613</v>
      </c>
      <c r="C3982" t="str">
        <f t="shared" si="312"/>
        <v>cl-cs</v>
      </c>
      <c r="D3982" t="str">
        <f t="shared" si="313"/>
        <v>ReservasInvalidezYSobrevivenciaTabla</v>
      </c>
      <c r="E3982" t="s">
        <v>1626</v>
      </c>
      <c r="F3982" t="str">
        <f t="shared" si="314"/>
        <v>cl-cs</v>
      </c>
      <c r="G3982" t="str">
        <f t="shared" si="311"/>
        <v>ReservasInvalidezYSobrevivencia</v>
      </c>
      <c r="H3982">
        <v>3110</v>
      </c>
      <c r="I3982" t="str">
        <f t="shared" si="315"/>
        <v>insert into dbax_dime_conc (codi_dein, pref_dime, codi_dime, pref_conc, codi_conc, orde_conc) values ('pre_cl-cs_nota-25_role-838200(2013)','cl-cs','ReservasInvalidezYSobrevivenciaTabla','cl-cs','ReservasInvalidezYSobrevivencia','3110')</v>
      </c>
    </row>
    <row r="3983" spans="1:9" x14ac:dyDescent="0.25">
      <c r="A3983" t="s">
        <v>234</v>
      </c>
      <c r="B3983" t="s">
        <v>1627</v>
      </c>
      <c r="C3983" t="str">
        <f t="shared" si="312"/>
        <v>cl-cs</v>
      </c>
      <c r="D3983" t="str">
        <f t="shared" si="313"/>
        <v>ReservaValorDelFondoTabla</v>
      </c>
      <c r="E3983" t="s">
        <v>1628</v>
      </c>
      <c r="F3983" t="str">
        <f t="shared" si="314"/>
        <v>cl-cs</v>
      </c>
      <c r="G3983" t="str">
        <f t="shared" si="311"/>
        <v>CoberturaDeRiesgoSinopsis</v>
      </c>
      <c r="H3983">
        <v>580</v>
      </c>
      <c r="I3983" t="str">
        <f t="shared" si="315"/>
        <v>insert into dbax_dime_conc (codi_dein, pref_dime, codi_dime, pref_conc, codi_conc, orde_conc) values ('pre_cl-cs_nota-25_role-838200(2013)','cl-cs','ReservaValorDelFondoTabla','cl-cs','CoberturaDeRiesgoSinopsis','580')</v>
      </c>
    </row>
    <row r="3984" spans="1:9" x14ac:dyDescent="0.25">
      <c r="A3984" t="s">
        <v>234</v>
      </c>
      <c r="B3984" t="s">
        <v>1627</v>
      </c>
      <c r="C3984" t="str">
        <f t="shared" si="312"/>
        <v>cl-cs</v>
      </c>
      <c r="D3984" t="str">
        <f t="shared" si="313"/>
        <v>ReservaValorDelFondoTabla</v>
      </c>
      <c r="E3984" t="s">
        <v>1629</v>
      </c>
      <c r="F3984" t="str">
        <f t="shared" si="314"/>
        <v>cl-cs</v>
      </c>
      <c r="G3984" t="str">
        <f t="shared" si="311"/>
        <v>ReservaDeRiesgoEnCursoCoberturaRiesgo</v>
      </c>
      <c r="H3984">
        <v>590</v>
      </c>
      <c r="I3984" t="str">
        <f t="shared" si="315"/>
        <v>insert into dbax_dime_conc (codi_dein, pref_dime, codi_dime, pref_conc, codi_conc, orde_conc) values ('pre_cl-cs_nota-25_role-838200(2013)','cl-cs','ReservaValorDelFondoTabla','cl-cs','ReservaDeRiesgoEnCursoCoberturaRiesgo','590')</v>
      </c>
    </row>
    <row r="3985" spans="1:9" x14ac:dyDescent="0.25">
      <c r="A3985" t="s">
        <v>234</v>
      </c>
      <c r="B3985" t="s">
        <v>1627</v>
      </c>
      <c r="C3985" t="str">
        <f t="shared" si="312"/>
        <v>cl-cs</v>
      </c>
      <c r="D3985" t="str">
        <f t="shared" si="313"/>
        <v>ReservaValorDelFondoTabla</v>
      </c>
      <c r="E3985" t="s">
        <v>1630</v>
      </c>
      <c r="F3985" t="str">
        <f t="shared" si="314"/>
        <v>cl-cs</v>
      </c>
      <c r="G3985" t="str">
        <f t="shared" si="311"/>
        <v>ReservaMatematicaCoberturaRiesgo</v>
      </c>
      <c r="H3985">
        <v>600</v>
      </c>
      <c r="I3985" t="str">
        <f t="shared" si="315"/>
        <v>insert into dbax_dime_conc (codi_dein, pref_dime, codi_dime, pref_conc, codi_conc, orde_conc) values ('pre_cl-cs_nota-25_role-838200(2013)','cl-cs','ReservaValorDelFondoTabla','cl-cs','ReservaMatematicaCoberturaRiesgo','600')</v>
      </c>
    </row>
    <row r="3986" spans="1:9" x14ac:dyDescent="0.25">
      <c r="A3986" t="s">
        <v>234</v>
      </c>
      <c r="B3986" t="s">
        <v>1627</v>
      </c>
      <c r="C3986" t="str">
        <f t="shared" si="312"/>
        <v>cl-cs</v>
      </c>
      <c r="D3986" t="str">
        <f t="shared" si="313"/>
        <v>ReservaValorDelFondoTabla</v>
      </c>
      <c r="E3986" t="s">
        <v>1426</v>
      </c>
      <c r="F3986" t="str">
        <f t="shared" si="314"/>
        <v>cl-cs</v>
      </c>
      <c r="G3986" t="str">
        <f t="shared" si="311"/>
        <v>ReservaValorDelFondo</v>
      </c>
      <c r="H3986">
        <v>610</v>
      </c>
      <c r="I3986" t="str">
        <f t="shared" si="315"/>
        <v>insert into dbax_dime_conc (codi_dein, pref_dime, codi_dime, pref_conc, codi_conc, orde_conc) values ('pre_cl-cs_nota-25_role-838200(2013)','cl-cs','ReservaValorDelFondoTabla','cl-cs','ReservaValorDelFondo','610')</v>
      </c>
    </row>
    <row r="3987" spans="1:9" x14ac:dyDescent="0.25">
      <c r="A3987" t="s">
        <v>234</v>
      </c>
      <c r="B3987" t="s">
        <v>1627</v>
      </c>
      <c r="C3987" t="str">
        <f t="shared" si="312"/>
        <v>cl-cs</v>
      </c>
      <c r="D3987" t="str">
        <f t="shared" si="313"/>
        <v>ReservaValorDelFondoTabla</v>
      </c>
      <c r="E3987" t="s">
        <v>1612</v>
      </c>
      <c r="F3987" t="str">
        <f t="shared" si="314"/>
        <v>cl-cs</v>
      </c>
      <c r="G3987" t="str">
        <f t="shared" si="311"/>
        <v>ReservaDescalceSegurosCUI</v>
      </c>
      <c r="H3987">
        <v>620</v>
      </c>
      <c r="I3987" t="str">
        <f t="shared" si="315"/>
        <v>insert into dbax_dime_conc (codi_dein, pref_dime, codi_dime, pref_conc, codi_conc, orde_conc) values ('pre_cl-cs_nota-25_role-838200(2013)','cl-cs','ReservaValorDelFondoTabla','cl-cs','ReservaDescalceSegurosCUI','620')</v>
      </c>
    </row>
    <row r="3988" spans="1:9" x14ac:dyDescent="0.25">
      <c r="A3988" t="s">
        <v>234</v>
      </c>
      <c r="B3988" t="s">
        <v>1631</v>
      </c>
      <c r="C3988" t="str">
        <f t="shared" si="312"/>
        <v>cl-cs</v>
      </c>
      <c r="D3988" t="str">
        <f t="shared" si="313"/>
        <v>SobrevivenciaTabla</v>
      </c>
      <c r="E3988" t="s">
        <v>1632</v>
      </c>
      <c r="F3988" t="str">
        <f t="shared" si="314"/>
        <v>cl-cs</v>
      </c>
      <c r="G3988" t="str">
        <f t="shared" si="311"/>
        <v>NumeroSiniestrosSobrevivencia</v>
      </c>
      <c r="H3988">
        <v>2800</v>
      </c>
      <c r="I3988" t="str">
        <f t="shared" si="315"/>
        <v>insert into dbax_dime_conc (codi_dein, pref_dime, codi_dime, pref_conc, codi_conc, orde_conc) values ('pre_cl-cs_nota-25_role-838200(2013)','cl-cs','SobrevivenciaTabla','cl-cs','NumeroSiniestrosSobrevivencia','2800')</v>
      </c>
    </row>
    <row r="3989" spans="1:9" x14ac:dyDescent="0.25">
      <c r="A3989" t="s">
        <v>234</v>
      </c>
      <c r="B3989" t="s">
        <v>1631</v>
      </c>
      <c r="C3989" t="str">
        <f t="shared" si="312"/>
        <v>cl-cs</v>
      </c>
      <c r="D3989" t="str">
        <f t="shared" si="313"/>
        <v>SobrevivenciaTabla</v>
      </c>
      <c r="E3989" t="s">
        <v>1633</v>
      </c>
      <c r="F3989" t="str">
        <f t="shared" si="314"/>
        <v>cl-cs</v>
      </c>
      <c r="G3989" t="str">
        <f t="shared" si="311"/>
        <v>CostoTotalSobrevivencia</v>
      </c>
      <c r="H3989">
        <v>2810</v>
      </c>
      <c r="I3989" t="str">
        <f t="shared" si="315"/>
        <v>insert into dbax_dime_conc (codi_dein, pref_dime, codi_dime, pref_conc, codi_conc, orde_conc) values ('pre_cl-cs_nota-25_role-838200(2013)','cl-cs','SobrevivenciaTabla','cl-cs','CostoTotalSobrevivencia','2810')</v>
      </c>
    </row>
    <row r="3990" spans="1:9" x14ac:dyDescent="0.25">
      <c r="A3990" t="s">
        <v>234</v>
      </c>
      <c r="B3990" t="s">
        <v>1631</v>
      </c>
      <c r="C3990" t="str">
        <f t="shared" si="312"/>
        <v>cl-cs</v>
      </c>
      <c r="D3990" t="str">
        <f t="shared" si="313"/>
        <v>SobrevivenciaTabla</v>
      </c>
      <c r="E3990" t="s">
        <v>1634</v>
      </c>
      <c r="F3990" t="str">
        <f t="shared" si="314"/>
        <v>cl-cs</v>
      </c>
      <c r="G3990" t="str">
        <f t="shared" si="311"/>
        <v>ProbabilidadPagoSobrevivencia</v>
      </c>
      <c r="H3990">
        <v>2820</v>
      </c>
      <c r="I3990" t="str">
        <f t="shared" si="315"/>
        <v>insert into dbax_dime_conc (codi_dein, pref_dime, codi_dime, pref_conc, codi_conc, orde_conc) values ('pre_cl-cs_nota-25_role-838200(2013)','cl-cs','SobrevivenciaTabla','cl-cs','ProbabilidadPagoSobrevivencia','2820')</v>
      </c>
    </row>
    <row r="3991" spans="1:9" x14ac:dyDescent="0.25">
      <c r="A3991" t="s">
        <v>234</v>
      </c>
      <c r="B3991" t="s">
        <v>1631</v>
      </c>
      <c r="C3991" t="str">
        <f t="shared" si="312"/>
        <v>cl-cs</v>
      </c>
      <c r="D3991" t="str">
        <f t="shared" si="313"/>
        <v>SobrevivenciaTabla</v>
      </c>
      <c r="E3991" t="s">
        <v>1635</v>
      </c>
      <c r="F3991" t="str">
        <f t="shared" si="314"/>
        <v>cl-cs</v>
      </c>
      <c r="G3991" t="str">
        <f t="shared" si="311"/>
        <v>ReservaMinimaSobrevivencia</v>
      </c>
      <c r="H3991">
        <v>2830</v>
      </c>
      <c r="I3991" t="str">
        <f t="shared" si="315"/>
        <v>insert into dbax_dime_conc (codi_dein, pref_dime, codi_dime, pref_conc, codi_conc, orde_conc) values ('pre_cl-cs_nota-25_role-838200(2013)','cl-cs','SobrevivenciaTabla','cl-cs','ReservaMinimaSobrevivencia','2830')</v>
      </c>
    </row>
    <row r="3992" spans="1:9" x14ac:dyDescent="0.25">
      <c r="A3992" t="s">
        <v>234</v>
      </c>
      <c r="B3992" t="s">
        <v>1631</v>
      </c>
      <c r="C3992" t="str">
        <f t="shared" si="312"/>
        <v>cl-cs</v>
      </c>
      <c r="D3992" t="str">
        <f t="shared" si="313"/>
        <v>SobrevivenciaTabla</v>
      </c>
      <c r="E3992" t="s">
        <v>1636</v>
      </c>
      <c r="F3992" t="str">
        <f t="shared" si="314"/>
        <v>cl-cs</v>
      </c>
      <c r="G3992" t="str">
        <f t="shared" si="311"/>
        <v>PorcentajeParticipacionSobrevivencia</v>
      </c>
      <c r="H3992">
        <v>2840</v>
      </c>
      <c r="I3992" t="str">
        <f t="shared" si="315"/>
        <v>insert into dbax_dime_conc (codi_dein, pref_dime, codi_dime, pref_conc, codi_conc, orde_conc) values ('pre_cl-cs_nota-25_role-838200(2013)','cl-cs','SobrevivenciaTabla','cl-cs','PorcentajeParticipacionSobrevivencia','2840')</v>
      </c>
    </row>
    <row r="3993" spans="1:9" x14ac:dyDescent="0.25">
      <c r="A3993" t="s">
        <v>247</v>
      </c>
      <c r="B3993" t="s">
        <v>1637</v>
      </c>
      <c r="C3993" t="str">
        <f t="shared" si="312"/>
        <v>cl-cs</v>
      </c>
      <c r="D3993" t="str">
        <f t="shared" si="313"/>
        <v>DeudasConAseguradosTabla</v>
      </c>
      <c r="E3993" t="s">
        <v>1638</v>
      </c>
      <c r="F3993" t="str">
        <f t="shared" si="314"/>
        <v>cl-cs</v>
      </c>
      <c r="G3993" t="str">
        <f t="shared" si="311"/>
        <v>DeudasConAsegurados</v>
      </c>
      <c r="H3993">
        <v>90</v>
      </c>
      <c r="I3993" t="str">
        <f t="shared" si="315"/>
        <v>insert into dbax_dime_conc (codi_dein, pref_dime, codi_dime, pref_conc, codi_conc, orde_conc) values ('pre_cl-cs_nota-26_role-840000(2013)','cl-cs','DeudasConAseguradosTabla','cl-cs','DeudasConAsegurados','90')</v>
      </c>
    </row>
    <row r="3994" spans="1:9" x14ac:dyDescent="0.25">
      <c r="A3994" t="s">
        <v>247</v>
      </c>
      <c r="B3994" t="s">
        <v>1637</v>
      </c>
      <c r="C3994" t="str">
        <f t="shared" si="312"/>
        <v>cl-cs</v>
      </c>
      <c r="D3994" t="str">
        <f t="shared" si="313"/>
        <v>DeudasConAseguradosTabla</v>
      </c>
      <c r="E3994" t="s">
        <v>1639</v>
      </c>
      <c r="F3994" t="str">
        <f t="shared" si="314"/>
        <v>cl-cs</v>
      </c>
      <c r="G3994" t="str">
        <f t="shared" si="311"/>
        <v>DeudasConAseguradosCorrientes</v>
      </c>
      <c r="H3994">
        <v>100</v>
      </c>
      <c r="I3994" t="str">
        <f t="shared" si="315"/>
        <v>insert into dbax_dime_conc (codi_dein, pref_dime, codi_dime, pref_conc, codi_conc, orde_conc) values ('pre_cl-cs_nota-26_role-840000(2013)','cl-cs','DeudasConAseguradosTabla','cl-cs','DeudasConAseguradosCorrientes','100')</v>
      </c>
    </row>
    <row r="3995" spans="1:9" x14ac:dyDescent="0.25">
      <c r="A3995" t="s">
        <v>247</v>
      </c>
      <c r="B3995" t="s">
        <v>1637</v>
      </c>
      <c r="C3995" t="str">
        <f t="shared" si="312"/>
        <v>cl-cs</v>
      </c>
      <c r="D3995" t="str">
        <f t="shared" si="313"/>
        <v>DeudasConAseguradosTabla</v>
      </c>
      <c r="E3995" t="s">
        <v>1640</v>
      </c>
      <c r="F3995" t="str">
        <f t="shared" si="314"/>
        <v>cl-cs</v>
      </c>
      <c r="G3995" t="str">
        <f t="shared" si="311"/>
        <v>DeudasConAseguradosNoCorrientes</v>
      </c>
      <c r="H3995">
        <v>110</v>
      </c>
      <c r="I3995" t="str">
        <f t="shared" si="315"/>
        <v>insert into dbax_dime_conc (codi_dein, pref_dime, codi_dime, pref_conc, codi_conc, orde_conc) values ('pre_cl-cs_nota-26_role-840000(2013)','cl-cs','DeudasConAseguradosTabla','cl-cs','DeudasConAseguradosNoCorrientes','110')</v>
      </c>
    </row>
    <row r="3996" spans="1:9" x14ac:dyDescent="0.25">
      <c r="A3996" t="s">
        <v>247</v>
      </c>
      <c r="B3996" t="s">
        <v>1641</v>
      </c>
      <c r="C3996" t="str">
        <f t="shared" si="312"/>
        <v>cl-cs</v>
      </c>
      <c r="D3996" t="str">
        <f t="shared" si="313"/>
        <v>DeudasOperacionesCoaseguroTabla</v>
      </c>
      <c r="E3996" t="s">
        <v>1642</v>
      </c>
      <c r="F3996" t="str">
        <f t="shared" si="314"/>
        <v>cl-cs</v>
      </c>
      <c r="G3996" t="str">
        <f t="shared" si="311"/>
        <v>PrimasPorPagarOperacionesCoaseguro</v>
      </c>
      <c r="H3996">
        <v>530</v>
      </c>
      <c r="I3996" t="str">
        <f t="shared" si="315"/>
        <v>insert into dbax_dime_conc (codi_dein, pref_dime, codi_dime, pref_conc, codi_conc, orde_conc) values ('pre_cl-cs_nota-26_role-840000(2013)','cl-cs','DeudasOperacionesCoaseguroTabla','cl-cs','PrimasPorPagarOperacionesCoaseguro','530')</v>
      </c>
    </row>
    <row r="3997" spans="1:9" x14ac:dyDescent="0.25">
      <c r="A3997" t="s">
        <v>247</v>
      </c>
      <c r="B3997" t="s">
        <v>1641</v>
      </c>
      <c r="C3997" t="str">
        <f t="shared" si="312"/>
        <v>cl-cs</v>
      </c>
      <c r="D3997" t="str">
        <f t="shared" si="313"/>
        <v>DeudasOperacionesCoaseguroTabla</v>
      </c>
      <c r="E3997" t="s">
        <v>1643</v>
      </c>
      <c r="F3997" t="str">
        <f t="shared" si="314"/>
        <v>cl-cs</v>
      </c>
      <c r="G3997" t="str">
        <f t="shared" si="311"/>
        <v>SiniestrosPorPagarOperacionesCoaseguro</v>
      </c>
      <c r="H3997">
        <v>540</v>
      </c>
      <c r="I3997" t="str">
        <f t="shared" si="315"/>
        <v>insert into dbax_dime_conc (codi_dein, pref_dime, codi_dime, pref_conc, codi_conc, orde_conc) values ('pre_cl-cs_nota-26_role-840000(2013)','cl-cs','DeudasOperacionesCoaseguroTabla','cl-cs','SiniestrosPorPagarOperacionesCoaseguro','540')</v>
      </c>
    </row>
    <row r="3998" spans="1:9" x14ac:dyDescent="0.25">
      <c r="A3998" t="s">
        <v>247</v>
      </c>
      <c r="B3998" t="s">
        <v>1641</v>
      </c>
      <c r="C3998" t="str">
        <f t="shared" si="312"/>
        <v>cl-cs</v>
      </c>
      <c r="D3998" t="str">
        <f t="shared" si="313"/>
        <v>DeudasOperacionesCoaseguroTabla</v>
      </c>
      <c r="E3998" t="s">
        <v>1644</v>
      </c>
      <c r="F3998" t="str">
        <f t="shared" si="314"/>
        <v>cl-cs</v>
      </c>
      <c r="G3998" t="str">
        <f t="shared" si="311"/>
        <v>DeudasOperacionesPorCoaseguro</v>
      </c>
      <c r="H3998">
        <v>550</v>
      </c>
      <c r="I3998" t="str">
        <f t="shared" si="315"/>
        <v>insert into dbax_dime_conc (codi_dein, pref_dime, codi_dime, pref_conc, codi_conc, orde_conc) values ('pre_cl-cs_nota-26_role-840000(2013)','cl-cs','DeudasOperacionesCoaseguroTabla','cl-cs','DeudasOperacionesPorCoaseguro','550')</v>
      </c>
    </row>
    <row r="3999" spans="1:9" x14ac:dyDescent="0.25">
      <c r="A3999" t="s">
        <v>247</v>
      </c>
      <c r="B3999" t="s">
        <v>1641</v>
      </c>
      <c r="C3999" t="str">
        <f t="shared" si="312"/>
        <v>cl-cs</v>
      </c>
      <c r="D3999" t="str">
        <f t="shared" si="313"/>
        <v>DeudasOperacionesCoaseguroTabla</v>
      </c>
      <c r="E3999" t="s">
        <v>1645</v>
      </c>
      <c r="F3999" t="str">
        <f t="shared" si="314"/>
        <v>cl-cs</v>
      </c>
      <c r="G3999" t="str">
        <f t="shared" si="311"/>
        <v>PasivosCorrientesDeudasOperacionesCoaseguro</v>
      </c>
      <c r="H3999">
        <v>570</v>
      </c>
      <c r="I3999" t="str">
        <f t="shared" si="315"/>
        <v>insert into dbax_dime_conc (codi_dein, pref_dime, codi_dime, pref_conc, codi_conc, orde_conc) values ('pre_cl-cs_nota-26_role-840000(2013)','cl-cs','DeudasOperacionesCoaseguroTabla','cl-cs','PasivosCorrientesDeudasOperacionesCoaseguro','570')</v>
      </c>
    </row>
    <row r="4000" spans="1:9" x14ac:dyDescent="0.25">
      <c r="A4000" t="s">
        <v>247</v>
      </c>
      <c r="B4000" t="s">
        <v>1641</v>
      </c>
      <c r="C4000" t="str">
        <f t="shared" si="312"/>
        <v>cl-cs</v>
      </c>
      <c r="D4000" t="str">
        <f t="shared" si="313"/>
        <v>DeudasOperacionesCoaseguroTabla</v>
      </c>
      <c r="E4000" t="s">
        <v>1646</v>
      </c>
      <c r="F4000" t="str">
        <f t="shared" si="314"/>
        <v>cl-cs</v>
      </c>
      <c r="G4000" t="str">
        <f t="shared" si="311"/>
        <v>PasivosNoCorrientesDeudasOperacionesCoaseguro</v>
      </c>
      <c r="H4000">
        <v>580</v>
      </c>
      <c r="I4000" t="str">
        <f t="shared" si="315"/>
        <v>insert into dbax_dime_conc (codi_dein, pref_dime, codi_dime, pref_conc, codi_conc, orde_conc) values ('pre_cl-cs_nota-26_role-840000(2013)','cl-cs','DeudasOperacionesCoaseguroTabla','cl-cs','PasivosNoCorrientesDeudasOperacionesCoaseguro','580')</v>
      </c>
    </row>
    <row r="4001" spans="1:9" x14ac:dyDescent="0.25">
      <c r="A4001" t="s">
        <v>247</v>
      </c>
      <c r="B4001" t="s">
        <v>1647</v>
      </c>
      <c r="C4001" t="str">
        <f t="shared" si="312"/>
        <v>cl-cs</v>
      </c>
      <c r="D4001" t="str">
        <f t="shared" si="313"/>
        <v>PrimasPorPagarReaseguradoresTabla</v>
      </c>
      <c r="E4001" t="s">
        <v>1648</v>
      </c>
      <c r="F4001" t="str">
        <f t="shared" si="314"/>
        <v>cl-cs</v>
      </c>
      <c r="G4001" t="str">
        <f t="shared" si="311"/>
        <v>VencimientosSaldosReaseguradoresSinRetencion</v>
      </c>
      <c r="H4001">
        <v>190</v>
      </c>
      <c r="I4001" t="str">
        <f t="shared" si="315"/>
        <v>insert into dbax_dime_conc (codi_dein, pref_dime, codi_dime, pref_conc, codi_conc, orde_conc) values ('pre_cl-cs_nota-26_role-840000(2013)','cl-cs','PrimasPorPagarReaseguradoresTabla','cl-cs','VencimientosSaldosReaseguradoresSinRetencion','190')</v>
      </c>
    </row>
    <row r="4002" spans="1:9" x14ac:dyDescent="0.25">
      <c r="A4002" t="s">
        <v>247</v>
      </c>
      <c r="B4002" t="s">
        <v>1647</v>
      </c>
      <c r="C4002" t="str">
        <f t="shared" si="312"/>
        <v>cl-cs</v>
      </c>
      <c r="D4002" t="str">
        <f t="shared" si="313"/>
        <v>PrimasPorPagarReaseguradoresTabla</v>
      </c>
      <c r="E4002" t="s">
        <v>1649</v>
      </c>
      <c r="F4002" t="str">
        <f t="shared" si="314"/>
        <v>cl-cs</v>
      </c>
      <c r="G4002" t="str">
        <f t="shared" si="311"/>
        <v>MesesAnterioresSaldosReaseguradoresSinRetencion</v>
      </c>
      <c r="H4002">
        <v>200</v>
      </c>
      <c r="I4002" t="str">
        <f t="shared" si="315"/>
        <v>insert into dbax_dime_conc (codi_dein, pref_dime, codi_dime, pref_conc, codi_conc, orde_conc) values ('pre_cl-cs_nota-26_role-840000(2013)','cl-cs','PrimasPorPagarReaseguradoresTabla','cl-cs','MesesAnterioresSaldosReaseguradoresSinRetencion','200')</v>
      </c>
    </row>
    <row r="4003" spans="1:9" x14ac:dyDescent="0.25">
      <c r="A4003" t="s">
        <v>247</v>
      </c>
      <c r="B4003" t="s">
        <v>1647</v>
      </c>
      <c r="C4003" t="str">
        <f t="shared" si="312"/>
        <v>cl-cs</v>
      </c>
      <c r="D4003" t="str">
        <f t="shared" si="313"/>
        <v>PrimasPorPagarReaseguradoresTabla</v>
      </c>
      <c r="E4003" t="s">
        <v>1650</v>
      </c>
      <c r="F4003" t="str">
        <f t="shared" si="314"/>
        <v>cl-cs</v>
      </c>
      <c r="G4003" t="str">
        <f t="shared" si="311"/>
        <v>MesJMenos3SaldosReaseguradoresSinRetencion</v>
      </c>
      <c r="H4003">
        <v>210</v>
      </c>
      <c r="I4003" t="str">
        <f t="shared" si="315"/>
        <v>insert into dbax_dime_conc (codi_dein, pref_dime, codi_dime, pref_conc, codi_conc, orde_conc) values ('pre_cl-cs_nota-26_role-840000(2013)','cl-cs','PrimasPorPagarReaseguradoresTabla','cl-cs','MesJMenos3SaldosReaseguradoresSinRetencion','210')</v>
      </c>
    </row>
    <row r="4004" spans="1:9" x14ac:dyDescent="0.25">
      <c r="A4004" t="s">
        <v>247</v>
      </c>
      <c r="B4004" t="s">
        <v>1647</v>
      </c>
      <c r="C4004" t="str">
        <f t="shared" si="312"/>
        <v>cl-cs</v>
      </c>
      <c r="D4004" t="str">
        <f t="shared" si="313"/>
        <v>PrimasPorPagarReaseguradoresTabla</v>
      </c>
      <c r="E4004" t="s">
        <v>1651</v>
      </c>
      <c r="F4004" t="str">
        <f t="shared" si="314"/>
        <v>cl-cs</v>
      </c>
      <c r="G4004" t="str">
        <f t="shared" si="311"/>
        <v>MesJMenos2SaldosReaseguradoresSinRetencion</v>
      </c>
      <c r="H4004">
        <v>220</v>
      </c>
      <c r="I4004" t="str">
        <f t="shared" si="315"/>
        <v>insert into dbax_dime_conc (codi_dein, pref_dime, codi_dime, pref_conc, codi_conc, orde_conc) values ('pre_cl-cs_nota-26_role-840000(2013)','cl-cs','PrimasPorPagarReaseguradoresTabla','cl-cs','MesJMenos2SaldosReaseguradoresSinRetencion','220')</v>
      </c>
    </row>
    <row r="4005" spans="1:9" x14ac:dyDescent="0.25">
      <c r="A4005" t="s">
        <v>247</v>
      </c>
      <c r="B4005" t="s">
        <v>1647</v>
      </c>
      <c r="C4005" t="str">
        <f t="shared" si="312"/>
        <v>cl-cs</v>
      </c>
      <c r="D4005" t="str">
        <f t="shared" si="313"/>
        <v>PrimasPorPagarReaseguradoresTabla</v>
      </c>
      <c r="E4005" t="s">
        <v>1652</v>
      </c>
      <c r="F4005" t="str">
        <f t="shared" si="314"/>
        <v>cl-cs</v>
      </c>
      <c r="G4005" t="str">
        <f t="shared" si="311"/>
        <v>MesJMenos1SaldosReaseguradoresSinRetencion</v>
      </c>
      <c r="H4005">
        <v>230</v>
      </c>
      <c r="I4005" t="str">
        <f t="shared" si="315"/>
        <v>insert into dbax_dime_conc (codi_dein, pref_dime, codi_dime, pref_conc, codi_conc, orde_conc) values ('pre_cl-cs_nota-26_role-840000(2013)','cl-cs','PrimasPorPagarReaseguradoresTabla','cl-cs','MesJMenos1SaldosReaseguradoresSinRetencion','230')</v>
      </c>
    </row>
    <row r="4006" spans="1:9" x14ac:dyDescent="0.25">
      <c r="A4006" t="s">
        <v>247</v>
      </c>
      <c r="B4006" t="s">
        <v>1647</v>
      </c>
      <c r="C4006" t="str">
        <f t="shared" si="312"/>
        <v>cl-cs</v>
      </c>
      <c r="D4006" t="str">
        <f t="shared" si="313"/>
        <v>PrimasPorPagarReaseguradoresTabla</v>
      </c>
      <c r="E4006" t="s">
        <v>1653</v>
      </c>
      <c r="F4006" t="str">
        <f t="shared" si="314"/>
        <v>cl-cs</v>
      </c>
      <c r="G4006" t="str">
        <f t="shared" si="311"/>
        <v>MesJSaldosReaseguradoresSinRetencion</v>
      </c>
      <c r="H4006">
        <v>240</v>
      </c>
      <c r="I4006" t="str">
        <f t="shared" si="315"/>
        <v>insert into dbax_dime_conc (codi_dein, pref_dime, codi_dime, pref_conc, codi_conc, orde_conc) values ('pre_cl-cs_nota-26_role-840000(2013)','cl-cs','PrimasPorPagarReaseguradoresTabla','cl-cs','MesJSaldosReaseguradoresSinRetencion','240')</v>
      </c>
    </row>
    <row r="4007" spans="1:9" x14ac:dyDescent="0.25">
      <c r="A4007" t="s">
        <v>247</v>
      </c>
      <c r="B4007" t="s">
        <v>1647</v>
      </c>
      <c r="C4007" t="str">
        <f t="shared" si="312"/>
        <v>cl-cs</v>
      </c>
      <c r="D4007" t="str">
        <f t="shared" si="313"/>
        <v>PrimasPorPagarReaseguradoresTabla</v>
      </c>
      <c r="E4007" t="s">
        <v>1654</v>
      </c>
      <c r="F4007" t="str">
        <f t="shared" si="314"/>
        <v>cl-cs</v>
      </c>
      <c r="G4007" t="str">
        <f t="shared" si="311"/>
        <v>MesJMas1SaldosReaseguradoresSinRetencion</v>
      </c>
      <c r="H4007">
        <v>250</v>
      </c>
      <c r="I4007" t="str">
        <f t="shared" si="315"/>
        <v>insert into dbax_dime_conc (codi_dein, pref_dime, codi_dime, pref_conc, codi_conc, orde_conc) values ('pre_cl-cs_nota-26_role-840000(2013)','cl-cs','PrimasPorPagarReaseguradoresTabla','cl-cs','MesJMas1SaldosReaseguradoresSinRetencion','250')</v>
      </c>
    </row>
    <row r="4008" spans="1:9" x14ac:dyDescent="0.25">
      <c r="A4008" t="s">
        <v>247</v>
      </c>
      <c r="B4008" t="s">
        <v>1647</v>
      </c>
      <c r="C4008" t="str">
        <f t="shared" si="312"/>
        <v>cl-cs</v>
      </c>
      <c r="D4008" t="str">
        <f t="shared" si="313"/>
        <v>PrimasPorPagarReaseguradoresTabla</v>
      </c>
      <c r="E4008" t="s">
        <v>1655</v>
      </c>
      <c r="F4008" t="str">
        <f t="shared" si="314"/>
        <v>cl-cs</v>
      </c>
      <c r="G4008" t="str">
        <f t="shared" si="311"/>
        <v>MesJMas2SaldosReaseguradoresSinRetencion</v>
      </c>
      <c r="H4008">
        <v>260</v>
      </c>
      <c r="I4008" t="str">
        <f t="shared" si="315"/>
        <v>insert into dbax_dime_conc (codi_dein, pref_dime, codi_dime, pref_conc, codi_conc, orde_conc) values ('pre_cl-cs_nota-26_role-840000(2013)','cl-cs','PrimasPorPagarReaseguradoresTabla','cl-cs','MesJMas2SaldosReaseguradoresSinRetencion','260')</v>
      </c>
    </row>
    <row r="4009" spans="1:9" x14ac:dyDescent="0.25">
      <c r="A4009" t="s">
        <v>247</v>
      </c>
      <c r="B4009" t="s">
        <v>1647</v>
      </c>
      <c r="C4009" t="str">
        <f t="shared" si="312"/>
        <v>cl-cs</v>
      </c>
      <c r="D4009" t="str">
        <f t="shared" si="313"/>
        <v>PrimasPorPagarReaseguradoresTabla</v>
      </c>
      <c r="E4009" t="s">
        <v>1656</v>
      </c>
      <c r="F4009" t="str">
        <f t="shared" si="314"/>
        <v>cl-cs</v>
      </c>
      <c r="G4009" t="str">
        <f t="shared" si="311"/>
        <v>MesJMas3SaldosReaseguradoresSinRetencion</v>
      </c>
      <c r="H4009">
        <v>270</v>
      </c>
      <c r="I4009" t="str">
        <f t="shared" si="315"/>
        <v>insert into dbax_dime_conc (codi_dein, pref_dime, codi_dime, pref_conc, codi_conc, orde_conc) values ('pre_cl-cs_nota-26_role-840000(2013)','cl-cs','PrimasPorPagarReaseguradoresTabla','cl-cs','MesJMas3SaldosReaseguradoresSinRetencion','270')</v>
      </c>
    </row>
    <row r="4010" spans="1:9" x14ac:dyDescent="0.25">
      <c r="A4010" t="s">
        <v>247</v>
      </c>
      <c r="B4010" t="s">
        <v>1647</v>
      </c>
      <c r="C4010" t="str">
        <f t="shared" si="312"/>
        <v>cl-cs</v>
      </c>
      <c r="D4010" t="str">
        <f t="shared" si="313"/>
        <v>PrimasPorPagarReaseguradoresTabla</v>
      </c>
      <c r="E4010" t="s">
        <v>1657</v>
      </c>
      <c r="F4010" t="str">
        <f t="shared" si="314"/>
        <v>cl-cs</v>
      </c>
      <c r="G4010" t="str">
        <f t="shared" si="311"/>
        <v>MesesPosterioresSaldosReaseguradoresSinRetencion</v>
      </c>
      <c r="H4010">
        <v>280</v>
      </c>
      <c r="I4010" t="str">
        <f t="shared" si="315"/>
        <v>insert into dbax_dime_conc (codi_dein, pref_dime, codi_dime, pref_conc, codi_conc, orde_conc) values ('pre_cl-cs_nota-26_role-840000(2013)','cl-cs','PrimasPorPagarReaseguradoresTabla','cl-cs','MesesPosterioresSaldosReaseguradoresSinRetencion','280')</v>
      </c>
    </row>
    <row r="4011" spans="1:9" x14ac:dyDescent="0.25">
      <c r="A4011" t="s">
        <v>247</v>
      </c>
      <c r="B4011" t="s">
        <v>1647</v>
      </c>
      <c r="C4011" t="str">
        <f t="shared" si="312"/>
        <v>cl-cs</v>
      </c>
      <c r="D4011" t="str">
        <f t="shared" si="313"/>
        <v>PrimasPorPagarReaseguradoresTabla</v>
      </c>
      <c r="E4011" t="s">
        <v>1658</v>
      </c>
      <c r="F4011" t="str">
        <f t="shared" si="314"/>
        <v>cl-cs</v>
      </c>
      <c r="G4011" t="str">
        <f t="shared" si="311"/>
        <v>FondosRetenidos</v>
      </c>
      <c r="H4011">
        <v>290</v>
      </c>
      <c r="I4011" t="str">
        <f t="shared" si="315"/>
        <v>insert into dbax_dime_conc (codi_dein, pref_dime, codi_dime, pref_conc, codi_conc, orde_conc) values ('pre_cl-cs_nota-26_role-840000(2013)','cl-cs','PrimasPorPagarReaseguradoresTabla','cl-cs','FondosRetenidos','290')</v>
      </c>
    </row>
    <row r="4012" spans="1:9" x14ac:dyDescent="0.25">
      <c r="A4012" t="s">
        <v>247</v>
      </c>
      <c r="B4012" t="s">
        <v>1647</v>
      </c>
      <c r="C4012" t="str">
        <f t="shared" si="312"/>
        <v>cl-cs</v>
      </c>
      <c r="D4012" t="str">
        <f t="shared" si="313"/>
        <v>PrimasPorPagarReaseguradoresTabla</v>
      </c>
      <c r="E4012" t="s">
        <v>1659</v>
      </c>
      <c r="F4012" t="str">
        <f t="shared" si="314"/>
        <v>cl-cs</v>
      </c>
      <c r="G4012" t="str">
        <f t="shared" si="311"/>
        <v>FondosRetenidosPrimas</v>
      </c>
      <c r="H4012">
        <v>300</v>
      </c>
      <c r="I4012" t="str">
        <f t="shared" si="315"/>
        <v>insert into dbax_dime_conc (codi_dein, pref_dime, codi_dime, pref_conc, codi_conc, orde_conc) values ('pre_cl-cs_nota-26_role-840000(2013)','cl-cs','PrimasPorPagarReaseguradoresTabla','cl-cs','FondosRetenidosPrimas','300')</v>
      </c>
    </row>
    <row r="4013" spans="1:9" x14ac:dyDescent="0.25">
      <c r="A4013" t="s">
        <v>247</v>
      </c>
      <c r="B4013" t="s">
        <v>1647</v>
      </c>
      <c r="C4013" t="str">
        <f t="shared" si="312"/>
        <v>cl-cs</v>
      </c>
      <c r="D4013" t="str">
        <f t="shared" si="313"/>
        <v>PrimasPorPagarReaseguradoresTabla</v>
      </c>
      <c r="E4013" t="s">
        <v>1660</v>
      </c>
      <c r="F4013" t="str">
        <f t="shared" si="314"/>
        <v>cl-cs</v>
      </c>
      <c r="G4013" t="str">
        <f t="shared" si="311"/>
        <v>MesesAnterioresFondosRetenidosPrimas</v>
      </c>
      <c r="H4013">
        <v>310</v>
      </c>
      <c r="I4013" t="str">
        <f t="shared" si="315"/>
        <v>insert into dbax_dime_conc (codi_dein, pref_dime, codi_dime, pref_conc, codi_conc, orde_conc) values ('pre_cl-cs_nota-26_role-840000(2013)','cl-cs','PrimasPorPagarReaseguradoresTabla','cl-cs','MesesAnterioresFondosRetenidosPrimas','310')</v>
      </c>
    </row>
    <row r="4014" spans="1:9" x14ac:dyDescent="0.25">
      <c r="A4014" t="s">
        <v>247</v>
      </c>
      <c r="B4014" t="s">
        <v>1647</v>
      </c>
      <c r="C4014" t="str">
        <f t="shared" si="312"/>
        <v>cl-cs</v>
      </c>
      <c r="D4014" t="str">
        <f t="shared" si="313"/>
        <v>PrimasPorPagarReaseguradoresTabla</v>
      </c>
      <c r="E4014" t="s">
        <v>1661</v>
      </c>
      <c r="F4014" t="str">
        <f t="shared" si="314"/>
        <v>cl-cs</v>
      </c>
      <c r="G4014" t="str">
        <f t="shared" si="311"/>
        <v>MesJMenos3FondosRetenidosPrimas</v>
      </c>
      <c r="H4014">
        <v>320</v>
      </c>
      <c r="I4014" t="str">
        <f t="shared" si="315"/>
        <v>insert into dbax_dime_conc (codi_dein, pref_dime, codi_dime, pref_conc, codi_conc, orde_conc) values ('pre_cl-cs_nota-26_role-840000(2013)','cl-cs','PrimasPorPagarReaseguradoresTabla','cl-cs','MesJMenos3FondosRetenidosPrimas','320')</v>
      </c>
    </row>
    <row r="4015" spans="1:9" x14ac:dyDescent="0.25">
      <c r="A4015" t="s">
        <v>247</v>
      </c>
      <c r="B4015" t="s">
        <v>1647</v>
      </c>
      <c r="C4015" t="str">
        <f t="shared" si="312"/>
        <v>cl-cs</v>
      </c>
      <c r="D4015" t="str">
        <f t="shared" si="313"/>
        <v>PrimasPorPagarReaseguradoresTabla</v>
      </c>
      <c r="E4015" t="s">
        <v>1662</v>
      </c>
      <c r="F4015" t="str">
        <f t="shared" si="314"/>
        <v>cl-cs</v>
      </c>
      <c r="G4015" t="str">
        <f t="shared" si="311"/>
        <v>MesJMenos2FondosRetenidosPrimas</v>
      </c>
      <c r="H4015">
        <v>330</v>
      </c>
      <c r="I4015" t="str">
        <f t="shared" si="315"/>
        <v>insert into dbax_dime_conc (codi_dein, pref_dime, codi_dime, pref_conc, codi_conc, orde_conc) values ('pre_cl-cs_nota-26_role-840000(2013)','cl-cs','PrimasPorPagarReaseguradoresTabla','cl-cs','MesJMenos2FondosRetenidosPrimas','330')</v>
      </c>
    </row>
    <row r="4016" spans="1:9" x14ac:dyDescent="0.25">
      <c r="A4016" t="s">
        <v>247</v>
      </c>
      <c r="B4016" t="s">
        <v>1647</v>
      </c>
      <c r="C4016" t="str">
        <f t="shared" si="312"/>
        <v>cl-cs</v>
      </c>
      <c r="D4016" t="str">
        <f t="shared" si="313"/>
        <v>PrimasPorPagarReaseguradoresTabla</v>
      </c>
      <c r="E4016" t="s">
        <v>1663</v>
      </c>
      <c r="F4016" t="str">
        <f t="shared" si="314"/>
        <v>cl-cs</v>
      </c>
      <c r="G4016" t="str">
        <f t="shared" si="311"/>
        <v>MesJMenos1FondosRetenidosPrimas</v>
      </c>
      <c r="H4016">
        <v>340</v>
      </c>
      <c r="I4016" t="str">
        <f t="shared" si="315"/>
        <v>insert into dbax_dime_conc (codi_dein, pref_dime, codi_dime, pref_conc, codi_conc, orde_conc) values ('pre_cl-cs_nota-26_role-840000(2013)','cl-cs','PrimasPorPagarReaseguradoresTabla','cl-cs','MesJMenos1FondosRetenidosPrimas','340')</v>
      </c>
    </row>
    <row r="4017" spans="1:9" x14ac:dyDescent="0.25">
      <c r="A4017" t="s">
        <v>247</v>
      </c>
      <c r="B4017" t="s">
        <v>1647</v>
      </c>
      <c r="C4017" t="str">
        <f t="shared" si="312"/>
        <v>cl-cs</v>
      </c>
      <c r="D4017" t="str">
        <f t="shared" si="313"/>
        <v>PrimasPorPagarReaseguradoresTabla</v>
      </c>
      <c r="E4017" t="s">
        <v>1664</v>
      </c>
      <c r="F4017" t="str">
        <f t="shared" si="314"/>
        <v>cl-cs</v>
      </c>
      <c r="G4017" t="str">
        <f t="shared" si="311"/>
        <v>MesJFondosRetenidosPrimas</v>
      </c>
      <c r="H4017">
        <v>350</v>
      </c>
      <c r="I4017" t="str">
        <f t="shared" si="315"/>
        <v>insert into dbax_dime_conc (codi_dein, pref_dime, codi_dime, pref_conc, codi_conc, orde_conc) values ('pre_cl-cs_nota-26_role-840000(2013)','cl-cs','PrimasPorPagarReaseguradoresTabla','cl-cs','MesJFondosRetenidosPrimas','350')</v>
      </c>
    </row>
    <row r="4018" spans="1:9" x14ac:dyDescent="0.25">
      <c r="A4018" t="s">
        <v>247</v>
      </c>
      <c r="B4018" t="s">
        <v>1647</v>
      </c>
      <c r="C4018" t="str">
        <f t="shared" si="312"/>
        <v>cl-cs</v>
      </c>
      <c r="D4018" t="str">
        <f t="shared" si="313"/>
        <v>PrimasPorPagarReaseguradoresTabla</v>
      </c>
      <c r="E4018" t="s">
        <v>1665</v>
      </c>
      <c r="F4018" t="str">
        <f t="shared" si="314"/>
        <v>cl-cs</v>
      </c>
      <c r="G4018" t="str">
        <f t="shared" si="311"/>
        <v>MesJMas1FondosRetenidosPrimas</v>
      </c>
      <c r="H4018">
        <v>360</v>
      </c>
      <c r="I4018" t="str">
        <f t="shared" si="315"/>
        <v>insert into dbax_dime_conc (codi_dein, pref_dime, codi_dime, pref_conc, codi_conc, orde_conc) values ('pre_cl-cs_nota-26_role-840000(2013)','cl-cs','PrimasPorPagarReaseguradoresTabla','cl-cs','MesJMas1FondosRetenidosPrimas','360')</v>
      </c>
    </row>
    <row r="4019" spans="1:9" x14ac:dyDescent="0.25">
      <c r="A4019" t="s">
        <v>247</v>
      </c>
      <c r="B4019" t="s">
        <v>1647</v>
      </c>
      <c r="C4019" t="str">
        <f t="shared" si="312"/>
        <v>cl-cs</v>
      </c>
      <c r="D4019" t="str">
        <f t="shared" si="313"/>
        <v>PrimasPorPagarReaseguradoresTabla</v>
      </c>
      <c r="E4019" t="s">
        <v>1666</v>
      </c>
      <c r="F4019" t="str">
        <f t="shared" si="314"/>
        <v>cl-cs</v>
      </c>
      <c r="G4019" t="str">
        <f t="shared" si="311"/>
        <v>MesJMas2FondosRetenidosPrimas</v>
      </c>
      <c r="H4019">
        <v>370</v>
      </c>
      <c r="I4019" t="str">
        <f t="shared" si="315"/>
        <v>insert into dbax_dime_conc (codi_dein, pref_dime, codi_dime, pref_conc, codi_conc, orde_conc) values ('pre_cl-cs_nota-26_role-840000(2013)','cl-cs','PrimasPorPagarReaseguradoresTabla','cl-cs','MesJMas2FondosRetenidosPrimas','370')</v>
      </c>
    </row>
    <row r="4020" spans="1:9" x14ac:dyDescent="0.25">
      <c r="A4020" t="s">
        <v>247</v>
      </c>
      <c r="B4020" t="s">
        <v>1647</v>
      </c>
      <c r="C4020" t="str">
        <f t="shared" si="312"/>
        <v>cl-cs</v>
      </c>
      <c r="D4020" t="str">
        <f t="shared" si="313"/>
        <v>PrimasPorPagarReaseguradoresTabla</v>
      </c>
      <c r="E4020" t="s">
        <v>1667</v>
      </c>
      <c r="F4020" t="str">
        <f t="shared" si="314"/>
        <v>cl-cs</v>
      </c>
      <c r="G4020" t="str">
        <f t="shared" si="311"/>
        <v>MesJMas3FondosRetenidosPrimas</v>
      </c>
      <c r="H4020">
        <v>380</v>
      </c>
      <c r="I4020" t="str">
        <f t="shared" si="315"/>
        <v>insert into dbax_dime_conc (codi_dein, pref_dime, codi_dime, pref_conc, codi_conc, orde_conc) values ('pre_cl-cs_nota-26_role-840000(2013)','cl-cs','PrimasPorPagarReaseguradoresTabla','cl-cs','MesJMas3FondosRetenidosPrimas','380')</v>
      </c>
    </row>
    <row r="4021" spans="1:9" x14ac:dyDescent="0.25">
      <c r="A4021" t="s">
        <v>247</v>
      </c>
      <c r="B4021" t="s">
        <v>1647</v>
      </c>
      <c r="C4021" t="str">
        <f t="shared" si="312"/>
        <v>cl-cs</v>
      </c>
      <c r="D4021" t="str">
        <f t="shared" si="313"/>
        <v>PrimasPorPagarReaseguradoresTabla</v>
      </c>
      <c r="E4021" t="s">
        <v>1668</v>
      </c>
      <c r="F4021" t="str">
        <f t="shared" si="314"/>
        <v>cl-cs</v>
      </c>
      <c r="G4021" t="str">
        <f t="shared" si="311"/>
        <v>MesesPosterioresFondosRetenidosPrimas</v>
      </c>
      <c r="H4021">
        <v>390</v>
      </c>
      <c r="I4021" t="str">
        <f t="shared" si="315"/>
        <v>insert into dbax_dime_conc (codi_dein, pref_dime, codi_dime, pref_conc, codi_conc, orde_conc) values ('pre_cl-cs_nota-26_role-840000(2013)','cl-cs','PrimasPorPagarReaseguradoresTabla','cl-cs','MesesPosterioresFondosRetenidosPrimas','390')</v>
      </c>
    </row>
    <row r="4022" spans="1:9" x14ac:dyDescent="0.25">
      <c r="A4022" t="s">
        <v>247</v>
      </c>
      <c r="B4022" t="s">
        <v>1647</v>
      </c>
      <c r="C4022" t="str">
        <f t="shared" si="312"/>
        <v>cl-cs</v>
      </c>
      <c r="D4022" t="str">
        <f t="shared" si="313"/>
        <v>PrimasPorPagarReaseguradoresTabla</v>
      </c>
      <c r="E4022" t="s">
        <v>1669</v>
      </c>
      <c r="F4022" t="str">
        <f t="shared" si="314"/>
        <v>cl-cs</v>
      </c>
      <c r="G4022" t="str">
        <f t="shared" si="311"/>
        <v>FondosRetenidosSiniestros</v>
      </c>
      <c r="H4022">
        <v>400</v>
      </c>
      <c r="I4022" t="str">
        <f t="shared" si="315"/>
        <v>insert into dbax_dime_conc (codi_dein, pref_dime, codi_dime, pref_conc, codi_conc, orde_conc) values ('pre_cl-cs_nota-26_role-840000(2013)','cl-cs','PrimasPorPagarReaseguradoresTabla','cl-cs','FondosRetenidosSiniestros','400')</v>
      </c>
    </row>
    <row r="4023" spans="1:9" x14ac:dyDescent="0.25">
      <c r="A4023" t="s">
        <v>247</v>
      </c>
      <c r="B4023" t="s">
        <v>1647</v>
      </c>
      <c r="C4023" t="str">
        <f t="shared" si="312"/>
        <v>cl-cs</v>
      </c>
      <c r="D4023" t="str">
        <f t="shared" si="313"/>
        <v>PrimasPorPagarReaseguradoresTabla</v>
      </c>
      <c r="E4023" t="s">
        <v>1670</v>
      </c>
      <c r="F4023" t="str">
        <f t="shared" si="314"/>
        <v>cl-cs</v>
      </c>
      <c r="G4023" t="str">
        <f t="shared" si="311"/>
        <v>DeudasOperacionesReaseguro</v>
      </c>
      <c r="H4023">
        <v>410</v>
      </c>
      <c r="I4023" t="str">
        <f t="shared" si="315"/>
        <v>insert into dbax_dime_conc (codi_dein, pref_dime, codi_dime, pref_conc, codi_conc, orde_conc) values ('pre_cl-cs_nota-26_role-840000(2013)','cl-cs','PrimasPorPagarReaseguradoresTabla','cl-cs','DeudasOperacionesReaseguro','410')</v>
      </c>
    </row>
    <row r="4024" spans="1:9" x14ac:dyDescent="0.25">
      <c r="A4024" t="s">
        <v>251</v>
      </c>
      <c r="B4024" t="s">
        <v>1671</v>
      </c>
      <c r="C4024" t="str">
        <f t="shared" si="312"/>
        <v>cl-cs</v>
      </c>
      <c r="D4024" t="str">
        <f t="shared" si="313"/>
        <v>ProvisionesTabla</v>
      </c>
      <c r="E4024" t="s">
        <v>1672</v>
      </c>
      <c r="F4024" t="str">
        <f t="shared" si="314"/>
        <v>cl-cs</v>
      </c>
      <c r="G4024" t="str">
        <f t="shared" si="311"/>
        <v>Concepto</v>
      </c>
      <c r="H4024">
        <v>70</v>
      </c>
      <c r="I4024" t="str">
        <f t="shared" si="315"/>
        <v>insert into dbax_dime_conc (codi_dein, pref_dime, codi_dime, pref_conc, codi_conc, orde_conc) values ('pre_cl-cs_nota-27_role-842000(2013)','cl-cs','ProvisionesTabla','cl-cs','Concepto','70')</v>
      </c>
    </row>
    <row r="4025" spans="1:9" x14ac:dyDescent="0.25">
      <c r="A4025" t="s">
        <v>251</v>
      </c>
      <c r="B4025" t="s">
        <v>1671</v>
      </c>
      <c r="C4025" t="str">
        <f t="shared" si="312"/>
        <v>cl-cs</v>
      </c>
      <c r="D4025" t="str">
        <f t="shared" si="313"/>
        <v>ProvisionesTabla</v>
      </c>
      <c r="E4025" t="s">
        <v>1673</v>
      </c>
      <c r="F4025" t="str">
        <f t="shared" si="314"/>
        <v>cl-cs</v>
      </c>
      <c r="G4025" t="str">
        <f t="shared" ref="G4025:G4088" si="316">MID(E4025,FIND("_",E4025)+1,1000)</f>
        <v>Provisiones</v>
      </c>
      <c r="H4025">
        <v>80</v>
      </c>
      <c r="I4025" t="str">
        <f t="shared" si="315"/>
        <v>insert into dbax_dime_conc (codi_dein, pref_dime, codi_dime, pref_conc, codi_conc, orde_conc) values ('pre_cl-cs_nota-27_role-842000(2013)','cl-cs','ProvisionesTabla','cl-cs','Provisiones','80')</v>
      </c>
    </row>
    <row r="4026" spans="1:9" x14ac:dyDescent="0.25">
      <c r="A4026" t="s">
        <v>251</v>
      </c>
      <c r="B4026" t="s">
        <v>1671</v>
      </c>
      <c r="C4026" t="str">
        <f t="shared" si="312"/>
        <v>cl-cs</v>
      </c>
      <c r="D4026" t="str">
        <f t="shared" si="313"/>
        <v>ProvisionesTabla</v>
      </c>
      <c r="E4026" t="s">
        <v>1674</v>
      </c>
      <c r="F4026" t="str">
        <f t="shared" si="314"/>
        <v>cl-cs</v>
      </c>
      <c r="G4026" t="str">
        <f t="shared" si="316"/>
        <v>ProvisionAdicionalEfectuadaEnPeriodo</v>
      </c>
      <c r="H4026">
        <v>100</v>
      </c>
      <c r="I4026" t="str">
        <f t="shared" si="315"/>
        <v>insert into dbax_dime_conc (codi_dein, pref_dime, codi_dime, pref_conc, codi_conc, orde_conc) values ('pre_cl-cs_nota-27_role-842000(2013)','cl-cs','ProvisionesTabla','cl-cs','ProvisionAdicionalEfectuadaEnPeriodo','100')</v>
      </c>
    </row>
    <row r="4027" spans="1:9" x14ac:dyDescent="0.25">
      <c r="A4027" t="s">
        <v>251</v>
      </c>
      <c r="B4027" t="s">
        <v>1671</v>
      </c>
      <c r="C4027" t="str">
        <f t="shared" si="312"/>
        <v>cl-cs</v>
      </c>
      <c r="D4027" t="str">
        <f t="shared" si="313"/>
        <v>ProvisionesTabla</v>
      </c>
      <c r="E4027" t="s">
        <v>1675</v>
      </c>
      <c r="F4027" t="str">
        <f t="shared" si="314"/>
        <v>cl-cs</v>
      </c>
      <c r="G4027" t="str">
        <f t="shared" si="316"/>
        <v>IncrementosProvisionesExistentes</v>
      </c>
      <c r="H4027">
        <v>110</v>
      </c>
      <c r="I4027" t="str">
        <f t="shared" si="315"/>
        <v>insert into dbax_dime_conc (codi_dein, pref_dime, codi_dime, pref_conc, codi_conc, orde_conc) values ('pre_cl-cs_nota-27_role-842000(2013)','cl-cs','ProvisionesTabla','cl-cs','IncrementosProvisionesExistentes','110')</v>
      </c>
    </row>
    <row r="4028" spans="1:9" x14ac:dyDescent="0.25">
      <c r="A4028" t="s">
        <v>251</v>
      </c>
      <c r="B4028" t="s">
        <v>1671</v>
      </c>
      <c r="C4028" t="str">
        <f t="shared" si="312"/>
        <v>cl-cs</v>
      </c>
      <c r="D4028" t="str">
        <f t="shared" si="313"/>
        <v>ProvisionesTabla</v>
      </c>
      <c r="E4028" t="s">
        <v>1676</v>
      </c>
      <c r="F4028" t="str">
        <f t="shared" si="314"/>
        <v>cl-cs</v>
      </c>
      <c r="G4028" t="str">
        <f t="shared" si="316"/>
        <v>ImportesUsadosDurantePeriodo</v>
      </c>
      <c r="H4028">
        <v>120</v>
      </c>
      <c r="I4028" t="str">
        <f t="shared" si="315"/>
        <v>insert into dbax_dime_conc (codi_dein, pref_dime, codi_dime, pref_conc, codi_conc, orde_conc) values ('pre_cl-cs_nota-27_role-842000(2013)','cl-cs','ProvisionesTabla','cl-cs','ImportesUsadosDurantePeriodo','120')</v>
      </c>
    </row>
    <row r="4029" spans="1:9" x14ac:dyDescent="0.25">
      <c r="A4029" t="s">
        <v>251</v>
      </c>
      <c r="B4029" t="s">
        <v>1671</v>
      </c>
      <c r="C4029" t="str">
        <f t="shared" si="312"/>
        <v>cl-cs</v>
      </c>
      <c r="D4029" t="str">
        <f t="shared" si="313"/>
        <v>ProvisionesTabla</v>
      </c>
      <c r="E4029" t="s">
        <v>1677</v>
      </c>
      <c r="F4029" t="str">
        <f t="shared" si="314"/>
        <v>cl-cs</v>
      </c>
      <c r="G4029" t="str">
        <f t="shared" si="316"/>
        <v>ImportesNoUtilizadosDurantePeriodo</v>
      </c>
      <c r="H4029">
        <v>130</v>
      </c>
      <c r="I4029" t="str">
        <f t="shared" si="315"/>
        <v>insert into dbax_dime_conc (codi_dein, pref_dime, codi_dime, pref_conc, codi_conc, orde_conc) values ('pre_cl-cs_nota-27_role-842000(2013)','cl-cs','ProvisionesTabla','cl-cs','ImportesNoUtilizadosDurantePeriodo','130')</v>
      </c>
    </row>
    <row r="4030" spans="1:9" x14ac:dyDescent="0.25">
      <c r="A4030" t="s">
        <v>251</v>
      </c>
      <c r="B4030" t="s">
        <v>1671</v>
      </c>
      <c r="C4030" t="str">
        <f t="shared" si="312"/>
        <v>cl-cs</v>
      </c>
      <c r="D4030" t="str">
        <f t="shared" si="313"/>
        <v>ProvisionesTabla</v>
      </c>
      <c r="E4030" t="s">
        <v>1678</v>
      </c>
      <c r="F4030" t="str">
        <f t="shared" si="314"/>
        <v>cl-cs</v>
      </c>
      <c r="G4030" t="str">
        <f t="shared" si="316"/>
        <v>OtrosConceptosProvisiones</v>
      </c>
      <c r="H4030">
        <v>140</v>
      </c>
      <c r="I4030" t="str">
        <f t="shared" si="315"/>
        <v>insert into dbax_dime_conc (codi_dein, pref_dime, codi_dime, pref_conc, codi_conc, orde_conc) values ('pre_cl-cs_nota-27_role-842000(2013)','cl-cs','ProvisionesTabla','cl-cs','OtrosConceptosProvisiones','140')</v>
      </c>
    </row>
    <row r="4031" spans="1:9" x14ac:dyDescent="0.25">
      <c r="A4031" t="s">
        <v>251</v>
      </c>
      <c r="B4031" t="s">
        <v>1671</v>
      </c>
      <c r="C4031" t="str">
        <f t="shared" si="312"/>
        <v>cl-cs</v>
      </c>
      <c r="D4031" t="str">
        <f t="shared" si="313"/>
        <v>ProvisionesTabla</v>
      </c>
      <c r="E4031" t="s">
        <v>1673</v>
      </c>
      <c r="F4031" t="str">
        <f t="shared" si="314"/>
        <v>cl-cs</v>
      </c>
      <c r="G4031" t="str">
        <f t="shared" si="316"/>
        <v>Provisiones</v>
      </c>
      <c r="H4031">
        <v>160</v>
      </c>
      <c r="I4031" t="str">
        <f t="shared" si="315"/>
        <v>insert into dbax_dime_conc (codi_dein, pref_dime, codi_dime, pref_conc, codi_conc, orde_conc) values ('pre_cl-cs_nota-27_role-842000(2013)','cl-cs','ProvisionesTabla','cl-cs','Provisiones','160')</v>
      </c>
    </row>
    <row r="4032" spans="1:9" x14ac:dyDescent="0.25">
      <c r="A4032" t="s">
        <v>251</v>
      </c>
      <c r="B4032" t="s">
        <v>1671</v>
      </c>
      <c r="C4032" t="str">
        <f t="shared" si="312"/>
        <v>cl-cs</v>
      </c>
      <c r="D4032" t="str">
        <f t="shared" si="313"/>
        <v>ProvisionesTabla</v>
      </c>
      <c r="E4032" t="s">
        <v>1679</v>
      </c>
      <c r="F4032" t="str">
        <f t="shared" si="314"/>
        <v>cl-cs</v>
      </c>
      <c r="G4032" t="str">
        <f t="shared" si="316"/>
        <v>ProvisionesCorriente</v>
      </c>
      <c r="H4032">
        <v>170</v>
      </c>
      <c r="I4032" t="str">
        <f t="shared" si="315"/>
        <v>insert into dbax_dime_conc (codi_dein, pref_dime, codi_dime, pref_conc, codi_conc, orde_conc) values ('pre_cl-cs_nota-27_role-842000(2013)','cl-cs','ProvisionesTabla','cl-cs','ProvisionesCorriente','170')</v>
      </c>
    </row>
    <row r="4033" spans="1:9" x14ac:dyDescent="0.25">
      <c r="A4033" t="s">
        <v>251</v>
      </c>
      <c r="B4033" t="s">
        <v>1671</v>
      </c>
      <c r="C4033" t="str">
        <f t="shared" si="312"/>
        <v>cl-cs</v>
      </c>
      <c r="D4033" t="str">
        <f t="shared" si="313"/>
        <v>ProvisionesTabla</v>
      </c>
      <c r="E4033" t="s">
        <v>1680</v>
      </c>
      <c r="F4033" t="str">
        <f t="shared" si="314"/>
        <v>cl-cs</v>
      </c>
      <c r="G4033" t="str">
        <f t="shared" si="316"/>
        <v>ProvisionesNoCorriente</v>
      </c>
      <c r="H4033">
        <v>180</v>
      </c>
      <c r="I4033" t="str">
        <f t="shared" si="315"/>
        <v>insert into dbax_dime_conc (codi_dein, pref_dime, codi_dime, pref_conc, codi_conc, orde_conc) values ('pre_cl-cs_nota-27_role-842000(2013)','cl-cs','ProvisionesTabla','cl-cs','ProvisionesNoCorriente','180')</v>
      </c>
    </row>
    <row r="4034" spans="1:9" x14ac:dyDescent="0.25">
      <c r="A4034" t="s">
        <v>253</v>
      </c>
      <c r="B4034" t="s">
        <v>1681</v>
      </c>
      <c r="C4034" t="str">
        <f t="shared" ref="C4034:C4097" si="317">MID(B4034,1,FIND("_",B4034)-1)</f>
        <v>cl-cs</v>
      </c>
      <c r="D4034" t="str">
        <f t="shared" ref="D4034:D4097" si="318">MID(B4034,FIND("_",B4034)+1,1000)</f>
        <v>DeudasConIntermediariosTabla</v>
      </c>
      <c r="E4034" t="s">
        <v>1682</v>
      </c>
      <c r="F4034" t="str">
        <f t="shared" ref="F4034:F4097" si="319">MID(E4034,1,FIND("_",E4034)-1)</f>
        <v>cl-cs</v>
      </c>
      <c r="G4034" t="str">
        <f t="shared" si="316"/>
        <v>DeudasConAsesoresPrevisionales</v>
      </c>
      <c r="H4034">
        <v>170</v>
      </c>
      <c r="I4034" t="str">
        <f t="shared" ref="I4034:I4097" si="320">CONCATENATE("insert into dbax_dime_conc (codi_dein, pref_dime, codi_dime, pref_conc, codi_conc, orde_conc) values ('",A4034,"','",C4034,"','",D4034,"','",F4034,"','",G4034,"','",H4034,"')")</f>
        <v>insert into dbax_dime_conc (codi_dein, pref_dime, codi_dime, pref_conc, codi_conc, orde_conc) values ('pre_cl-cs_nota-28_role-843000(2013)','cl-cs','DeudasConIntermediariosTabla','cl-cs','DeudasConAsesoresPrevisionales','170')</v>
      </c>
    </row>
    <row r="4035" spans="1:9" x14ac:dyDescent="0.25">
      <c r="A4035" t="s">
        <v>253</v>
      </c>
      <c r="B4035" t="s">
        <v>1681</v>
      </c>
      <c r="C4035" t="str">
        <f t="shared" si="317"/>
        <v>cl-cs</v>
      </c>
      <c r="D4035" t="str">
        <f t="shared" si="318"/>
        <v>DeudasConIntermediariosTabla</v>
      </c>
      <c r="E4035" t="s">
        <v>1683</v>
      </c>
      <c r="F4035" t="str">
        <f t="shared" si="319"/>
        <v>cl-cs</v>
      </c>
      <c r="G4035" t="str">
        <f t="shared" si="316"/>
        <v>DeudasConCorredores</v>
      </c>
      <c r="H4035">
        <v>180</v>
      </c>
      <c r="I4035" t="str">
        <f t="shared" si="320"/>
        <v>insert into dbax_dime_conc (codi_dein, pref_dime, codi_dime, pref_conc, codi_conc, orde_conc) values ('pre_cl-cs_nota-28_role-843000(2013)','cl-cs','DeudasConIntermediariosTabla','cl-cs','DeudasConCorredores','180')</v>
      </c>
    </row>
    <row r="4036" spans="1:9" x14ac:dyDescent="0.25">
      <c r="A4036" t="s">
        <v>253</v>
      </c>
      <c r="B4036" t="s">
        <v>1681</v>
      </c>
      <c r="C4036" t="str">
        <f t="shared" si="317"/>
        <v>cl-cs</v>
      </c>
      <c r="D4036" t="str">
        <f t="shared" si="318"/>
        <v>DeudasConIntermediariosTabla</v>
      </c>
      <c r="E4036" t="s">
        <v>1684</v>
      </c>
      <c r="F4036" t="str">
        <f t="shared" si="319"/>
        <v>cl-cs</v>
      </c>
      <c r="G4036" t="str">
        <f t="shared" si="316"/>
        <v>OtrasDeudasConIntermediarios</v>
      </c>
      <c r="H4036">
        <v>181</v>
      </c>
      <c r="I4036" t="str">
        <f t="shared" si="320"/>
        <v>insert into dbax_dime_conc (codi_dein, pref_dime, codi_dime, pref_conc, codi_conc, orde_conc) values ('pre_cl-cs_nota-28_role-843000(2013)','cl-cs','DeudasConIntermediariosTabla','cl-cs','OtrasDeudasConIntermediarios','181')</v>
      </c>
    </row>
    <row r="4037" spans="1:9" x14ac:dyDescent="0.25">
      <c r="A4037" t="s">
        <v>253</v>
      </c>
      <c r="B4037" t="s">
        <v>1681</v>
      </c>
      <c r="C4037" t="str">
        <f t="shared" si="317"/>
        <v>cl-cs</v>
      </c>
      <c r="D4037" t="str">
        <f t="shared" si="318"/>
        <v>DeudasConIntermediariosTabla</v>
      </c>
      <c r="E4037" t="s">
        <v>1685</v>
      </c>
      <c r="F4037" t="str">
        <f t="shared" si="319"/>
        <v>cl-cs</v>
      </c>
      <c r="G4037" t="str">
        <f t="shared" si="316"/>
        <v>OtrasDeudasPorSeguro</v>
      </c>
      <c r="H4037">
        <v>190</v>
      </c>
      <c r="I4037" t="str">
        <f t="shared" si="320"/>
        <v>insert into dbax_dime_conc (codi_dein, pref_dime, codi_dime, pref_conc, codi_conc, orde_conc) values ('pre_cl-cs_nota-28_role-843000(2013)','cl-cs','DeudasConIntermediariosTabla','cl-cs','OtrasDeudasPorSeguro','190')</v>
      </c>
    </row>
    <row r="4038" spans="1:9" x14ac:dyDescent="0.25">
      <c r="A4038" t="s">
        <v>253</v>
      </c>
      <c r="B4038" t="s">
        <v>1681</v>
      </c>
      <c r="C4038" t="str">
        <f t="shared" si="317"/>
        <v>cl-cs</v>
      </c>
      <c r="D4038" t="str">
        <f t="shared" si="318"/>
        <v>DeudasConIntermediariosTabla</v>
      </c>
      <c r="E4038" t="s">
        <v>1686</v>
      </c>
      <c r="F4038" t="str">
        <f t="shared" si="319"/>
        <v>cl-cs</v>
      </c>
      <c r="G4038" t="str">
        <f t="shared" si="316"/>
        <v>DeudasConIntermediarios</v>
      </c>
      <c r="H4038">
        <v>200</v>
      </c>
      <c r="I4038" t="str">
        <f t="shared" si="320"/>
        <v>insert into dbax_dime_conc (codi_dein, pref_dime, codi_dime, pref_conc, codi_conc, orde_conc) values ('pre_cl-cs_nota-28_role-843000(2013)','cl-cs','DeudasConIntermediariosTabla','cl-cs','DeudasConIntermediarios','200')</v>
      </c>
    </row>
    <row r="4039" spans="1:9" x14ac:dyDescent="0.25">
      <c r="A4039" t="s">
        <v>253</v>
      </c>
      <c r="B4039" t="s">
        <v>1681</v>
      </c>
      <c r="C4039" t="str">
        <f t="shared" si="317"/>
        <v>cl-cs</v>
      </c>
      <c r="D4039" t="str">
        <f t="shared" si="318"/>
        <v>DeudasConIntermediariosTabla</v>
      </c>
      <c r="E4039" t="s">
        <v>1687</v>
      </c>
      <c r="F4039" t="str">
        <f t="shared" si="319"/>
        <v>cl-cs</v>
      </c>
      <c r="G4039" t="str">
        <f t="shared" si="316"/>
        <v>PasivosCorrientesDeudasConIntermediarios</v>
      </c>
      <c r="H4039">
        <v>210</v>
      </c>
      <c r="I4039" t="str">
        <f t="shared" si="320"/>
        <v>insert into dbax_dime_conc (codi_dein, pref_dime, codi_dime, pref_conc, codi_conc, orde_conc) values ('pre_cl-cs_nota-28_role-843000(2013)','cl-cs','DeudasConIntermediariosTabla','cl-cs','PasivosCorrientesDeudasConIntermediarios','210')</v>
      </c>
    </row>
    <row r="4040" spans="1:9" x14ac:dyDescent="0.25">
      <c r="A4040" t="s">
        <v>253</v>
      </c>
      <c r="B4040" t="s">
        <v>1681</v>
      </c>
      <c r="C4040" t="str">
        <f t="shared" si="317"/>
        <v>cl-cs</v>
      </c>
      <c r="D4040" t="str">
        <f t="shared" si="318"/>
        <v>DeudasConIntermediariosTabla</v>
      </c>
      <c r="E4040" t="s">
        <v>1688</v>
      </c>
      <c r="F4040" t="str">
        <f t="shared" si="319"/>
        <v>cl-cs</v>
      </c>
      <c r="G4040" t="str">
        <f t="shared" si="316"/>
        <v>PasivosNoCorrientesDeudasConIntermediarios</v>
      </c>
      <c r="H4040">
        <v>220</v>
      </c>
      <c r="I4040" t="str">
        <f t="shared" si="320"/>
        <v>insert into dbax_dime_conc (codi_dein, pref_dime, codi_dime, pref_conc, codi_conc, orde_conc) values ('pre_cl-cs_nota-28_role-843000(2013)','cl-cs','DeudasConIntermediariosTabla','cl-cs','PasivosNoCorrientesDeudasConIntermediarios','220')</v>
      </c>
    </row>
    <row r="4041" spans="1:9" x14ac:dyDescent="0.25">
      <c r="A4041" t="s">
        <v>255</v>
      </c>
      <c r="B4041" t="s">
        <v>1689</v>
      </c>
      <c r="C4041" t="str">
        <f t="shared" si="317"/>
        <v>cl-cs</v>
      </c>
      <c r="D4041" t="str">
        <f t="shared" si="318"/>
        <v>OtrasReservasPatrimonialesTabla</v>
      </c>
      <c r="E4041" t="s">
        <v>1690</v>
      </c>
      <c r="F4041" t="str">
        <f t="shared" si="319"/>
        <v>cl-cs</v>
      </c>
      <c r="G4041" t="str">
        <f t="shared" si="316"/>
        <v>NombreCuentaReserva</v>
      </c>
      <c r="H4041">
        <v>130</v>
      </c>
      <c r="I4041" t="str">
        <f t="shared" si="320"/>
        <v>insert into dbax_dime_conc (codi_dein, pref_dime, codi_dime, pref_conc, codi_conc, orde_conc) values ('pre_cl-cs_nota-29_role-844000(2013)','cl-cs','OtrasReservasPatrimonialesTabla','cl-cs','NombreCuentaReserva','130')</v>
      </c>
    </row>
    <row r="4042" spans="1:9" x14ac:dyDescent="0.25">
      <c r="A4042" t="s">
        <v>255</v>
      </c>
      <c r="B4042" t="s">
        <v>1689</v>
      </c>
      <c r="C4042" t="str">
        <f t="shared" si="317"/>
        <v>cl-cs</v>
      </c>
      <c r="D4042" t="str">
        <f t="shared" si="318"/>
        <v>OtrasReservasPatrimonialesTabla</v>
      </c>
      <c r="E4042" t="s">
        <v>1691</v>
      </c>
      <c r="F4042" t="str">
        <f t="shared" si="319"/>
        <v>cl-cs</v>
      </c>
      <c r="G4042" t="str">
        <f t="shared" si="316"/>
        <v>MontoReservasPatrimoniales</v>
      </c>
      <c r="H4042">
        <v>140</v>
      </c>
      <c r="I4042" t="str">
        <f t="shared" si="320"/>
        <v>insert into dbax_dime_conc (codi_dein, pref_dime, codi_dime, pref_conc, codi_conc, orde_conc) values ('pre_cl-cs_nota-29_role-844000(2013)','cl-cs','OtrasReservasPatrimonialesTabla','cl-cs','MontoReservasPatrimoniales','140')</v>
      </c>
    </row>
    <row r="4043" spans="1:9" x14ac:dyDescent="0.25">
      <c r="A4043" t="s">
        <v>257</v>
      </c>
      <c r="B4043" t="s">
        <v>1692</v>
      </c>
      <c r="C4043" t="str">
        <f t="shared" si="317"/>
        <v>cl-cs</v>
      </c>
      <c r="D4043" t="str">
        <f t="shared" si="318"/>
        <v>PrimaCedidaReaseguradoresExtranjerosTabla</v>
      </c>
      <c r="E4043" t="s">
        <v>1324</v>
      </c>
      <c r="F4043" t="str">
        <f t="shared" si="319"/>
        <v>cl-cs</v>
      </c>
      <c r="G4043" t="str">
        <f t="shared" si="316"/>
        <v>NombreCorredorReasegurosExtranjero</v>
      </c>
      <c r="H4043">
        <v>250</v>
      </c>
      <c r="I4043" t="str">
        <f t="shared" si="320"/>
        <v>insert into dbax_dime_conc (codi_dein, pref_dime, codi_dime, pref_conc, codi_conc, orde_conc) values ('pre_cl-cs_nota-30_role-846000(2013)','cl-cs','PrimaCedidaReaseguradoresExtranjerosTabla','cl-cs','NombreCorredorReasegurosExtranjero','250')</v>
      </c>
    </row>
    <row r="4044" spans="1:9" x14ac:dyDescent="0.25">
      <c r="A4044" t="s">
        <v>257</v>
      </c>
      <c r="B4044" t="s">
        <v>1692</v>
      </c>
      <c r="C4044" t="str">
        <f t="shared" si="317"/>
        <v>cl-cs</v>
      </c>
      <c r="D4044" t="str">
        <f t="shared" si="318"/>
        <v>PrimaCedidaReaseguradoresExtranjerosTabla</v>
      </c>
      <c r="E4044" t="s">
        <v>1325</v>
      </c>
      <c r="F4044" t="str">
        <f t="shared" si="319"/>
        <v>cl-cs</v>
      </c>
      <c r="G4044" t="str">
        <f t="shared" si="316"/>
        <v>NombreReaseguradorExtranjero</v>
      </c>
      <c r="H4044">
        <v>260</v>
      </c>
      <c r="I4044" t="str">
        <f t="shared" si="320"/>
        <v>insert into dbax_dime_conc (codi_dein, pref_dime, codi_dime, pref_conc, codi_conc, orde_conc) values ('pre_cl-cs_nota-30_role-846000(2013)','cl-cs','PrimaCedidaReaseguradoresExtranjerosTabla','cl-cs','NombreReaseguradorExtranjero','260')</v>
      </c>
    </row>
    <row r="4045" spans="1:9" x14ac:dyDescent="0.25">
      <c r="A4045" t="s">
        <v>257</v>
      </c>
      <c r="B4045" t="s">
        <v>1692</v>
      </c>
      <c r="C4045" t="str">
        <f t="shared" si="317"/>
        <v>cl-cs</v>
      </c>
      <c r="D4045" t="str">
        <f t="shared" si="318"/>
        <v>PrimaCedidaReaseguradoresExtranjerosTabla</v>
      </c>
      <c r="E4045" t="s">
        <v>1326</v>
      </c>
      <c r="F4045" t="str">
        <f t="shared" si="319"/>
        <v>cl-cs</v>
      </c>
      <c r="G4045" t="str">
        <f t="shared" si="316"/>
        <v>CodigoIdentificacionReasegurador</v>
      </c>
      <c r="H4045">
        <v>270</v>
      </c>
      <c r="I4045" t="str">
        <f t="shared" si="320"/>
        <v>insert into dbax_dime_conc (codi_dein, pref_dime, codi_dime, pref_conc, codi_conc, orde_conc) values ('pre_cl-cs_nota-30_role-846000(2013)','cl-cs','PrimaCedidaReaseguradoresExtranjerosTabla','cl-cs','CodigoIdentificacionReasegurador','270')</v>
      </c>
    </row>
    <row r="4046" spans="1:9" x14ac:dyDescent="0.25">
      <c r="A4046" t="s">
        <v>257</v>
      </c>
      <c r="B4046" t="s">
        <v>1692</v>
      </c>
      <c r="C4046" t="str">
        <f t="shared" si="317"/>
        <v>cl-cs</v>
      </c>
      <c r="D4046" t="str">
        <f t="shared" si="318"/>
        <v>PrimaCedidaReaseguradoresExtranjerosTabla</v>
      </c>
      <c r="E4046" t="s">
        <v>1327</v>
      </c>
      <c r="F4046" t="str">
        <f t="shared" si="319"/>
        <v>cl-cs</v>
      </c>
      <c r="G4046" t="str">
        <f t="shared" si="316"/>
        <v>TipoRelacionConReaseguradorExtranjero</v>
      </c>
      <c r="H4046">
        <v>280</v>
      </c>
      <c r="I4046" t="str">
        <f t="shared" si="320"/>
        <v>insert into dbax_dime_conc (codi_dein, pref_dime, codi_dime, pref_conc, codi_conc, orde_conc) values ('pre_cl-cs_nota-30_role-846000(2013)','cl-cs','PrimaCedidaReaseguradoresExtranjerosTabla','cl-cs','TipoRelacionConReaseguradorExtranjero','280')</v>
      </c>
    </row>
    <row r="4047" spans="1:9" x14ac:dyDescent="0.25">
      <c r="A4047" t="s">
        <v>257</v>
      </c>
      <c r="B4047" t="s">
        <v>1692</v>
      </c>
      <c r="C4047" t="str">
        <f t="shared" si="317"/>
        <v>cl-cs</v>
      </c>
      <c r="D4047" t="str">
        <f t="shared" si="318"/>
        <v>PrimaCedidaReaseguradoresExtranjerosTabla</v>
      </c>
      <c r="E4047" t="s">
        <v>1328</v>
      </c>
      <c r="F4047" t="str">
        <f t="shared" si="319"/>
        <v>cl-cs</v>
      </c>
      <c r="G4047" t="str">
        <f t="shared" si="316"/>
        <v>PaisOrigen</v>
      </c>
      <c r="H4047">
        <v>290</v>
      </c>
      <c r="I4047" t="str">
        <f t="shared" si="320"/>
        <v>insert into dbax_dime_conc (codi_dein, pref_dime, codi_dime, pref_conc, codi_conc, orde_conc) values ('pre_cl-cs_nota-30_role-846000(2013)','cl-cs','PrimaCedidaReaseguradoresExtranjerosTabla','cl-cs','PaisOrigen','290')</v>
      </c>
    </row>
    <row r="4048" spans="1:9" x14ac:dyDescent="0.25">
      <c r="A4048" t="s">
        <v>257</v>
      </c>
      <c r="B4048" t="s">
        <v>1692</v>
      </c>
      <c r="C4048" t="str">
        <f t="shared" si="317"/>
        <v>cl-cs</v>
      </c>
      <c r="D4048" t="str">
        <f t="shared" si="318"/>
        <v>PrimaCedidaReaseguradoresExtranjerosTabla</v>
      </c>
      <c r="E4048" t="s">
        <v>1693</v>
      </c>
      <c r="F4048" t="str">
        <f t="shared" si="319"/>
        <v>cl-cs</v>
      </c>
      <c r="G4048" t="str">
        <f t="shared" si="316"/>
        <v>PrimaCedidaReaseguradorExtranjero</v>
      </c>
      <c r="H4048">
        <v>300</v>
      </c>
      <c r="I4048" t="str">
        <f t="shared" si="320"/>
        <v>insert into dbax_dime_conc (codi_dein, pref_dime, codi_dime, pref_conc, codi_conc, orde_conc) values ('pre_cl-cs_nota-30_role-846000(2013)','cl-cs','PrimaCedidaReaseguradoresExtranjerosTabla','cl-cs','PrimaCedidaReaseguradorExtranjero','300')</v>
      </c>
    </row>
    <row r="4049" spans="1:9" x14ac:dyDescent="0.25">
      <c r="A4049" t="s">
        <v>257</v>
      </c>
      <c r="B4049" t="s">
        <v>1692</v>
      </c>
      <c r="C4049" t="str">
        <f t="shared" si="317"/>
        <v>cl-cs</v>
      </c>
      <c r="D4049" t="str">
        <f t="shared" si="318"/>
        <v>PrimaCedidaReaseguradoresExtranjerosTabla</v>
      </c>
      <c r="E4049" t="s">
        <v>1694</v>
      </c>
      <c r="F4049" t="str">
        <f t="shared" si="319"/>
        <v>cl-cs</v>
      </c>
      <c r="G4049" t="str">
        <f t="shared" si="316"/>
        <v>CostoReaseguroNoProporcionalReaseguradoresExtranjeros</v>
      </c>
      <c r="H4049">
        <v>310</v>
      </c>
      <c r="I4049" t="str">
        <f t="shared" si="320"/>
        <v>insert into dbax_dime_conc (codi_dein, pref_dime, codi_dime, pref_conc, codi_conc, orde_conc) values ('pre_cl-cs_nota-30_role-846000(2013)','cl-cs','PrimaCedidaReaseguradoresExtranjerosTabla','cl-cs','CostoReaseguroNoProporcionalReaseguradoresExtranjeros','310')</v>
      </c>
    </row>
    <row r="4050" spans="1:9" x14ac:dyDescent="0.25">
      <c r="A4050" t="s">
        <v>257</v>
      </c>
      <c r="B4050" t="s">
        <v>1692</v>
      </c>
      <c r="C4050" t="str">
        <f t="shared" si="317"/>
        <v>cl-cs</v>
      </c>
      <c r="D4050" t="str">
        <f t="shared" si="318"/>
        <v>PrimaCedidaReaseguradoresExtranjerosTabla</v>
      </c>
      <c r="E4050" t="s">
        <v>1695</v>
      </c>
      <c r="F4050" t="str">
        <f t="shared" si="319"/>
        <v>cl-cs</v>
      </c>
      <c r="G4050" t="str">
        <f t="shared" si="316"/>
        <v>ReaseguroExtranjero</v>
      </c>
      <c r="H4050">
        <v>320</v>
      </c>
      <c r="I4050" t="str">
        <f t="shared" si="320"/>
        <v>insert into dbax_dime_conc (codi_dein, pref_dime, codi_dime, pref_conc, codi_conc, orde_conc) values ('pre_cl-cs_nota-30_role-846000(2013)','cl-cs','PrimaCedidaReaseguradoresExtranjerosTabla','cl-cs','ReaseguroExtranjero','320')</v>
      </c>
    </row>
    <row r="4051" spans="1:9" x14ac:dyDescent="0.25">
      <c r="A4051" t="s">
        <v>257</v>
      </c>
      <c r="B4051" t="s">
        <v>1692</v>
      </c>
      <c r="C4051" t="str">
        <f t="shared" si="317"/>
        <v>cl-cs</v>
      </c>
      <c r="D4051" t="str">
        <f t="shared" si="318"/>
        <v>PrimaCedidaReaseguradoresExtranjerosTabla</v>
      </c>
      <c r="E4051" t="s">
        <v>1330</v>
      </c>
      <c r="F4051" t="str">
        <f t="shared" si="319"/>
        <v>cl-cs</v>
      </c>
      <c r="G4051" t="str">
        <f t="shared" si="316"/>
        <v>CodigoClasificadorRiesgoUnoReaseguradorExtranjero</v>
      </c>
      <c r="H4051">
        <v>330</v>
      </c>
      <c r="I4051" t="str">
        <f t="shared" si="320"/>
        <v>insert into dbax_dime_conc (codi_dein, pref_dime, codi_dime, pref_conc, codi_conc, orde_conc) values ('pre_cl-cs_nota-30_role-846000(2013)','cl-cs','PrimaCedidaReaseguradoresExtranjerosTabla','cl-cs','CodigoClasificadorRiesgoUnoReaseguradorExtranjero','330')</v>
      </c>
    </row>
    <row r="4052" spans="1:9" x14ac:dyDescent="0.25">
      <c r="A4052" t="s">
        <v>257</v>
      </c>
      <c r="B4052" t="s">
        <v>1692</v>
      </c>
      <c r="C4052" t="str">
        <f t="shared" si="317"/>
        <v>cl-cs</v>
      </c>
      <c r="D4052" t="str">
        <f t="shared" si="318"/>
        <v>PrimaCedidaReaseguradoresExtranjerosTabla</v>
      </c>
      <c r="E4052" t="s">
        <v>1331</v>
      </c>
      <c r="F4052" t="str">
        <f t="shared" si="319"/>
        <v>cl-cs</v>
      </c>
      <c r="G4052" t="str">
        <f t="shared" si="316"/>
        <v>CodigoClasificadorRiesgoDosReaseguradorExtranjero</v>
      </c>
      <c r="H4052">
        <v>340</v>
      </c>
      <c r="I4052" t="str">
        <f t="shared" si="320"/>
        <v>insert into dbax_dime_conc (codi_dein, pref_dime, codi_dime, pref_conc, codi_conc, orde_conc) values ('pre_cl-cs_nota-30_role-846000(2013)','cl-cs','PrimaCedidaReaseguradoresExtranjerosTabla','cl-cs','CodigoClasificadorRiesgoDosReaseguradorExtranjero','340')</v>
      </c>
    </row>
    <row r="4053" spans="1:9" x14ac:dyDescent="0.25">
      <c r="A4053" t="s">
        <v>257</v>
      </c>
      <c r="B4053" t="s">
        <v>1692</v>
      </c>
      <c r="C4053" t="str">
        <f t="shared" si="317"/>
        <v>cl-cs</v>
      </c>
      <c r="D4053" t="str">
        <f t="shared" si="318"/>
        <v>PrimaCedidaReaseguradoresExtranjerosTabla</v>
      </c>
      <c r="E4053" t="s">
        <v>1332</v>
      </c>
      <c r="F4053" t="str">
        <f t="shared" si="319"/>
        <v>cl-cs</v>
      </c>
      <c r="G4053" t="str">
        <f t="shared" si="316"/>
        <v>ClasificacionRiesgoUnoReaseguradorExtranjero</v>
      </c>
      <c r="H4053">
        <v>350</v>
      </c>
      <c r="I4053" t="str">
        <f t="shared" si="320"/>
        <v>insert into dbax_dime_conc (codi_dein, pref_dime, codi_dime, pref_conc, codi_conc, orde_conc) values ('pre_cl-cs_nota-30_role-846000(2013)','cl-cs','PrimaCedidaReaseguradoresExtranjerosTabla','cl-cs','ClasificacionRiesgoUnoReaseguradorExtranjero','350')</v>
      </c>
    </row>
    <row r="4054" spans="1:9" x14ac:dyDescent="0.25">
      <c r="A4054" t="s">
        <v>257</v>
      </c>
      <c r="B4054" t="s">
        <v>1692</v>
      </c>
      <c r="C4054" t="str">
        <f t="shared" si="317"/>
        <v>cl-cs</v>
      </c>
      <c r="D4054" t="str">
        <f t="shared" si="318"/>
        <v>PrimaCedidaReaseguradoresExtranjerosTabla</v>
      </c>
      <c r="E4054" t="s">
        <v>1333</v>
      </c>
      <c r="F4054" t="str">
        <f t="shared" si="319"/>
        <v>cl-cs</v>
      </c>
      <c r="G4054" t="str">
        <f t="shared" si="316"/>
        <v>ClasificacionRiesgoDosReaseguradorExtranjero</v>
      </c>
      <c r="H4054">
        <v>360</v>
      </c>
      <c r="I4054" t="str">
        <f t="shared" si="320"/>
        <v>insert into dbax_dime_conc (codi_dein, pref_dime, codi_dime, pref_conc, codi_conc, orde_conc) values ('pre_cl-cs_nota-30_role-846000(2013)','cl-cs','PrimaCedidaReaseguradoresExtranjerosTabla','cl-cs','ClasificacionRiesgoDosReaseguradorExtranjero','360')</v>
      </c>
    </row>
    <row r="4055" spans="1:9" x14ac:dyDescent="0.25">
      <c r="A4055" t="s">
        <v>257</v>
      </c>
      <c r="B4055" t="s">
        <v>1692</v>
      </c>
      <c r="C4055" t="str">
        <f t="shared" si="317"/>
        <v>cl-cs</v>
      </c>
      <c r="D4055" t="str">
        <f t="shared" si="318"/>
        <v>PrimaCedidaReaseguradoresExtranjerosTabla</v>
      </c>
      <c r="E4055" t="s">
        <v>1334</v>
      </c>
      <c r="F4055" t="str">
        <f t="shared" si="319"/>
        <v>cl-cs</v>
      </c>
      <c r="G4055" t="str">
        <f t="shared" si="316"/>
        <v>FechaClasificacionUnoReaseguradorExtranjero</v>
      </c>
      <c r="H4055">
        <v>370</v>
      </c>
      <c r="I4055" t="str">
        <f t="shared" si="320"/>
        <v>insert into dbax_dime_conc (codi_dein, pref_dime, codi_dime, pref_conc, codi_conc, orde_conc) values ('pre_cl-cs_nota-30_role-846000(2013)','cl-cs','PrimaCedidaReaseguradoresExtranjerosTabla','cl-cs','FechaClasificacionUnoReaseguradorExtranjero','370')</v>
      </c>
    </row>
    <row r="4056" spans="1:9" x14ac:dyDescent="0.25">
      <c r="A4056" t="s">
        <v>257</v>
      </c>
      <c r="B4056" t="s">
        <v>1692</v>
      </c>
      <c r="C4056" t="str">
        <f t="shared" si="317"/>
        <v>cl-cs</v>
      </c>
      <c r="D4056" t="str">
        <f t="shared" si="318"/>
        <v>PrimaCedidaReaseguradoresExtranjerosTabla</v>
      </c>
      <c r="E4056" t="s">
        <v>1335</v>
      </c>
      <c r="F4056" t="str">
        <f t="shared" si="319"/>
        <v>cl-cs</v>
      </c>
      <c r="G4056" t="str">
        <f t="shared" si="316"/>
        <v>FechaClasificacionDosReaseguradorExtranjero</v>
      </c>
      <c r="H4056">
        <v>380</v>
      </c>
      <c r="I4056" t="str">
        <f t="shared" si="320"/>
        <v>insert into dbax_dime_conc (codi_dein, pref_dime, codi_dime, pref_conc, codi_conc, orde_conc) values ('pre_cl-cs_nota-30_role-846000(2013)','cl-cs','PrimaCedidaReaseguradoresExtranjerosTabla','cl-cs','FechaClasificacionDosReaseguradorExtranjero','380')</v>
      </c>
    </row>
    <row r="4057" spans="1:9" x14ac:dyDescent="0.25">
      <c r="A4057" t="s">
        <v>257</v>
      </c>
      <c r="B4057" t="s">
        <v>1696</v>
      </c>
      <c r="C4057" t="str">
        <f t="shared" si="317"/>
        <v>cl-cs</v>
      </c>
      <c r="D4057" t="str">
        <f t="shared" si="318"/>
        <v>PrimaCedidaReaseguradoresNacionalesTabla</v>
      </c>
      <c r="E4057" t="s">
        <v>1354</v>
      </c>
      <c r="F4057" t="str">
        <f t="shared" si="319"/>
        <v>cl-cs</v>
      </c>
      <c r="G4057" t="str">
        <f t="shared" si="316"/>
        <v>NombreCorredorReasegurosNacional</v>
      </c>
      <c r="H4057">
        <v>70</v>
      </c>
      <c r="I4057" t="str">
        <f t="shared" si="320"/>
        <v>insert into dbax_dime_conc (codi_dein, pref_dime, codi_dime, pref_conc, codi_conc, orde_conc) values ('pre_cl-cs_nota-30_role-846000(2013)','cl-cs','PrimaCedidaReaseguradoresNacionalesTabla','cl-cs','NombreCorredorReasegurosNacional','70')</v>
      </c>
    </row>
    <row r="4058" spans="1:9" x14ac:dyDescent="0.25">
      <c r="A4058" t="s">
        <v>257</v>
      </c>
      <c r="B4058" t="s">
        <v>1696</v>
      </c>
      <c r="C4058" t="str">
        <f t="shared" si="317"/>
        <v>cl-cs</v>
      </c>
      <c r="D4058" t="str">
        <f t="shared" si="318"/>
        <v>PrimaCedidaReaseguradoresNacionalesTabla</v>
      </c>
      <c r="E4058" t="s">
        <v>1355</v>
      </c>
      <c r="F4058" t="str">
        <f t="shared" si="319"/>
        <v>cl-cs</v>
      </c>
      <c r="G4058" t="str">
        <f t="shared" si="316"/>
        <v>NombreReaseguradorNacional</v>
      </c>
      <c r="H4058">
        <v>80</v>
      </c>
      <c r="I4058" t="str">
        <f t="shared" si="320"/>
        <v>insert into dbax_dime_conc (codi_dein, pref_dime, codi_dime, pref_conc, codi_conc, orde_conc) values ('pre_cl-cs_nota-30_role-846000(2013)','cl-cs','PrimaCedidaReaseguradoresNacionalesTabla','cl-cs','NombreReaseguradorNacional','80')</v>
      </c>
    </row>
    <row r="4059" spans="1:9" x14ac:dyDescent="0.25">
      <c r="A4059" t="s">
        <v>257</v>
      </c>
      <c r="B4059" t="s">
        <v>1696</v>
      </c>
      <c r="C4059" t="str">
        <f t="shared" si="317"/>
        <v>cl-cs</v>
      </c>
      <c r="D4059" t="str">
        <f t="shared" si="318"/>
        <v>PrimaCedidaReaseguradoresNacionalesTabla</v>
      </c>
      <c r="E4059" t="s">
        <v>1356</v>
      </c>
      <c r="F4059" t="str">
        <f t="shared" si="319"/>
        <v>cl-cs</v>
      </c>
      <c r="G4059" t="str">
        <f t="shared" si="316"/>
        <v>RutReasegurador</v>
      </c>
      <c r="H4059">
        <v>90</v>
      </c>
      <c r="I4059" t="str">
        <f t="shared" si="320"/>
        <v>insert into dbax_dime_conc (codi_dein, pref_dime, codi_dime, pref_conc, codi_conc, orde_conc) values ('pre_cl-cs_nota-30_role-846000(2013)','cl-cs','PrimaCedidaReaseguradoresNacionalesTabla','cl-cs','RutReasegurador','90')</v>
      </c>
    </row>
    <row r="4060" spans="1:9" x14ac:dyDescent="0.25">
      <c r="A4060" t="s">
        <v>257</v>
      </c>
      <c r="B4060" t="s">
        <v>1696</v>
      </c>
      <c r="C4060" t="str">
        <f t="shared" si="317"/>
        <v>cl-cs</v>
      </c>
      <c r="D4060" t="str">
        <f t="shared" si="318"/>
        <v>PrimaCedidaReaseguradoresNacionalesTabla</v>
      </c>
      <c r="E4060" t="s">
        <v>1357</v>
      </c>
      <c r="F4060" t="str">
        <f t="shared" si="319"/>
        <v>cl-cs</v>
      </c>
      <c r="G4060" t="str">
        <f t="shared" si="316"/>
        <v>TipoRelacionConReaseguradorNacional</v>
      </c>
      <c r="H4060">
        <v>100</v>
      </c>
      <c r="I4060" t="str">
        <f t="shared" si="320"/>
        <v>insert into dbax_dime_conc (codi_dein, pref_dime, codi_dime, pref_conc, codi_conc, orde_conc) values ('pre_cl-cs_nota-30_role-846000(2013)','cl-cs','PrimaCedidaReaseguradoresNacionalesTabla','cl-cs','TipoRelacionConReaseguradorNacional','100')</v>
      </c>
    </row>
    <row r="4061" spans="1:9" x14ac:dyDescent="0.25">
      <c r="A4061" t="s">
        <v>257</v>
      </c>
      <c r="B4061" t="s">
        <v>1696</v>
      </c>
      <c r="C4061" t="str">
        <f t="shared" si="317"/>
        <v>cl-cs</v>
      </c>
      <c r="D4061" t="str">
        <f t="shared" si="318"/>
        <v>PrimaCedidaReaseguradoresNacionalesTabla</v>
      </c>
      <c r="E4061" t="s">
        <v>1697</v>
      </c>
      <c r="F4061" t="str">
        <f t="shared" si="319"/>
        <v>cl-cs</v>
      </c>
      <c r="G4061" t="str">
        <f t="shared" si="316"/>
        <v>PrimaCedidaReaseguradoNacional</v>
      </c>
      <c r="H4061">
        <v>110</v>
      </c>
      <c r="I4061" t="str">
        <f t="shared" si="320"/>
        <v>insert into dbax_dime_conc (codi_dein, pref_dime, codi_dime, pref_conc, codi_conc, orde_conc) values ('pre_cl-cs_nota-30_role-846000(2013)','cl-cs','PrimaCedidaReaseguradoresNacionalesTabla','cl-cs','PrimaCedidaReaseguradoNacional','110')</v>
      </c>
    </row>
    <row r="4062" spans="1:9" x14ac:dyDescent="0.25">
      <c r="A4062" t="s">
        <v>257</v>
      </c>
      <c r="B4062" t="s">
        <v>1696</v>
      </c>
      <c r="C4062" t="str">
        <f t="shared" si="317"/>
        <v>cl-cs</v>
      </c>
      <c r="D4062" t="str">
        <f t="shared" si="318"/>
        <v>PrimaCedidaReaseguradoresNacionalesTabla</v>
      </c>
      <c r="E4062" t="s">
        <v>1698</v>
      </c>
      <c r="F4062" t="str">
        <f t="shared" si="319"/>
        <v>cl-cs</v>
      </c>
      <c r="G4062" t="str">
        <f t="shared" si="316"/>
        <v>CostoReaseguroNacionalNoProporcional</v>
      </c>
      <c r="H4062">
        <v>120</v>
      </c>
      <c r="I4062" t="str">
        <f t="shared" si="320"/>
        <v>insert into dbax_dime_conc (codi_dein, pref_dime, codi_dime, pref_conc, codi_conc, orde_conc) values ('pre_cl-cs_nota-30_role-846000(2013)','cl-cs','PrimaCedidaReaseguradoresNacionalesTabla','cl-cs','CostoReaseguroNacionalNoProporcional','120')</v>
      </c>
    </row>
    <row r="4063" spans="1:9" x14ac:dyDescent="0.25">
      <c r="A4063" t="s">
        <v>257</v>
      </c>
      <c r="B4063" t="s">
        <v>1696</v>
      </c>
      <c r="C4063" t="str">
        <f t="shared" si="317"/>
        <v>cl-cs</v>
      </c>
      <c r="D4063" t="str">
        <f t="shared" si="318"/>
        <v>PrimaCedidaReaseguradoresNacionalesTabla</v>
      </c>
      <c r="E4063" t="s">
        <v>1699</v>
      </c>
      <c r="F4063" t="str">
        <f t="shared" si="319"/>
        <v>cl-cs</v>
      </c>
      <c r="G4063" t="str">
        <f t="shared" si="316"/>
        <v>ReaseguroNacional</v>
      </c>
      <c r="H4063">
        <v>130</v>
      </c>
      <c r="I4063" t="str">
        <f t="shared" si="320"/>
        <v>insert into dbax_dime_conc (codi_dein, pref_dime, codi_dime, pref_conc, codi_conc, orde_conc) values ('pre_cl-cs_nota-30_role-846000(2013)','cl-cs','PrimaCedidaReaseguradoresNacionalesTabla','cl-cs','ReaseguroNacional','130')</v>
      </c>
    </row>
    <row r="4064" spans="1:9" x14ac:dyDescent="0.25">
      <c r="A4064" t="s">
        <v>257</v>
      </c>
      <c r="B4064" t="s">
        <v>1696</v>
      </c>
      <c r="C4064" t="str">
        <f t="shared" si="317"/>
        <v>cl-cs</v>
      </c>
      <c r="D4064" t="str">
        <f t="shared" si="318"/>
        <v>PrimaCedidaReaseguradoresNacionalesTabla</v>
      </c>
      <c r="E4064" t="s">
        <v>1700</v>
      </c>
      <c r="F4064" t="str">
        <f t="shared" si="319"/>
        <v>cl-cs</v>
      </c>
      <c r="G4064" t="str">
        <f t="shared" si="316"/>
        <v>ClasificacionDeRiesgoSinopsis</v>
      </c>
      <c r="H4064">
        <v>131</v>
      </c>
      <c r="I4064" t="str">
        <f t="shared" si="320"/>
        <v>insert into dbax_dime_conc (codi_dein, pref_dime, codi_dime, pref_conc, codi_conc, orde_conc) values ('pre_cl-cs_nota-30_role-846000(2013)','cl-cs','PrimaCedidaReaseguradoresNacionalesTabla','cl-cs','ClasificacionDeRiesgoSinopsis','131')</v>
      </c>
    </row>
    <row r="4065" spans="1:9" x14ac:dyDescent="0.25">
      <c r="A4065" t="s">
        <v>257</v>
      </c>
      <c r="B4065" t="s">
        <v>1696</v>
      </c>
      <c r="C4065" t="str">
        <f t="shared" si="317"/>
        <v>cl-cs</v>
      </c>
      <c r="D4065" t="str">
        <f t="shared" si="318"/>
        <v>PrimaCedidaReaseguradoresNacionalesTabla</v>
      </c>
      <c r="E4065" t="s">
        <v>1359</v>
      </c>
      <c r="F4065" t="str">
        <f t="shared" si="319"/>
        <v>cl-cs</v>
      </c>
      <c r="G4065" t="str">
        <f t="shared" si="316"/>
        <v>CodigoClasificadorRiesgoUnoReaseguradorNacional</v>
      </c>
      <c r="H4065">
        <v>140</v>
      </c>
      <c r="I4065" t="str">
        <f t="shared" si="320"/>
        <v>insert into dbax_dime_conc (codi_dein, pref_dime, codi_dime, pref_conc, codi_conc, orde_conc) values ('pre_cl-cs_nota-30_role-846000(2013)','cl-cs','PrimaCedidaReaseguradoresNacionalesTabla','cl-cs','CodigoClasificadorRiesgoUnoReaseguradorNacional','140')</v>
      </c>
    </row>
    <row r="4066" spans="1:9" x14ac:dyDescent="0.25">
      <c r="A4066" t="s">
        <v>257</v>
      </c>
      <c r="B4066" t="s">
        <v>1696</v>
      </c>
      <c r="C4066" t="str">
        <f t="shared" si="317"/>
        <v>cl-cs</v>
      </c>
      <c r="D4066" t="str">
        <f t="shared" si="318"/>
        <v>PrimaCedidaReaseguradoresNacionalesTabla</v>
      </c>
      <c r="E4066" t="s">
        <v>1360</v>
      </c>
      <c r="F4066" t="str">
        <f t="shared" si="319"/>
        <v>cl-cs</v>
      </c>
      <c r="G4066" t="str">
        <f t="shared" si="316"/>
        <v>CodigoClasificadorRiesgoDosReaseguradorNacional</v>
      </c>
      <c r="H4066">
        <v>150</v>
      </c>
      <c r="I4066" t="str">
        <f t="shared" si="320"/>
        <v>insert into dbax_dime_conc (codi_dein, pref_dime, codi_dime, pref_conc, codi_conc, orde_conc) values ('pre_cl-cs_nota-30_role-846000(2013)','cl-cs','PrimaCedidaReaseguradoresNacionalesTabla','cl-cs','CodigoClasificadorRiesgoDosReaseguradorNacional','150')</v>
      </c>
    </row>
    <row r="4067" spans="1:9" x14ac:dyDescent="0.25">
      <c r="A4067" t="s">
        <v>257</v>
      </c>
      <c r="B4067" t="s">
        <v>1696</v>
      </c>
      <c r="C4067" t="str">
        <f t="shared" si="317"/>
        <v>cl-cs</v>
      </c>
      <c r="D4067" t="str">
        <f t="shared" si="318"/>
        <v>PrimaCedidaReaseguradoresNacionalesTabla</v>
      </c>
      <c r="E4067" t="s">
        <v>1361</v>
      </c>
      <c r="F4067" t="str">
        <f t="shared" si="319"/>
        <v>cl-cs</v>
      </c>
      <c r="G4067" t="str">
        <f t="shared" si="316"/>
        <v>ClasificacionRiesgoUnoReaseguradorNacional</v>
      </c>
      <c r="H4067">
        <v>160</v>
      </c>
      <c r="I4067" t="str">
        <f t="shared" si="320"/>
        <v>insert into dbax_dime_conc (codi_dein, pref_dime, codi_dime, pref_conc, codi_conc, orde_conc) values ('pre_cl-cs_nota-30_role-846000(2013)','cl-cs','PrimaCedidaReaseguradoresNacionalesTabla','cl-cs','ClasificacionRiesgoUnoReaseguradorNacional','160')</v>
      </c>
    </row>
    <row r="4068" spans="1:9" x14ac:dyDescent="0.25">
      <c r="A4068" t="s">
        <v>257</v>
      </c>
      <c r="B4068" t="s">
        <v>1696</v>
      </c>
      <c r="C4068" t="str">
        <f t="shared" si="317"/>
        <v>cl-cs</v>
      </c>
      <c r="D4068" t="str">
        <f t="shared" si="318"/>
        <v>PrimaCedidaReaseguradoresNacionalesTabla</v>
      </c>
      <c r="E4068" t="s">
        <v>1362</v>
      </c>
      <c r="F4068" t="str">
        <f t="shared" si="319"/>
        <v>cl-cs</v>
      </c>
      <c r="G4068" t="str">
        <f t="shared" si="316"/>
        <v>ClasificacionRiesgoDosReaseguradorNacional</v>
      </c>
      <c r="H4068">
        <v>170</v>
      </c>
      <c r="I4068" t="str">
        <f t="shared" si="320"/>
        <v>insert into dbax_dime_conc (codi_dein, pref_dime, codi_dime, pref_conc, codi_conc, orde_conc) values ('pre_cl-cs_nota-30_role-846000(2013)','cl-cs','PrimaCedidaReaseguradoresNacionalesTabla','cl-cs','ClasificacionRiesgoDosReaseguradorNacional','170')</v>
      </c>
    </row>
    <row r="4069" spans="1:9" x14ac:dyDescent="0.25">
      <c r="A4069" t="s">
        <v>257</v>
      </c>
      <c r="B4069" t="s">
        <v>1696</v>
      </c>
      <c r="C4069" t="str">
        <f t="shared" si="317"/>
        <v>cl-cs</v>
      </c>
      <c r="D4069" t="str">
        <f t="shared" si="318"/>
        <v>PrimaCedidaReaseguradoresNacionalesTabla</v>
      </c>
      <c r="E4069" t="s">
        <v>1363</v>
      </c>
      <c r="F4069" t="str">
        <f t="shared" si="319"/>
        <v>cl-cs</v>
      </c>
      <c r="G4069" t="str">
        <f t="shared" si="316"/>
        <v>FechaClasificacionUnoReaseguradorNacional</v>
      </c>
      <c r="H4069">
        <v>180</v>
      </c>
      <c r="I4069" t="str">
        <f t="shared" si="320"/>
        <v>insert into dbax_dime_conc (codi_dein, pref_dime, codi_dime, pref_conc, codi_conc, orde_conc) values ('pre_cl-cs_nota-30_role-846000(2013)','cl-cs','PrimaCedidaReaseguradoresNacionalesTabla','cl-cs','FechaClasificacionUnoReaseguradorNacional','180')</v>
      </c>
    </row>
    <row r="4070" spans="1:9" x14ac:dyDescent="0.25">
      <c r="A4070" t="s">
        <v>257</v>
      </c>
      <c r="B4070" t="s">
        <v>1696</v>
      </c>
      <c r="C4070" t="str">
        <f t="shared" si="317"/>
        <v>cl-cs</v>
      </c>
      <c r="D4070" t="str">
        <f t="shared" si="318"/>
        <v>PrimaCedidaReaseguradoresNacionalesTabla</v>
      </c>
      <c r="E4070" t="s">
        <v>1364</v>
      </c>
      <c r="F4070" t="str">
        <f t="shared" si="319"/>
        <v>cl-cs</v>
      </c>
      <c r="G4070" t="str">
        <f t="shared" si="316"/>
        <v>FechaClasificacionDosReaseguradorNacional</v>
      </c>
      <c r="H4070">
        <v>190</v>
      </c>
      <c r="I4070" t="str">
        <f t="shared" si="320"/>
        <v>insert into dbax_dime_conc (codi_dein, pref_dime, codi_dime, pref_conc, codi_conc, orde_conc) values ('pre_cl-cs_nota-30_role-846000(2013)','cl-cs','PrimaCedidaReaseguradoresNacionalesTabla','cl-cs','FechaClasificacionDosReaseguradorNacional','190')</v>
      </c>
    </row>
    <row r="4071" spans="1:9" x14ac:dyDescent="0.25">
      <c r="A4071" t="s">
        <v>257</v>
      </c>
      <c r="B4071" t="s">
        <v>1701</v>
      </c>
      <c r="C4071" t="str">
        <f t="shared" si="317"/>
        <v>cl-cs</v>
      </c>
      <c r="D4071" t="str">
        <f t="shared" si="318"/>
        <v>ReaseguroNacionalYExtranjeroTabla</v>
      </c>
      <c r="E4071" t="s">
        <v>1699</v>
      </c>
      <c r="F4071" t="str">
        <f t="shared" si="319"/>
        <v>cl-cs</v>
      </c>
      <c r="G4071" t="str">
        <f t="shared" si="316"/>
        <v>ReaseguroNacional</v>
      </c>
      <c r="H4071">
        <v>460</v>
      </c>
      <c r="I4071" t="str">
        <f t="shared" si="320"/>
        <v>insert into dbax_dime_conc (codi_dein, pref_dime, codi_dime, pref_conc, codi_conc, orde_conc) values ('pre_cl-cs_nota-30_role-846000(2013)','cl-cs','ReaseguroNacionalYExtranjeroTabla','cl-cs','ReaseguroNacional','460')</v>
      </c>
    </row>
    <row r="4072" spans="1:9" x14ac:dyDescent="0.25">
      <c r="A4072" t="s">
        <v>257</v>
      </c>
      <c r="B4072" t="s">
        <v>1701</v>
      </c>
      <c r="C4072" t="str">
        <f t="shared" si="317"/>
        <v>cl-cs</v>
      </c>
      <c r="D4072" t="str">
        <f t="shared" si="318"/>
        <v>ReaseguroNacionalYExtranjeroTabla</v>
      </c>
      <c r="E4072" t="s">
        <v>1695</v>
      </c>
      <c r="F4072" t="str">
        <f t="shared" si="319"/>
        <v>cl-cs</v>
      </c>
      <c r="G4072" t="str">
        <f t="shared" si="316"/>
        <v>ReaseguroExtranjero</v>
      </c>
      <c r="H4072">
        <v>470</v>
      </c>
      <c r="I4072" t="str">
        <f t="shared" si="320"/>
        <v>insert into dbax_dime_conc (codi_dein, pref_dime, codi_dime, pref_conc, codi_conc, orde_conc) values ('pre_cl-cs_nota-30_role-846000(2013)','cl-cs','ReaseguroNacionalYExtranjeroTabla','cl-cs','ReaseguroExtranjero','470')</v>
      </c>
    </row>
    <row r="4073" spans="1:9" x14ac:dyDescent="0.25">
      <c r="A4073" t="s">
        <v>257</v>
      </c>
      <c r="B4073" t="s">
        <v>1701</v>
      </c>
      <c r="C4073" t="str">
        <f t="shared" si="317"/>
        <v>cl-cs</v>
      </c>
      <c r="D4073" t="str">
        <f t="shared" si="318"/>
        <v>ReaseguroNacionalYExtranjeroTabla</v>
      </c>
      <c r="E4073" t="s">
        <v>1702</v>
      </c>
      <c r="F4073" t="str">
        <f t="shared" si="319"/>
        <v>cl-cs</v>
      </c>
      <c r="G4073" t="str">
        <f t="shared" si="316"/>
        <v>ReaseguradoresCorredoresReasegurosVigentes</v>
      </c>
      <c r="H4073">
        <v>480</v>
      </c>
      <c r="I4073" t="str">
        <f t="shared" si="320"/>
        <v>insert into dbax_dime_conc (codi_dein, pref_dime, codi_dime, pref_conc, codi_conc, orde_conc) values ('pre_cl-cs_nota-30_role-846000(2013)','cl-cs','ReaseguroNacionalYExtranjeroTabla','cl-cs','ReaseguradoresCorredoresReasegurosVigentes','480')</v>
      </c>
    </row>
    <row r="4074" spans="1:9" x14ac:dyDescent="0.25">
      <c r="A4074" t="s">
        <v>261</v>
      </c>
      <c r="B4074" t="s">
        <v>1703</v>
      </c>
      <c r="C4074" t="str">
        <f t="shared" si="317"/>
        <v>cl-cs</v>
      </c>
      <c r="D4074" t="str">
        <f t="shared" si="318"/>
        <v>VariacionReservasTecnicasTabla</v>
      </c>
      <c r="E4074" t="s">
        <v>928</v>
      </c>
      <c r="F4074" t="str">
        <f t="shared" si="319"/>
        <v>cl-cs</v>
      </c>
      <c r="G4074" t="str">
        <f t="shared" si="316"/>
        <v>VariacionReservaDeRiesgoEnCurso</v>
      </c>
      <c r="H4074">
        <v>100</v>
      </c>
      <c r="I4074" t="str">
        <f t="shared" si="320"/>
        <v>insert into dbax_dime_conc (codi_dein, pref_dime, codi_dime, pref_conc, codi_conc, orde_conc) values ('pre_cl-cs_nota-31_role-847000(2013)','cl-cs','VariacionReservasTecnicasTabla','cl-cs','VariacionReservaDeRiesgoEnCurso','100')</v>
      </c>
    </row>
    <row r="4075" spans="1:9" x14ac:dyDescent="0.25">
      <c r="A4075" t="s">
        <v>261</v>
      </c>
      <c r="B4075" t="s">
        <v>1703</v>
      </c>
      <c r="C4075" t="str">
        <f t="shared" si="317"/>
        <v>cl-cs</v>
      </c>
      <c r="D4075" t="str">
        <f t="shared" si="318"/>
        <v>VariacionReservasTecnicasTabla</v>
      </c>
      <c r="E4075" t="s">
        <v>944</v>
      </c>
      <c r="F4075" t="str">
        <f t="shared" si="319"/>
        <v>cl-cs</v>
      </c>
      <c r="G4075" t="str">
        <f t="shared" si="316"/>
        <v>VariacionReservaMatematica</v>
      </c>
      <c r="H4075">
        <v>110</v>
      </c>
      <c r="I4075" t="str">
        <f t="shared" si="320"/>
        <v>insert into dbax_dime_conc (codi_dein, pref_dime, codi_dime, pref_conc, codi_conc, orde_conc) values ('pre_cl-cs_nota-31_role-847000(2013)','cl-cs','VariacionReservasTecnicasTabla','cl-cs','VariacionReservaMatematica','110')</v>
      </c>
    </row>
    <row r="4076" spans="1:9" x14ac:dyDescent="0.25">
      <c r="A4076" t="s">
        <v>261</v>
      </c>
      <c r="B4076" t="s">
        <v>1703</v>
      </c>
      <c r="C4076" t="str">
        <f t="shared" si="317"/>
        <v>cl-cs</v>
      </c>
      <c r="D4076" t="str">
        <f t="shared" si="318"/>
        <v>VariacionReservasTecnicasTabla</v>
      </c>
      <c r="E4076" t="s">
        <v>945</v>
      </c>
      <c r="F4076" t="str">
        <f t="shared" si="319"/>
        <v>cl-cs</v>
      </c>
      <c r="G4076" t="str">
        <f t="shared" si="316"/>
        <v>VariacionReservaValorDelFondo</v>
      </c>
      <c r="H4076">
        <v>120</v>
      </c>
      <c r="I4076" t="str">
        <f t="shared" si="320"/>
        <v>insert into dbax_dime_conc (codi_dein, pref_dime, codi_dime, pref_conc, codi_conc, orde_conc) values ('pre_cl-cs_nota-31_role-847000(2013)','cl-cs','VariacionReservasTecnicasTabla','cl-cs','VariacionReservaValorDelFondo','120')</v>
      </c>
    </row>
    <row r="4077" spans="1:9" x14ac:dyDescent="0.25">
      <c r="A4077" t="s">
        <v>261</v>
      </c>
      <c r="B4077" t="s">
        <v>1703</v>
      </c>
      <c r="C4077" t="str">
        <f t="shared" si="317"/>
        <v>cl-cs</v>
      </c>
      <c r="D4077" t="str">
        <f t="shared" si="318"/>
        <v>VariacionReservasTecnicasTabla</v>
      </c>
      <c r="E4077" t="s">
        <v>929</v>
      </c>
      <c r="F4077" t="str">
        <f t="shared" si="319"/>
        <v>cl-cs</v>
      </c>
      <c r="G4077" t="str">
        <f t="shared" si="316"/>
        <v>VariacionReservaCatastroficaDeTerremoto</v>
      </c>
      <c r="H4077">
        <v>130</v>
      </c>
      <c r="I4077" t="str">
        <f t="shared" si="320"/>
        <v>insert into dbax_dime_conc (codi_dein, pref_dime, codi_dime, pref_conc, codi_conc, orde_conc) values ('pre_cl-cs_nota-31_role-847000(2013)','cl-cs','VariacionReservasTecnicasTabla','cl-cs','VariacionReservaCatastroficaDeTerremoto','130')</v>
      </c>
    </row>
    <row r="4078" spans="1:9" x14ac:dyDescent="0.25">
      <c r="A4078" t="s">
        <v>261</v>
      </c>
      <c r="B4078" t="s">
        <v>1703</v>
      </c>
      <c r="C4078" t="str">
        <f t="shared" si="317"/>
        <v>cl-cs</v>
      </c>
      <c r="D4078" t="str">
        <f t="shared" si="318"/>
        <v>VariacionReservasTecnicasTabla</v>
      </c>
      <c r="E4078" t="s">
        <v>930</v>
      </c>
      <c r="F4078" t="str">
        <f t="shared" si="319"/>
        <v>cl-cs</v>
      </c>
      <c r="G4078" t="str">
        <f t="shared" si="316"/>
        <v>VariacionReservaInsuficienciaPrimas</v>
      </c>
      <c r="H4078">
        <v>140</v>
      </c>
      <c r="I4078" t="str">
        <f t="shared" si="320"/>
        <v>insert into dbax_dime_conc (codi_dein, pref_dime, codi_dime, pref_conc, codi_conc, orde_conc) values ('pre_cl-cs_nota-31_role-847000(2013)','cl-cs','VariacionReservasTecnicasTabla','cl-cs','VariacionReservaInsuficienciaPrimas','140')</v>
      </c>
    </row>
    <row r="4079" spans="1:9" x14ac:dyDescent="0.25">
      <c r="A4079" t="s">
        <v>261</v>
      </c>
      <c r="B4079" t="s">
        <v>1703</v>
      </c>
      <c r="C4079" t="str">
        <f t="shared" si="317"/>
        <v>cl-cs</v>
      </c>
      <c r="D4079" t="str">
        <f t="shared" si="318"/>
        <v>VariacionReservasTecnicasTabla</v>
      </c>
      <c r="E4079" t="s">
        <v>931</v>
      </c>
      <c r="F4079" t="str">
        <f t="shared" si="319"/>
        <v>cl-cs</v>
      </c>
      <c r="G4079" t="str">
        <f t="shared" si="316"/>
        <v>VariacionOtrasReservasTecnicas</v>
      </c>
      <c r="H4079">
        <v>150</v>
      </c>
      <c r="I4079" t="str">
        <f t="shared" si="320"/>
        <v>insert into dbax_dime_conc (codi_dein, pref_dime, codi_dime, pref_conc, codi_conc, orde_conc) values ('pre_cl-cs_nota-31_role-847000(2013)','cl-cs','VariacionReservasTecnicasTabla','cl-cs','VariacionOtrasReservasTecnicas','150')</v>
      </c>
    </row>
    <row r="4080" spans="1:9" x14ac:dyDescent="0.25">
      <c r="A4080" t="s">
        <v>261</v>
      </c>
      <c r="B4080" t="s">
        <v>1703</v>
      </c>
      <c r="C4080" t="str">
        <f t="shared" si="317"/>
        <v>cl-cs</v>
      </c>
      <c r="D4080" t="str">
        <f t="shared" si="318"/>
        <v>VariacionReservasTecnicasTabla</v>
      </c>
      <c r="E4080" t="s">
        <v>927</v>
      </c>
      <c r="F4080" t="str">
        <f t="shared" si="319"/>
        <v>cl-cs</v>
      </c>
      <c r="G4080" t="str">
        <f t="shared" si="316"/>
        <v>VariacionReservasTecnicas</v>
      </c>
      <c r="H4080">
        <v>160</v>
      </c>
      <c r="I4080" t="str">
        <f t="shared" si="320"/>
        <v>insert into dbax_dime_conc (codi_dein, pref_dime, codi_dime, pref_conc, codi_conc, orde_conc) values ('pre_cl-cs_nota-31_role-847000(2013)','cl-cs','VariacionReservasTecnicasTabla','cl-cs','VariacionReservasTecnicas','160')</v>
      </c>
    </row>
    <row r="4081" spans="1:9" x14ac:dyDescent="0.25">
      <c r="A4081" t="s">
        <v>263</v>
      </c>
      <c r="B4081" t="s">
        <v>1704</v>
      </c>
      <c r="C4081" t="str">
        <f t="shared" si="317"/>
        <v>cl-cs</v>
      </c>
      <c r="D4081" t="str">
        <f t="shared" si="318"/>
        <v>ResultadoInversionesTabla</v>
      </c>
      <c r="E4081" t="s">
        <v>1705</v>
      </c>
      <c r="F4081" t="str">
        <f t="shared" si="319"/>
        <v>cl-cs</v>
      </c>
      <c r="G4081" t="str">
        <f t="shared" si="316"/>
        <v>ResultadoNetoInversionesRealizadas</v>
      </c>
      <c r="H4081">
        <v>100</v>
      </c>
      <c r="I4081" t="str">
        <f t="shared" si="320"/>
        <v>insert into dbax_dime_conc (codi_dein, pref_dime, codi_dime, pref_conc, codi_conc, orde_conc) values ('pre_cl-cs_nota-35_role-851000(2013)','cl-cs','ResultadoInversionesTabla','cl-cs','ResultadoNetoInversionesRealizadas','100')</v>
      </c>
    </row>
    <row r="4082" spans="1:9" x14ac:dyDescent="0.25">
      <c r="A4082" t="s">
        <v>263</v>
      </c>
      <c r="B4082" t="s">
        <v>1704</v>
      </c>
      <c r="C4082" t="str">
        <f t="shared" si="317"/>
        <v>cl-cs</v>
      </c>
      <c r="D4082" t="str">
        <f t="shared" si="318"/>
        <v>ResultadoInversionesTabla</v>
      </c>
      <c r="E4082" t="s">
        <v>1706</v>
      </c>
      <c r="F4082" t="str">
        <f t="shared" si="319"/>
        <v>cl-cs</v>
      </c>
      <c r="G4082" t="str">
        <f t="shared" si="316"/>
        <v>ResultadoInversionesInmobiliariasRealizadas</v>
      </c>
      <c r="H4082">
        <v>110</v>
      </c>
      <c r="I4082" t="str">
        <f t="shared" si="320"/>
        <v>insert into dbax_dime_conc (codi_dein, pref_dime, codi_dime, pref_conc, codi_conc, orde_conc) values ('pre_cl-cs_nota-35_role-851000(2013)','cl-cs','ResultadoInversionesTabla','cl-cs','ResultadoInversionesInmobiliariasRealizadas','110')</v>
      </c>
    </row>
    <row r="4083" spans="1:9" x14ac:dyDescent="0.25">
      <c r="A4083" t="s">
        <v>263</v>
      </c>
      <c r="B4083" t="s">
        <v>1704</v>
      </c>
      <c r="C4083" t="str">
        <f t="shared" si="317"/>
        <v>cl-cs</v>
      </c>
      <c r="D4083" t="str">
        <f t="shared" si="318"/>
        <v>ResultadoInversionesTabla</v>
      </c>
      <c r="E4083" t="s">
        <v>1707</v>
      </c>
      <c r="F4083" t="str">
        <f t="shared" si="319"/>
        <v>cl-cs</v>
      </c>
      <c r="G4083" t="str">
        <f t="shared" si="316"/>
        <v>ResultadoVentaPropiedadesUsoPropio</v>
      </c>
      <c r="H4083">
        <v>120</v>
      </c>
      <c r="I4083" t="str">
        <f t="shared" si="320"/>
        <v>insert into dbax_dime_conc (codi_dein, pref_dime, codi_dime, pref_conc, codi_conc, orde_conc) values ('pre_cl-cs_nota-35_role-851000(2013)','cl-cs','ResultadoInversionesTabla','cl-cs','ResultadoVentaPropiedadesUsoPropio','120')</v>
      </c>
    </row>
    <row r="4084" spans="1:9" x14ac:dyDescent="0.25">
      <c r="A4084" t="s">
        <v>263</v>
      </c>
      <c r="B4084" t="s">
        <v>1704</v>
      </c>
      <c r="C4084" t="str">
        <f t="shared" si="317"/>
        <v>cl-cs</v>
      </c>
      <c r="D4084" t="str">
        <f t="shared" si="318"/>
        <v>ResultadoInversionesTabla</v>
      </c>
      <c r="E4084" t="s">
        <v>1708</v>
      </c>
      <c r="F4084" t="str">
        <f t="shared" si="319"/>
        <v>cl-cs</v>
      </c>
      <c r="G4084" t="str">
        <f t="shared" si="316"/>
        <v>ResultadoVentaBienesEntregadosEnLeasing</v>
      </c>
      <c r="H4084">
        <v>130</v>
      </c>
      <c r="I4084" t="str">
        <f t="shared" si="320"/>
        <v>insert into dbax_dime_conc (codi_dein, pref_dime, codi_dime, pref_conc, codi_conc, orde_conc) values ('pre_cl-cs_nota-35_role-851000(2013)','cl-cs','ResultadoInversionesTabla','cl-cs','ResultadoVentaBienesEntregadosEnLeasing','130')</v>
      </c>
    </row>
    <row r="4085" spans="1:9" x14ac:dyDescent="0.25">
      <c r="A4085" t="s">
        <v>263</v>
      </c>
      <c r="B4085" t="s">
        <v>1704</v>
      </c>
      <c r="C4085" t="str">
        <f t="shared" si="317"/>
        <v>cl-cs</v>
      </c>
      <c r="D4085" t="str">
        <f t="shared" si="318"/>
        <v>ResultadoInversionesTabla</v>
      </c>
      <c r="E4085" t="s">
        <v>1709</v>
      </c>
      <c r="F4085" t="str">
        <f t="shared" si="319"/>
        <v>cl-cs</v>
      </c>
      <c r="G4085" t="str">
        <f t="shared" si="316"/>
        <v>ResultadoVentaPropiedadesInversion</v>
      </c>
      <c r="H4085">
        <v>140</v>
      </c>
      <c r="I4085" t="str">
        <f t="shared" si="320"/>
        <v>insert into dbax_dime_conc (codi_dein, pref_dime, codi_dime, pref_conc, codi_conc, orde_conc) values ('pre_cl-cs_nota-35_role-851000(2013)','cl-cs','ResultadoInversionesTabla','cl-cs','ResultadoVentaPropiedadesInversion','140')</v>
      </c>
    </row>
    <row r="4086" spans="1:9" x14ac:dyDescent="0.25">
      <c r="A4086" t="s">
        <v>263</v>
      </c>
      <c r="B4086" t="s">
        <v>1704</v>
      </c>
      <c r="C4086" t="str">
        <f t="shared" si="317"/>
        <v>cl-cs</v>
      </c>
      <c r="D4086" t="str">
        <f t="shared" si="318"/>
        <v>ResultadoInversionesTabla</v>
      </c>
      <c r="E4086" t="s">
        <v>1710</v>
      </c>
      <c r="F4086" t="str">
        <f t="shared" si="319"/>
        <v>cl-cs</v>
      </c>
      <c r="G4086" t="str">
        <f t="shared" si="316"/>
        <v>OtrosResultadosInversionesInmobiliariasRealizadas</v>
      </c>
      <c r="H4086">
        <v>150</v>
      </c>
      <c r="I4086" t="str">
        <f t="shared" si="320"/>
        <v>insert into dbax_dime_conc (codi_dein, pref_dime, codi_dime, pref_conc, codi_conc, orde_conc) values ('pre_cl-cs_nota-35_role-851000(2013)','cl-cs','ResultadoInversionesTabla','cl-cs','OtrosResultadosInversionesInmobiliariasRealizadas','150')</v>
      </c>
    </row>
    <row r="4087" spans="1:9" x14ac:dyDescent="0.25">
      <c r="A4087" t="s">
        <v>263</v>
      </c>
      <c r="B4087" t="s">
        <v>1704</v>
      </c>
      <c r="C4087" t="str">
        <f t="shared" si="317"/>
        <v>cl-cs</v>
      </c>
      <c r="D4087" t="str">
        <f t="shared" si="318"/>
        <v>ResultadoInversionesTabla</v>
      </c>
      <c r="E4087" t="s">
        <v>1711</v>
      </c>
      <c r="F4087" t="str">
        <f t="shared" si="319"/>
        <v>cl-cs</v>
      </c>
      <c r="G4087" t="str">
        <f t="shared" si="316"/>
        <v>ResultadoInversionesFinancierasRealizadas</v>
      </c>
      <c r="H4087">
        <v>160</v>
      </c>
      <c r="I4087" t="str">
        <f t="shared" si="320"/>
        <v>insert into dbax_dime_conc (codi_dein, pref_dime, codi_dime, pref_conc, codi_conc, orde_conc) values ('pre_cl-cs_nota-35_role-851000(2013)','cl-cs','ResultadoInversionesTabla','cl-cs','ResultadoInversionesFinancierasRealizadas','160')</v>
      </c>
    </row>
    <row r="4088" spans="1:9" x14ac:dyDescent="0.25">
      <c r="A4088" t="s">
        <v>263</v>
      </c>
      <c r="B4088" t="s">
        <v>1704</v>
      </c>
      <c r="C4088" t="str">
        <f t="shared" si="317"/>
        <v>cl-cs</v>
      </c>
      <c r="D4088" t="str">
        <f t="shared" si="318"/>
        <v>ResultadoInversionesTabla</v>
      </c>
      <c r="E4088" t="s">
        <v>1712</v>
      </c>
      <c r="F4088" t="str">
        <f t="shared" si="319"/>
        <v>cl-cs</v>
      </c>
      <c r="G4088" t="str">
        <f t="shared" si="316"/>
        <v>ResultadoVentaInstrumentosFinancieros</v>
      </c>
      <c r="H4088">
        <v>170</v>
      </c>
      <c r="I4088" t="str">
        <f t="shared" si="320"/>
        <v>insert into dbax_dime_conc (codi_dein, pref_dime, codi_dime, pref_conc, codi_conc, orde_conc) values ('pre_cl-cs_nota-35_role-851000(2013)','cl-cs','ResultadoInversionesTabla','cl-cs','ResultadoVentaInstrumentosFinancieros','170')</v>
      </c>
    </row>
    <row r="4089" spans="1:9" x14ac:dyDescent="0.25">
      <c r="A4089" t="s">
        <v>263</v>
      </c>
      <c r="B4089" t="s">
        <v>1704</v>
      </c>
      <c r="C4089" t="str">
        <f t="shared" si="317"/>
        <v>cl-cs</v>
      </c>
      <c r="D4089" t="str">
        <f t="shared" si="318"/>
        <v>ResultadoInversionesTabla</v>
      </c>
      <c r="E4089" t="s">
        <v>1713</v>
      </c>
      <c r="F4089" t="str">
        <f t="shared" si="319"/>
        <v>cl-cs</v>
      </c>
      <c r="G4089" t="str">
        <f t="shared" ref="G4089:G4152" si="321">MID(E4089,FIND("_",E4089)+1,1000)</f>
        <v>OtrosResultadosInversionesFinancierasRealizadas</v>
      </c>
      <c r="H4089">
        <v>180</v>
      </c>
      <c r="I4089" t="str">
        <f t="shared" si="320"/>
        <v>insert into dbax_dime_conc (codi_dein, pref_dime, codi_dime, pref_conc, codi_conc, orde_conc) values ('pre_cl-cs_nota-35_role-851000(2013)','cl-cs','ResultadoInversionesTabla','cl-cs','OtrosResultadosInversionesFinancierasRealizadas','180')</v>
      </c>
    </row>
    <row r="4090" spans="1:9" x14ac:dyDescent="0.25">
      <c r="A4090" t="s">
        <v>263</v>
      </c>
      <c r="B4090" t="s">
        <v>1704</v>
      </c>
      <c r="C4090" t="str">
        <f t="shared" si="317"/>
        <v>cl-cs</v>
      </c>
      <c r="D4090" t="str">
        <f t="shared" si="318"/>
        <v>ResultadoInversionesTabla</v>
      </c>
      <c r="E4090" t="s">
        <v>1714</v>
      </c>
      <c r="F4090" t="str">
        <f t="shared" si="319"/>
        <v>cl-cs</v>
      </c>
      <c r="G4090" t="str">
        <f t="shared" si="321"/>
        <v>ResultadoNetoInversionesNoRealizadas</v>
      </c>
      <c r="H4090">
        <v>190</v>
      </c>
      <c r="I4090" t="str">
        <f t="shared" si="320"/>
        <v>insert into dbax_dime_conc (codi_dein, pref_dime, codi_dime, pref_conc, codi_conc, orde_conc) values ('pre_cl-cs_nota-35_role-851000(2013)','cl-cs','ResultadoInversionesTabla','cl-cs','ResultadoNetoInversionesNoRealizadas','190')</v>
      </c>
    </row>
    <row r="4091" spans="1:9" x14ac:dyDescent="0.25">
      <c r="A4091" t="s">
        <v>263</v>
      </c>
      <c r="B4091" t="s">
        <v>1704</v>
      </c>
      <c r="C4091" t="str">
        <f t="shared" si="317"/>
        <v>cl-cs</v>
      </c>
      <c r="D4091" t="str">
        <f t="shared" si="318"/>
        <v>ResultadoInversionesTabla</v>
      </c>
      <c r="E4091" t="s">
        <v>1715</v>
      </c>
      <c r="F4091" t="str">
        <f t="shared" si="319"/>
        <v>cl-cs</v>
      </c>
      <c r="G4091" t="str">
        <f t="shared" si="321"/>
        <v>ResultadoInversionesInmobiliariasNoRealizadas</v>
      </c>
      <c r="H4091">
        <v>200</v>
      </c>
      <c r="I4091" t="str">
        <f t="shared" si="320"/>
        <v>insert into dbax_dime_conc (codi_dein, pref_dime, codi_dime, pref_conc, codi_conc, orde_conc) values ('pre_cl-cs_nota-35_role-851000(2013)','cl-cs','ResultadoInversionesTabla','cl-cs','ResultadoInversionesInmobiliariasNoRealizadas','200')</v>
      </c>
    </row>
    <row r="4092" spans="1:9" x14ac:dyDescent="0.25">
      <c r="A4092" t="s">
        <v>263</v>
      </c>
      <c r="B4092" t="s">
        <v>1704</v>
      </c>
      <c r="C4092" t="str">
        <f t="shared" si="317"/>
        <v>cl-cs</v>
      </c>
      <c r="D4092" t="str">
        <f t="shared" si="318"/>
        <v>ResultadoInversionesTabla</v>
      </c>
      <c r="E4092" t="s">
        <v>1716</v>
      </c>
      <c r="F4092" t="str">
        <f t="shared" si="319"/>
        <v>cl-cs</v>
      </c>
      <c r="G4092" t="str">
        <f t="shared" si="321"/>
        <v>VariacionesValorMercadoRespectoValorCostoCorregido</v>
      </c>
      <c r="H4092">
        <v>210</v>
      </c>
      <c r="I4092" t="str">
        <f t="shared" si="320"/>
        <v>insert into dbax_dime_conc (codi_dein, pref_dime, codi_dime, pref_conc, codi_conc, orde_conc) values ('pre_cl-cs_nota-35_role-851000(2013)','cl-cs','ResultadoInversionesTabla','cl-cs','VariacionesValorMercadoRespectoValorCostoCorregido','210')</v>
      </c>
    </row>
    <row r="4093" spans="1:9" x14ac:dyDescent="0.25">
      <c r="A4093" t="s">
        <v>263</v>
      </c>
      <c r="B4093" t="s">
        <v>1704</v>
      </c>
      <c r="C4093" t="str">
        <f t="shared" si="317"/>
        <v>cl-cs</v>
      </c>
      <c r="D4093" t="str">
        <f t="shared" si="318"/>
        <v>ResultadoInversionesTabla</v>
      </c>
      <c r="E4093" t="s">
        <v>1717</v>
      </c>
      <c r="F4093" t="str">
        <f t="shared" si="319"/>
        <v>cl-cs</v>
      </c>
      <c r="G4093" t="str">
        <f t="shared" si="321"/>
        <v>OtrosResultadoInversionesInmobiliariasNoRealizadas</v>
      </c>
      <c r="H4093">
        <v>220</v>
      </c>
      <c r="I4093" t="str">
        <f t="shared" si="320"/>
        <v>insert into dbax_dime_conc (codi_dein, pref_dime, codi_dime, pref_conc, codi_conc, orde_conc) values ('pre_cl-cs_nota-35_role-851000(2013)','cl-cs','ResultadoInversionesTabla','cl-cs','OtrosResultadoInversionesInmobiliariasNoRealizadas','220')</v>
      </c>
    </row>
    <row r="4094" spans="1:9" x14ac:dyDescent="0.25">
      <c r="A4094" t="s">
        <v>263</v>
      </c>
      <c r="B4094" t="s">
        <v>1704</v>
      </c>
      <c r="C4094" t="str">
        <f t="shared" si="317"/>
        <v>cl-cs</v>
      </c>
      <c r="D4094" t="str">
        <f t="shared" si="318"/>
        <v>ResultadoInversionesTabla</v>
      </c>
      <c r="E4094" t="s">
        <v>1718</v>
      </c>
      <c r="F4094" t="str">
        <f t="shared" si="319"/>
        <v>cl-cs</v>
      </c>
      <c r="G4094" t="str">
        <f t="shared" si="321"/>
        <v>ResultadoInversionesFinancierasNoRealizadas</v>
      </c>
      <c r="H4094">
        <v>230</v>
      </c>
      <c r="I4094" t="str">
        <f t="shared" si="320"/>
        <v>insert into dbax_dime_conc (codi_dein, pref_dime, codi_dime, pref_conc, codi_conc, orde_conc) values ('pre_cl-cs_nota-35_role-851000(2013)','cl-cs','ResultadoInversionesTabla','cl-cs','ResultadoInversionesFinancierasNoRealizadas','230')</v>
      </c>
    </row>
    <row r="4095" spans="1:9" x14ac:dyDescent="0.25">
      <c r="A4095" t="s">
        <v>263</v>
      </c>
      <c r="B4095" t="s">
        <v>1704</v>
      </c>
      <c r="C4095" t="str">
        <f t="shared" si="317"/>
        <v>cl-cs</v>
      </c>
      <c r="D4095" t="str">
        <f t="shared" si="318"/>
        <v>ResultadoInversionesTabla</v>
      </c>
      <c r="E4095" t="s">
        <v>1719</v>
      </c>
      <c r="F4095" t="str">
        <f t="shared" si="319"/>
        <v>cl-cs</v>
      </c>
      <c r="G4095" t="str">
        <f t="shared" si="321"/>
        <v>AjusteMercadoCartera</v>
      </c>
      <c r="H4095">
        <v>240</v>
      </c>
      <c r="I4095" t="str">
        <f t="shared" si="320"/>
        <v>insert into dbax_dime_conc (codi_dein, pref_dime, codi_dime, pref_conc, codi_conc, orde_conc) values ('pre_cl-cs_nota-35_role-851000(2013)','cl-cs','ResultadoInversionesTabla','cl-cs','AjusteMercadoCartera','240')</v>
      </c>
    </row>
    <row r="4096" spans="1:9" x14ac:dyDescent="0.25">
      <c r="A4096" t="s">
        <v>263</v>
      </c>
      <c r="B4096" t="s">
        <v>1704</v>
      </c>
      <c r="C4096" t="str">
        <f t="shared" si="317"/>
        <v>cl-cs</v>
      </c>
      <c r="D4096" t="str">
        <f t="shared" si="318"/>
        <v>ResultadoInversionesTabla</v>
      </c>
      <c r="E4096" t="s">
        <v>1720</v>
      </c>
      <c r="F4096" t="str">
        <f t="shared" si="319"/>
        <v>cl-cs</v>
      </c>
      <c r="G4096" t="str">
        <f t="shared" si="321"/>
        <v>OtrosResultadoInversionesFinancierasNoRealizadas</v>
      </c>
      <c r="H4096">
        <v>250</v>
      </c>
      <c r="I4096" t="str">
        <f t="shared" si="320"/>
        <v>insert into dbax_dime_conc (codi_dein, pref_dime, codi_dime, pref_conc, codi_conc, orde_conc) values ('pre_cl-cs_nota-35_role-851000(2013)','cl-cs','ResultadoInversionesTabla','cl-cs','OtrosResultadoInversionesFinancierasNoRealizadas','250')</v>
      </c>
    </row>
    <row r="4097" spans="1:9" x14ac:dyDescent="0.25">
      <c r="A4097" t="s">
        <v>263</v>
      </c>
      <c r="B4097" t="s">
        <v>1704</v>
      </c>
      <c r="C4097" t="str">
        <f t="shared" si="317"/>
        <v>cl-cs</v>
      </c>
      <c r="D4097" t="str">
        <f t="shared" si="318"/>
        <v>ResultadoInversionesTabla</v>
      </c>
      <c r="E4097" t="s">
        <v>1721</v>
      </c>
      <c r="F4097" t="str">
        <f t="shared" si="319"/>
        <v>cl-cs</v>
      </c>
      <c r="G4097" t="str">
        <f t="shared" si="321"/>
        <v>ResultadoNetoInversionesDevengadas</v>
      </c>
      <c r="H4097">
        <v>260</v>
      </c>
      <c r="I4097" t="str">
        <f t="shared" si="320"/>
        <v>insert into dbax_dime_conc (codi_dein, pref_dime, codi_dime, pref_conc, codi_conc, orde_conc) values ('pre_cl-cs_nota-35_role-851000(2013)','cl-cs','ResultadoInversionesTabla','cl-cs','ResultadoNetoInversionesDevengadas','260')</v>
      </c>
    </row>
    <row r="4098" spans="1:9" x14ac:dyDescent="0.25">
      <c r="A4098" t="s">
        <v>263</v>
      </c>
      <c r="B4098" t="s">
        <v>1704</v>
      </c>
      <c r="C4098" t="str">
        <f t="shared" ref="C4098:C4161" si="322">MID(B4098,1,FIND("_",B4098)-1)</f>
        <v>cl-cs</v>
      </c>
      <c r="D4098" t="str">
        <f t="shared" ref="D4098:D4161" si="323">MID(B4098,FIND("_",B4098)+1,1000)</f>
        <v>ResultadoInversionesTabla</v>
      </c>
      <c r="E4098" t="s">
        <v>1722</v>
      </c>
      <c r="F4098" t="str">
        <f t="shared" ref="F4098:F4161" si="324">MID(E4098,1,FIND("_",E4098)-1)</f>
        <v>cl-cs</v>
      </c>
      <c r="G4098" t="str">
        <f t="shared" si="321"/>
        <v>ResultadoInversionesInmobiliariasDevengadas</v>
      </c>
      <c r="H4098">
        <v>270</v>
      </c>
      <c r="I4098" t="str">
        <f t="shared" ref="I4098:I4161" si="325">CONCATENATE("insert into dbax_dime_conc (codi_dein, pref_dime, codi_dime, pref_conc, codi_conc, orde_conc) values ('",A4098,"','",C4098,"','",D4098,"','",F4098,"','",G4098,"','",H4098,"')")</f>
        <v>insert into dbax_dime_conc (codi_dein, pref_dime, codi_dime, pref_conc, codi_conc, orde_conc) values ('pre_cl-cs_nota-35_role-851000(2013)','cl-cs','ResultadoInversionesTabla','cl-cs','ResultadoInversionesInmobiliariasDevengadas','270')</v>
      </c>
    </row>
    <row r="4099" spans="1:9" x14ac:dyDescent="0.25">
      <c r="A4099" t="s">
        <v>263</v>
      </c>
      <c r="B4099" t="s">
        <v>1704</v>
      </c>
      <c r="C4099" t="str">
        <f t="shared" si="322"/>
        <v>cl-cs</v>
      </c>
      <c r="D4099" t="str">
        <f t="shared" si="323"/>
        <v>ResultadoInversionesTabla</v>
      </c>
      <c r="E4099" t="s">
        <v>1723</v>
      </c>
      <c r="F4099" t="str">
        <f t="shared" si="324"/>
        <v>cl-cs</v>
      </c>
      <c r="G4099" t="str">
        <f t="shared" si="321"/>
        <v>InteresesBienesEntregadosEnLeasing</v>
      </c>
      <c r="H4099">
        <v>280</v>
      </c>
      <c r="I4099" t="str">
        <f t="shared" si="325"/>
        <v>insert into dbax_dime_conc (codi_dein, pref_dime, codi_dime, pref_conc, codi_conc, orde_conc) values ('pre_cl-cs_nota-35_role-851000(2013)','cl-cs','ResultadoInversionesTabla','cl-cs','InteresesBienesEntregadosEnLeasing','280')</v>
      </c>
    </row>
    <row r="4100" spans="1:9" x14ac:dyDescent="0.25">
      <c r="A4100" t="s">
        <v>263</v>
      </c>
      <c r="B4100" t="s">
        <v>1704</v>
      </c>
      <c r="C4100" t="str">
        <f t="shared" si="322"/>
        <v>cl-cs</v>
      </c>
      <c r="D4100" t="str">
        <f t="shared" si="323"/>
        <v>ResultadoInversionesTabla</v>
      </c>
      <c r="E4100" t="s">
        <v>1724</v>
      </c>
      <c r="F4100" t="str">
        <f t="shared" si="324"/>
        <v>cl-cs</v>
      </c>
      <c r="G4100" t="str">
        <f t="shared" si="321"/>
        <v>OtrosResultadoInversionesInmobiliariasDevengadas</v>
      </c>
      <c r="H4100">
        <v>300</v>
      </c>
      <c r="I4100" t="str">
        <f t="shared" si="325"/>
        <v>insert into dbax_dime_conc (codi_dein, pref_dime, codi_dime, pref_conc, codi_conc, orde_conc) values ('pre_cl-cs_nota-35_role-851000(2013)','cl-cs','ResultadoInversionesTabla','cl-cs','OtrosResultadoInversionesInmobiliariasDevengadas','300')</v>
      </c>
    </row>
    <row r="4101" spans="1:9" x14ac:dyDescent="0.25">
      <c r="A4101" t="s">
        <v>263</v>
      </c>
      <c r="B4101" t="s">
        <v>1704</v>
      </c>
      <c r="C4101" t="str">
        <f t="shared" si="322"/>
        <v>cl-cs</v>
      </c>
      <c r="D4101" t="str">
        <f t="shared" si="323"/>
        <v>ResultadoInversionesTabla</v>
      </c>
      <c r="E4101" t="s">
        <v>1725</v>
      </c>
      <c r="F4101" t="str">
        <f t="shared" si="324"/>
        <v>cl-cs</v>
      </c>
      <c r="G4101" t="str">
        <f t="shared" si="321"/>
        <v>ResultadoInversionesFinancierasDevengadas</v>
      </c>
      <c r="H4101">
        <v>310</v>
      </c>
      <c r="I4101" t="str">
        <f t="shared" si="325"/>
        <v>insert into dbax_dime_conc (codi_dein, pref_dime, codi_dime, pref_conc, codi_conc, orde_conc) values ('pre_cl-cs_nota-35_role-851000(2013)','cl-cs','ResultadoInversionesTabla','cl-cs','ResultadoInversionesFinancierasDevengadas','310')</v>
      </c>
    </row>
    <row r="4102" spans="1:9" x14ac:dyDescent="0.25">
      <c r="A4102" t="s">
        <v>263</v>
      </c>
      <c r="B4102" t="s">
        <v>1704</v>
      </c>
      <c r="C4102" t="str">
        <f t="shared" si="322"/>
        <v>cl-cs</v>
      </c>
      <c r="D4102" t="str">
        <f t="shared" si="323"/>
        <v>ResultadoInversionesTabla</v>
      </c>
      <c r="E4102" t="s">
        <v>1726</v>
      </c>
      <c r="F4102" t="str">
        <f t="shared" si="324"/>
        <v>cl-cs</v>
      </c>
      <c r="G4102" t="str">
        <f t="shared" si="321"/>
        <v>InteresesResultadoInversionesFinancierasDevengadas</v>
      </c>
      <c r="H4102">
        <v>320</v>
      </c>
      <c r="I4102" t="str">
        <f t="shared" si="325"/>
        <v>insert into dbax_dime_conc (codi_dein, pref_dime, codi_dime, pref_conc, codi_conc, orde_conc) values ('pre_cl-cs_nota-35_role-851000(2013)','cl-cs','ResultadoInversionesTabla','cl-cs','InteresesResultadoInversionesFinancierasDevengadas','320')</v>
      </c>
    </row>
    <row r="4103" spans="1:9" x14ac:dyDescent="0.25">
      <c r="A4103" t="s">
        <v>263</v>
      </c>
      <c r="B4103" t="s">
        <v>1704</v>
      </c>
      <c r="C4103" t="str">
        <f t="shared" si="322"/>
        <v>cl-cs</v>
      </c>
      <c r="D4103" t="str">
        <f t="shared" si="323"/>
        <v>ResultadoInversionesTabla</v>
      </c>
      <c r="E4103" t="s">
        <v>1727</v>
      </c>
      <c r="F4103" t="str">
        <f t="shared" si="324"/>
        <v>cl-cs</v>
      </c>
      <c r="G4103" t="str">
        <f t="shared" si="321"/>
        <v>DividendosResultadoInversionesFinancierasDevengadas</v>
      </c>
      <c r="H4103">
        <v>340</v>
      </c>
      <c r="I4103" t="str">
        <f t="shared" si="325"/>
        <v>insert into dbax_dime_conc (codi_dein, pref_dime, codi_dime, pref_conc, codi_conc, orde_conc) values ('pre_cl-cs_nota-35_role-851000(2013)','cl-cs','ResultadoInversionesTabla','cl-cs','DividendosResultadoInversionesFinancierasDevengadas','340')</v>
      </c>
    </row>
    <row r="4104" spans="1:9" x14ac:dyDescent="0.25">
      <c r="A4104" t="s">
        <v>263</v>
      </c>
      <c r="B4104" t="s">
        <v>1704</v>
      </c>
      <c r="C4104" t="str">
        <f t="shared" si="322"/>
        <v>cl-cs</v>
      </c>
      <c r="D4104" t="str">
        <f t="shared" si="323"/>
        <v>ResultadoInversionesTabla</v>
      </c>
      <c r="E4104" t="s">
        <v>1728</v>
      </c>
      <c r="F4104" t="str">
        <f t="shared" si="324"/>
        <v>cl-cs</v>
      </c>
      <c r="G4104" t="str">
        <f t="shared" si="321"/>
        <v>OtrosResultadoInversionesFinancierasDevengadas</v>
      </c>
      <c r="H4104">
        <v>350</v>
      </c>
      <c r="I4104" t="str">
        <f t="shared" si="325"/>
        <v>insert into dbax_dime_conc (codi_dein, pref_dime, codi_dime, pref_conc, codi_conc, orde_conc) values ('pre_cl-cs_nota-35_role-851000(2013)','cl-cs','ResultadoInversionesTabla','cl-cs','OtrosResultadoInversionesFinancierasDevengadas','350')</v>
      </c>
    </row>
    <row r="4105" spans="1:9" x14ac:dyDescent="0.25">
      <c r="A4105" t="s">
        <v>263</v>
      </c>
      <c r="B4105" t="s">
        <v>1704</v>
      </c>
      <c r="C4105" t="str">
        <f t="shared" si="322"/>
        <v>cl-cs</v>
      </c>
      <c r="D4105" t="str">
        <f t="shared" si="323"/>
        <v>ResultadoInversionesTabla</v>
      </c>
      <c r="E4105" t="s">
        <v>1729</v>
      </c>
      <c r="F4105" t="str">
        <f t="shared" si="324"/>
        <v>cl-cs</v>
      </c>
      <c r="G4105" t="str">
        <f t="shared" si="321"/>
        <v>DepreciacionInversiones</v>
      </c>
      <c r="H4105">
        <v>360</v>
      </c>
      <c r="I4105" t="str">
        <f t="shared" si="325"/>
        <v>insert into dbax_dime_conc (codi_dein, pref_dime, codi_dime, pref_conc, codi_conc, orde_conc) values ('pre_cl-cs_nota-35_role-851000(2013)','cl-cs','ResultadoInversionesTabla','cl-cs','DepreciacionInversiones','360')</v>
      </c>
    </row>
    <row r="4106" spans="1:9" x14ac:dyDescent="0.25">
      <c r="A4106" t="s">
        <v>263</v>
      </c>
      <c r="B4106" t="s">
        <v>1704</v>
      </c>
      <c r="C4106" t="str">
        <f t="shared" si="322"/>
        <v>cl-cs</v>
      </c>
      <c r="D4106" t="str">
        <f t="shared" si="323"/>
        <v>ResultadoInversionesTabla</v>
      </c>
      <c r="E4106" t="s">
        <v>1730</v>
      </c>
      <c r="F4106" t="str">
        <f t="shared" si="324"/>
        <v>cl-cs</v>
      </c>
      <c r="G4106" t="str">
        <f t="shared" si="321"/>
        <v>DepreciacionPropiedadesUsoPropio</v>
      </c>
      <c r="H4106">
        <v>370</v>
      </c>
      <c r="I4106" t="str">
        <f t="shared" si="325"/>
        <v>insert into dbax_dime_conc (codi_dein, pref_dime, codi_dime, pref_conc, codi_conc, orde_conc) values ('pre_cl-cs_nota-35_role-851000(2013)','cl-cs','ResultadoInversionesTabla','cl-cs','DepreciacionPropiedadesUsoPropio','370')</v>
      </c>
    </row>
    <row r="4107" spans="1:9" x14ac:dyDescent="0.25">
      <c r="A4107" t="s">
        <v>263</v>
      </c>
      <c r="B4107" t="s">
        <v>1704</v>
      </c>
      <c r="C4107" t="str">
        <f t="shared" si="322"/>
        <v>cl-cs</v>
      </c>
      <c r="D4107" t="str">
        <f t="shared" si="323"/>
        <v>ResultadoInversionesTabla</v>
      </c>
      <c r="E4107" t="s">
        <v>1731</v>
      </c>
      <c r="F4107" t="str">
        <f t="shared" si="324"/>
        <v>cl-cs</v>
      </c>
      <c r="G4107" t="str">
        <f t="shared" si="321"/>
        <v>DepreciacionPropiedadesInversion</v>
      </c>
      <c r="H4107">
        <v>380</v>
      </c>
      <c r="I4107" t="str">
        <f t="shared" si="325"/>
        <v>insert into dbax_dime_conc (codi_dein, pref_dime, codi_dime, pref_conc, codi_conc, orde_conc) values ('pre_cl-cs_nota-35_role-851000(2013)','cl-cs','ResultadoInversionesTabla','cl-cs','DepreciacionPropiedadesInversion','380')</v>
      </c>
    </row>
    <row r="4108" spans="1:9" x14ac:dyDescent="0.25">
      <c r="A4108" t="s">
        <v>263</v>
      </c>
      <c r="B4108" t="s">
        <v>1704</v>
      </c>
      <c r="C4108" t="str">
        <f t="shared" si="322"/>
        <v>cl-cs</v>
      </c>
      <c r="D4108" t="str">
        <f t="shared" si="323"/>
        <v>ResultadoInversionesTabla</v>
      </c>
      <c r="E4108" t="s">
        <v>1732</v>
      </c>
      <c r="F4108" t="str">
        <f t="shared" si="324"/>
        <v>cl-cs</v>
      </c>
      <c r="G4108" t="str">
        <f t="shared" si="321"/>
        <v>OtrosDepreciacionInversiones</v>
      </c>
      <c r="H4108">
        <v>390</v>
      </c>
      <c r="I4108" t="str">
        <f t="shared" si="325"/>
        <v>insert into dbax_dime_conc (codi_dein, pref_dime, codi_dime, pref_conc, codi_conc, orde_conc) values ('pre_cl-cs_nota-35_role-851000(2013)','cl-cs','ResultadoInversionesTabla','cl-cs','OtrosDepreciacionInversiones','390')</v>
      </c>
    </row>
    <row r="4109" spans="1:9" x14ac:dyDescent="0.25">
      <c r="A4109" t="s">
        <v>263</v>
      </c>
      <c r="B4109" t="s">
        <v>1704</v>
      </c>
      <c r="C4109" t="str">
        <f t="shared" si="322"/>
        <v>cl-cs</v>
      </c>
      <c r="D4109" t="str">
        <f t="shared" si="323"/>
        <v>ResultadoInversionesTabla</v>
      </c>
      <c r="E4109" t="s">
        <v>1733</v>
      </c>
      <c r="F4109" t="str">
        <f t="shared" si="324"/>
        <v>cl-cs</v>
      </c>
      <c r="G4109" t="str">
        <f t="shared" si="321"/>
        <v>GastosDeGestion</v>
      </c>
      <c r="H4109">
        <v>400</v>
      </c>
      <c r="I4109" t="str">
        <f t="shared" si="325"/>
        <v>insert into dbax_dime_conc (codi_dein, pref_dime, codi_dime, pref_conc, codi_conc, orde_conc) values ('pre_cl-cs_nota-35_role-851000(2013)','cl-cs','ResultadoInversionesTabla','cl-cs','GastosDeGestion','400')</v>
      </c>
    </row>
    <row r="4110" spans="1:9" x14ac:dyDescent="0.25">
      <c r="A4110" t="s">
        <v>263</v>
      </c>
      <c r="B4110" t="s">
        <v>1704</v>
      </c>
      <c r="C4110" t="str">
        <f t="shared" si="322"/>
        <v>cl-cs</v>
      </c>
      <c r="D4110" t="str">
        <f t="shared" si="323"/>
        <v>ResultadoInversionesTabla</v>
      </c>
      <c r="E4110" t="s">
        <v>1734</v>
      </c>
      <c r="F4110" t="str">
        <f t="shared" si="324"/>
        <v>cl-cs</v>
      </c>
      <c r="G4110" t="str">
        <f t="shared" si="321"/>
        <v>GastosDeGestionPropiedadesInversion</v>
      </c>
      <c r="H4110">
        <v>410</v>
      </c>
      <c r="I4110" t="str">
        <f t="shared" si="325"/>
        <v>insert into dbax_dime_conc (codi_dein, pref_dime, codi_dime, pref_conc, codi_conc, orde_conc) values ('pre_cl-cs_nota-35_role-851000(2013)','cl-cs','ResultadoInversionesTabla','cl-cs','GastosDeGestionPropiedadesInversion','410')</v>
      </c>
    </row>
    <row r="4111" spans="1:9" x14ac:dyDescent="0.25">
      <c r="A4111" t="s">
        <v>263</v>
      </c>
      <c r="B4111" t="s">
        <v>1704</v>
      </c>
      <c r="C4111" t="str">
        <f t="shared" si="322"/>
        <v>cl-cs</v>
      </c>
      <c r="D4111" t="str">
        <f t="shared" si="323"/>
        <v>ResultadoInversionesTabla</v>
      </c>
      <c r="E4111" t="s">
        <v>1735</v>
      </c>
      <c r="F4111" t="str">
        <f t="shared" si="324"/>
        <v>cl-cs</v>
      </c>
      <c r="G4111" t="str">
        <f t="shared" si="321"/>
        <v>GastosAsociadosGestionCarteraInversiones</v>
      </c>
      <c r="H4111">
        <v>430</v>
      </c>
      <c r="I4111" t="str">
        <f t="shared" si="325"/>
        <v>insert into dbax_dime_conc (codi_dein, pref_dime, codi_dime, pref_conc, codi_conc, orde_conc) values ('pre_cl-cs_nota-35_role-851000(2013)','cl-cs','ResultadoInversionesTabla','cl-cs','GastosAsociadosGestionCarteraInversiones','430')</v>
      </c>
    </row>
    <row r="4112" spans="1:9" x14ac:dyDescent="0.25">
      <c r="A4112" t="s">
        <v>263</v>
      </c>
      <c r="B4112" t="s">
        <v>1704</v>
      </c>
      <c r="C4112" t="str">
        <f t="shared" si="322"/>
        <v>cl-cs</v>
      </c>
      <c r="D4112" t="str">
        <f t="shared" si="323"/>
        <v>ResultadoInversionesTabla</v>
      </c>
      <c r="E4112" t="s">
        <v>1736</v>
      </c>
      <c r="F4112" t="str">
        <f t="shared" si="324"/>
        <v>cl-cs</v>
      </c>
      <c r="G4112" t="str">
        <f t="shared" si="321"/>
        <v>OtrosGastosDeGestion</v>
      </c>
      <c r="H4112">
        <v>440</v>
      </c>
      <c r="I4112" t="str">
        <f t="shared" si="325"/>
        <v>insert into dbax_dime_conc (codi_dein, pref_dime, codi_dime, pref_conc, codi_conc, orde_conc) values ('pre_cl-cs_nota-35_role-851000(2013)','cl-cs','ResultadoInversionesTabla','cl-cs','OtrosGastosDeGestion','440')</v>
      </c>
    </row>
    <row r="4113" spans="1:9" x14ac:dyDescent="0.25">
      <c r="A4113" t="s">
        <v>263</v>
      </c>
      <c r="B4113" t="s">
        <v>1704</v>
      </c>
      <c r="C4113" t="str">
        <f t="shared" si="322"/>
        <v>cl-cs</v>
      </c>
      <c r="D4113" t="str">
        <f t="shared" si="323"/>
        <v>ResultadoInversionesTabla</v>
      </c>
      <c r="E4113" t="s">
        <v>1737</v>
      </c>
      <c r="F4113" t="str">
        <f t="shared" si="324"/>
        <v>cl-cs</v>
      </c>
      <c r="G4113" t="str">
        <f t="shared" si="321"/>
        <v>ResultadoNetoInversionesPorSegurosConCuentaUnicaDeInversiones</v>
      </c>
      <c r="H4113">
        <v>450</v>
      </c>
      <c r="I4113" t="str">
        <f t="shared" si="325"/>
        <v>insert into dbax_dime_conc (codi_dein, pref_dime, codi_dime, pref_conc, codi_conc, orde_conc) values ('pre_cl-cs_nota-35_role-851000(2013)','cl-cs','ResultadoInversionesTabla','cl-cs','ResultadoNetoInversionesPorSegurosConCuentaUnicaDeInversiones','450')</v>
      </c>
    </row>
    <row r="4114" spans="1:9" x14ac:dyDescent="0.25">
      <c r="A4114" t="s">
        <v>263</v>
      </c>
      <c r="B4114" t="s">
        <v>1704</v>
      </c>
      <c r="C4114" t="str">
        <f t="shared" si="322"/>
        <v>cl-cs</v>
      </c>
      <c r="D4114" t="str">
        <f t="shared" si="323"/>
        <v>ResultadoInversionesTabla</v>
      </c>
      <c r="E4114" t="s">
        <v>1738</v>
      </c>
      <c r="F4114" t="str">
        <f t="shared" si="324"/>
        <v>cl-cs</v>
      </c>
      <c r="G4114" t="str">
        <f t="shared" si="321"/>
        <v>DeterioroInversiones</v>
      </c>
      <c r="H4114">
        <v>460</v>
      </c>
      <c r="I4114" t="str">
        <f t="shared" si="325"/>
        <v>insert into dbax_dime_conc (codi_dein, pref_dime, codi_dime, pref_conc, codi_conc, orde_conc) values ('pre_cl-cs_nota-35_role-851000(2013)','cl-cs','ResultadoInversionesTabla','cl-cs','DeterioroInversiones','460')</v>
      </c>
    </row>
    <row r="4115" spans="1:9" x14ac:dyDescent="0.25">
      <c r="A4115" t="s">
        <v>263</v>
      </c>
      <c r="B4115" t="s">
        <v>1704</v>
      </c>
      <c r="C4115" t="str">
        <f t="shared" si="322"/>
        <v>cl-cs</v>
      </c>
      <c r="D4115" t="str">
        <f t="shared" si="323"/>
        <v>ResultadoInversionesTabla</v>
      </c>
      <c r="E4115" t="s">
        <v>1739</v>
      </c>
      <c r="F4115" t="str">
        <f t="shared" si="324"/>
        <v>cl-cs</v>
      </c>
      <c r="G4115" t="str">
        <f t="shared" si="321"/>
        <v>DeterioroPropiedadesInversion</v>
      </c>
      <c r="H4115">
        <v>470</v>
      </c>
      <c r="I4115" t="str">
        <f t="shared" si="325"/>
        <v>insert into dbax_dime_conc (codi_dein, pref_dime, codi_dime, pref_conc, codi_conc, orde_conc) values ('pre_cl-cs_nota-35_role-851000(2013)','cl-cs','ResultadoInversionesTabla','cl-cs','DeterioroPropiedadesInversion','470')</v>
      </c>
    </row>
    <row r="4116" spans="1:9" x14ac:dyDescent="0.25">
      <c r="A4116" t="s">
        <v>263</v>
      </c>
      <c r="B4116" t="s">
        <v>1704</v>
      </c>
      <c r="C4116" t="str">
        <f t="shared" si="322"/>
        <v>cl-cs</v>
      </c>
      <c r="D4116" t="str">
        <f t="shared" si="323"/>
        <v>ResultadoInversionesTabla</v>
      </c>
      <c r="E4116" t="s">
        <v>1740</v>
      </c>
      <c r="F4116" t="str">
        <f t="shared" si="324"/>
        <v>cl-cs</v>
      </c>
      <c r="G4116" t="str">
        <f t="shared" si="321"/>
        <v>DeterioroInversionesBienesEntregadosEnLeasing</v>
      </c>
      <c r="H4116">
        <v>480</v>
      </c>
      <c r="I4116" t="str">
        <f t="shared" si="325"/>
        <v>insert into dbax_dime_conc (codi_dein, pref_dime, codi_dime, pref_conc, codi_conc, orde_conc) values ('pre_cl-cs_nota-35_role-851000(2013)','cl-cs','ResultadoInversionesTabla','cl-cs','DeterioroInversionesBienesEntregadosEnLeasing','480')</v>
      </c>
    </row>
    <row r="4117" spans="1:9" x14ac:dyDescent="0.25">
      <c r="A4117" t="s">
        <v>263</v>
      </c>
      <c r="B4117" t="s">
        <v>1704</v>
      </c>
      <c r="C4117" t="str">
        <f t="shared" si="322"/>
        <v>cl-cs</v>
      </c>
      <c r="D4117" t="str">
        <f t="shared" si="323"/>
        <v>ResultadoInversionesTabla</v>
      </c>
      <c r="E4117" t="s">
        <v>1741</v>
      </c>
      <c r="F4117" t="str">
        <f t="shared" si="324"/>
        <v>cl-cs</v>
      </c>
      <c r="G4117" t="str">
        <f t="shared" si="321"/>
        <v>DeterioroInversionesPropiedadesUsoPropio</v>
      </c>
      <c r="H4117">
        <v>490</v>
      </c>
      <c r="I4117" t="str">
        <f t="shared" si="325"/>
        <v>insert into dbax_dime_conc (codi_dein, pref_dime, codi_dime, pref_conc, codi_conc, orde_conc) values ('pre_cl-cs_nota-35_role-851000(2013)','cl-cs','ResultadoInversionesTabla','cl-cs','DeterioroInversionesPropiedadesUsoPropio','490')</v>
      </c>
    </row>
    <row r="4118" spans="1:9" x14ac:dyDescent="0.25">
      <c r="A4118" t="s">
        <v>263</v>
      </c>
      <c r="B4118" t="s">
        <v>1704</v>
      </c>
      <c r="C4118" t="str">
        <f t="shared" si="322"/>
        <v>cl-cs</v>
      </c>
      <c r="D4118" t="str">
        <f t="shared" si="323"/>
        <v>ResultadoInversionesTabla</v>
      </c>
      <c r="E4118" t="s">
        <v>1227</v>
      </c>
      <c r="F4118" t="str">
        <f t="shared" si="324"/>
        <v>cl-cs</v>
      </c>
      <c r="G4118" t="str">
        <f t="shared" si="321"/>
        <v>DeterioroInversionesFinancieras</v>
      </c>
      <c r="H4118">
        <v>500</v>
      </c>
      <c r="I4118" t="str">
        <f t="shared" si="325"/>
        <v>insert into dbax_dime_conc (codi_dein, pref_dime, codi_dime, pref_conc, codi_conc, orde_conc) values ('pre_cl-cs_nota-35_role-851000(2013)','cl-cs','ResultadoInversionesTabla','cl-cs','DeterioroInversionesFinancieras','500')</v>
      </c>
    </row>
    <row r="4119" spans="1:9" x14ac:dyDescent="0.25">
      <c r="A4119" t="s">
        <v>263</v>
      </c>
      <c r="B4119" t="s">
        <v>1704</v>
      </c>
      <c r="C4119" t="str">
        <f t="shared" si="322"/>
        <v>cl-cs</v>
      </c>
      <c r="D4119" t="str">
        <f t="shared" si="323"/>
        <v>ResultadoInversionesTabla</v>
      </c>
      <c r="E4119" t="s">
        <v>1742</v>
      </c>
      <c r="F4119" t="str">
        <f t="shared" si="324"/>
        <v>cl-cs</v>
      </c>
      <c r="G4119" t="str">
        <f t="shared" si="321"/>
        <v>OtrosDeterioroInversiones</v>
      </c>
      <c r="H4119">
        <v>510</v>
      </c>
      <c r="I4119" t="str">
        <f t="shared" si="325"/>
        <v>insert into dbax_dime_conc (codi_dein, pref_dime, codi_dime, pref_conc, codi_conc, orde_conc) values ('pre_cl-cs_nota-35_role-851000(2013)','cl-cs','ResultadoInversionesTabla','cl-cs','OtrosDeterioroInversiones','510')</v>
      </c>
    </row>
    <row r="4120" spans="1:9" x14ac:dyDescent="0.25">
      <c r="A4120" t="s">
        <v>263</v>
      </c>
      <c r="B4120" t="s">
        <v>1704</v>
      </c>
      <c r="C4120" t="str">
        <f t="shared" si="322"/>
        <v>cl-cs</v>
      </c>
      <c r="D4120" t="str">
        <f t="shared" si="323"/>
        <v>ResultadoInversionesTabla</v>
      </c>
      <c r="E4120" t="s">
        <v>1743</v>
      </c>
      <c r="F4120" t="str">
        <f t="shared" si="324"/>
        <v>cl-cs</v>
      </c>
      <c r="G4120" t="str">
        <f t="shared" si="321"/>
        <v>ResultadoDeInversiones</v>
      </c>
      <c r="H4120">
        <v>520</v>
      </c>
      <c r="I4120" t="str">
        <f t="shared" si="325"/>
        <v>insert into dbax_dime_conc (codi_dein, pref_dime, codi_dime, pref_conc, codi_conc, orde_conc) values ('pre_cl-cs_nota-35_role-851000(2013)','cl-cs','ResultadoInversionesTabla','cl-cs','ResultadoDeInversiones','520')</v>
      </c>
    </row>
    <row r="4121" spans="1:9" x14ac:dyDescent="0.25">
      <c r="A4121" t="s">
        <v>265</v>
      </c>
      <c r="B4121" t="s">
        <v>1744</v>
      </c>
      <c r="C4121" t="str">
        <f t="shared" si="322"/>
        <v>cl-cs</v>
      </c>
      <c r="D4121" t="str">
        <f t="shared" si="323"/>
        <v>DiferenciaCambioTabla</v>
      </c>
      <c r="E4121" t="s">
        <v>1745</v>
      </c>
      <c r="F4121" t="str">
        <f t="shared" si="324"/>
        <v>cl-cs</v>
      </c>
      <c r="G4121" t="str">
        <f t="shared" si="321"/>
        <v>DiferenciaCambioActivo</v>
      </c>
      <c r="H4121">
        <v>90</v>
      </c>
      <c r="I4121" t="str">
        <f t="shared" si="325"/>
        <v>insert into dbax_dime_conc (codi_dein, pref_dime, codi_dime, pref_conc, codi_conc, orde_conc) values ('pre_cl-cs_nota-38_role-854000(2013)','cl-cs','DiferenciaCambioTabla','cl-cs','DiferenciaCambioActivo','90')</v>
      </c>
    </row>
    <row r="4122" spans="1:9" x14ac:dyDescent="0.25">
      <c r="A4122" t="s">
        <v>265</v>
      </c>
      <c r="B4122" t="s">
        <v>1744</v>
      </c>
      <c r="C4122" t="str">
        <f t="shared" si="322"/>
        <v>cl-cs</v>
      </c>
      <c r="D4122" t="str">
        <f t="shared" si="323"/>
        <v>DiferenciaCambioTabla</v>
      </c>
      <c r="E4122" t="s">
        <v>1746</v>
      </c>
      <c r="F4122" t="str">
        <f t="shared" si="324"/>
        <v>cl-cs</v>
      </c>
      <c r="G4122" t="str">
        <f t="shared" si="321"/>
        <v>DiferenciaCambioActivosFinancierosValorRazonable</v>
      </c>
      <c r="H4122">
        <v>100</v>
      </c>
      <c r="I4122" t="str">
        <f t="shared" si="325"/>
        <v>insert into dbax_dime_conc (codi_dein, pref_dime, codi_dime, pref_conc, codi_conc, orde_conc) values ('pre_cl-cs_nota-38_role-854000(2013)','cl-cs','DiferenciaCambioTabla','cl-cs','DiferenciaCambioActivosFinancierosValorRazonable','100')</v>
      </c>
    </row>
    <row r="4123" spans="1:9" x14ac:dyDescent="0.25">
      <c r="A4123" t="s">
        <v>265</v>
      </c>
      <c r="B4123" t="s">
        <v>1744</v>
      </c>
      <c r="C4123" t="str">
        <f t="shared" si="322"/>
        <v>cl-cs</v>
      </c>
      <c r="D4123" t="str">
        <f t="shared" si="323"/>
        <v>DiferenciaCambioTabla</v>
      </c>
      <c r="E4123" t="s">
        <v>1747</v>
      </c>
      <c r="F4123" t="str">
        <f t="shared" si="324"/>
        <v>cl-cs</v>
      </c>
      <c r="G4123" t="str">
        <f t="shared" si="321"/>
        <v>DiferenciaCambioActivosFinancierosCostoAmortizado</v>
      </c>
      <c r="H4123">
        <v>110</v>
      </c>
      <c r="I4123" t="str">
        <f t="shared" si="325"/>
        <v>insert into dbax_dime_conc (codi_dein, pref_dime, codi_dime, pref_conc, codi_conc, orde_conc) values ('pre_cl-cs_nota-38_role-854000(2013)','cl-cs','DiferenciaCambioTabla','cl-cs','DiferenciaCambioActivosFinancierosCostoAmortizado','110')</v>
      </c>
    </row>
    <row r="4124" spans="1:9" x14ac:dyDescent="0.25">
      <c r="A4124" t="s">
        <v>265</v>
      </c>
      <c r="B4124" t="s">
        <v>1744</v>
      </c>
      <c r="C4124" t="str">
        <f t="shared" si="322"/>
        <v>cl-cs</v>
      </c>
      <c r="D4124" t="str">
        <f t="shared" si="323"/>
        <v>DiferenciaCambioTabla</v>
      </c>
      <c r="E4124" t="s">
        <v>1748</v>
      </c>
      <c r="F4124" t="str">
        <f t="shared" si="324"/>
        <v>cl-cs</v>
      </c>
      <c r="G4124" t="str">
        <f t="shared" si="321"/>
        <v>DiferenciaCambioPrestamos</v>
      </c>
      <c r="H4124">
        <v>120</v>
      </c>
      <c r="I4124" t="str">
        <f t="shared" si="325"/>
        <v>insert into dbax_dime_conc (codi_dein, pref_dime, codi_dime, pref_conc, codi_conc, orde_conc) values ('pre_cl-cs_nota-38_role-854000(2013)','cl-cs','DiferenciaCambioTabla','cl-cs','DiferenciaCambioPrestamos','120')</v>
      </c>
    </row>
    <row r="4125" spans="1:9" x14ac:dyDescent="0.25">
      <c r="A4125" t="s">
        <v>265</v>
      </c>
      <c r="B4125" t="s">
        <v>1744</v>
      </c>
      <c r="C4125" t="str">
        <f t="shared" si="322"/>
        <v>cl-cs</v>
      </c>
      <c r="D4125" t="str">
        <f t="shared" si="323"/>
        <v>DiferenciaCambioTabla</v>
      </c>
      <c r="E4125" t="s">
        <v>1749</v>
      </c>
      <c r="F4125" t="str">
        <f t="shared" si="324"/>
        <v>cl-cs</v>
      </c>
      <c r="G4125" t="str">
        <f t="shared" si="321"/>
        <v>DiferenciaCambioInversionesSegurosCUI</v>
      </c>
      <c r="H4125">
        <v>130</v>
      </c>
      <c r="I4125" t="str">
        <f t="shared" si="325"/>
        <v>insert into dbax_dime_conc (codi_dein, pref_dime, codi_dime, pref_conc, codi_conc, orde_conc) values ('pre_cl-cs_nota-38_role-854000(2013)','cl-cs','DiferenciaCambioTabla','cl-cs','DiferenciaCambioInversionesSegurosCUI','130')</v>
      </c>
    </row>
    <row r="4126" spans="1:9" x14ac:dyDescent="0.25">
      <c r="A4126" t="s">
        <v>265</v>
      </c>
      <c r="B4126" t="s">
        <v>1744</v>
      </c>
      <c r="C4126" t="str">
        <f t="shared" si="322"/>
        <v>cl-cs</v>
      </c>
      <c r="D4126" t="str">
        <f t="shared" si="323"/>
        <v>DiferenciaCambioTabla</v>
      </c>
      <c r="E4126" t="s">
        <v>1750</v>
      </c>
      <c r="F4126" t="str">
        <f t="shared" si="324"/>
        <v>cl-cs</v>
      </c>
      <c r="G4126" t="str">
        <f t="shared" si="321"/>
        <v>DiferenciaCambioInversionesInmobiliarias</v>
      </c>
      <c r="H4126">
        <v>135</v>
      </c>
      <c r="I4126" t="str">
        <f t="shared" si="325"/>
        <v>insert into dbax_dime_conc (codi_dein, pref_dime, codi_dime, pref_conc, codi_conc, orde_conc) values ('pre_cl-cs_nota-38_role-854000(2013)','cl-cs','DiferenciaCambioTabla','cl-cs','DiferenciaCambioInversionesInmobiliarias','135')</v>
      </c>
    </row>
    <row r="4127" spans="1:9" x14ac:dyDescent="0.25">
      <c r="A4127" t="s">
        <v>265</v>
      </c>
      <c r="B4127" t="s">
        <v>1744</v>
      </c>
      <c r="C4127" t="str">
        <f t="shared" si="322"/>
        <v>cl-cs</v>
      </c>
      <c r="D4127" t="str">
        <f t="shared" si="323"/>
        <v>DiferenciaCambioTabla</v>
      </c>
      <c r="E4127" t="s">
        <v>1751</v>
      </c>
      <c r="F4127" t="str">
        <f t="shared" si="324"/>
        <v>cl-cs</v>
      </c>
      <c r="G4127" t="str">
        <f t="shared" si="321"/>
        <v>DiferenciaCambioCuentasPorCobrarAsegurados</v>
      </c>
      <c r="H4127">
        <v>140</v>
      </c>
      <c r="I4127" t="str">
        <f t="shared" si="325"/>
        <v>insert into dbax_dime_conc (codi_dein, pref_dime, codi_dime, pref_conc, codi_conc, orde_conc) values ('pre_cl-cs_nota-38_role-854000(2013)','cl-cs','DiferenciaCambioTabla','cl-cs','DiferenciaCambioCuentasPorCobrarAsegurados','140')</v>
      </c>
    </row>
    <row r="4128" spans="1:9" x14ac:dyDescent="0.25">
      <c r="A4128" t="s">
        <v>265</v>
      </c>
      <c r="B4128" t="s">
        <v>1744</v>
      </c>
      <c r="C4128" t="str">
        <f t="shared" si="322"/>
        <v>cl-cs</v>
      </c>
      <c r="D4128" t="str">
        <f t="shared" si="323"/>
        <v>DiferenciaCambioTabla</v>
      </c>
      <c r="E4128" t="s">
        <v>1752</v>
      </c>
      <c r="F4128" t="str">
        <f t="shared" si="324"/>
        <v>cl-cs</v>
      </c>
      <c r="G4128" t="str">
        <f t="shared" si="321"/>
        <v>DiferenciaCambioDeudoresOperacionesReaseguro</v>
      </c>
      <c r="H4128">
        <v>150</v>
      </c>
      <c r="I4128" t="str">
        <f t="shared" si="325"/>
        <v>insert into dbax_dime_conc (codi_dein, pref_dime, codi_dime, pref_conc, codi_conc, orde_conc) values ('pre_cl-cs_nota-38_role-854000(2013)','cl-cs','DiferenciaCambioTabla','cl-cs','DiferenciaCambioDeudoresOperacionesReaseguro','150')</v>
      </c>
    </row>
    <row r="4129" spans="1:9" x14ac:dyDescent="0.25">
      <c r="A4129" t="s">
        <v>265</v>
      </c>
      <c r="B4129" t="s">
        <v>1744</v>
      </c>
      <c r="C4129" t="str">
        <f t="shared" si="322"/>
        <v>cl-cs</v>
      </c>
      <c r="D4129" t="str">
        <f t="shared" si="323"/>
        <v>DiferenciaCambioTabla</v>
      </c>
      <c r="E4129" t="s">
        <v>1753</v>
      </c>
      <c r="F4129" t="str">
        <f t="shared" si="324"/>
        <v>cl-cs</v>
      </c>
      <c r="G4129" t="str">
        <f t="shared" si="321"/>
        <v>DiferenciaCambioDeudoresOperacionesCoaseguro</v>
      </c>
      <c r="H4129">
        <v>160</v>
      </c>
      <c r="I4129" t="str">
        <f t="shared" si="325"/>
        <v>insert into dbax_dime_conc (codi_dein, pref_dime, codi_dime, pref_conc, codi_conc, orde_conc) values ('pre_cl-cs_nota-38_role-854000(2013)','cl-cs','DiferenciaCambioTabla','cl-cs','DiferenciaCambioDeudoresOperacionesCoaseguro','160')</v>
      </c>
    </row>
    <row r="4130" spans="1:9" x14ac:dyDescent="0.25">
      <c r="A4130" t="s">
        <v>265</v>
      </c>
      <c r="B4130" t="s">
        <v>1744</v>
      </c>
      <c r="C4130" t="str">
        <f t="shared" si="322"/>
        <v>cl-cs</v>
      </c>
      <c r="D4130" t="str">
        <f t="shared" si="323"/>
        <v>DiferenciaCambioTabla</v>
      </c>
      <c r="E4130" t="s">
        <v>1754</v>
      </c>
      <c r="F4130" t="str">
        <f t="shared" si="324"/>
        <v>cl-cs</v>
      </c>
      <c r="G4130" t="str">
        <f t="shared" si="321"/>
        <v>DiferenciaCambioParticipacionReaseguroReservasTecnicas</v>
      </c>
      <c r="H4130">
        <v>170</v>
      </c>
      <c r="I4130" t="str">
        <f t="shared" si="325"/>
        <v>insert into dbax_dime_conc (codi_dein, pref_dime, codi_dime, pref_conc, codi_conc, orde_conc) values ('pre_cl-cs_nota-38_role-854000(2013)','cl-cs','DiferenciaCambioTabla','cl-cs','DiferenciaCambioParticipacionReaseguroReservasTecnicas','170')</v>
      </c>
    </row>
    <row r="4131" spans="1:9" x14ac:dyDescent="0.25">
      <c r="A4131" t="s">
        <v>265</v>
      </c>
      <c r="B4131" t="s">
        <v>1744</v>
      </c>
      <c r="C4131" t="str">
        <f t="shared" si="322"/>
        <v>cl-cs</v>
      </c>
      <c r="D4131" t="str">
        <f t="shared" si="323"/>
        <v>DiferenciaCambioTabla</v>
      </c>
      <c r="E4131" t="s">
        <v>1755</v>
      </c>
      <c r="F4131" t="str">
        <f t="shared" si="324"/>
        <v>cl-cs</v>
      </c>
      <c r="G4131" t="str">
        <f t="shared" si="321"/>
        <v>DiferenciaCambioOtrosActivos</v>
      </c>
      <c r="H4131">
        <v>180</v>
      </c>
      <c r="I4131" t="str">
        <f t="shared" si="325"/>
        <v>insert into dbax_dime_conc (codi_dein, pref_dime, codi_dime, pref_conc, codi_conc, orde_conc) values ('pre_cl-cs_nota-38_role-854000(2013)','cl-cs','DiferenciaCambioTabla','cl-cs','DiferenciaCambioOtrosActivos','180')</v>
      </c>
    </row>
    <row r="4132" spans="1:9" x14ac:dyDescent="0.25">
      <c r="A4132" t="s">
        <v>265</v>
      </c>
      <c r="B4132" t="s">
        <v>1744</v>
      </c>
      <c r="C4132" t="str">
        <f t="shared" si="322"/>
        <v>cl-cs</v>
      </c>
      <c r="D4132" t="str">
        <f t="shared" si="323"/>
        <v>DiferenciaCambioTabla</v>
      </c>
      <c r="E4132" t="s">
        <v>1756</v>
      </c>
      <c r="F4132" t="str">
        <f t="shared" si="324"/>
        <v>cl-cs</v>
      </c>
      <c r="G4132" t="str">
        <f t="shared" si="321"/>
        <v>DiferenciaCambioPasivo</v>
      </c>
      <c r="H4132">
        <v>190</v>
      </c>
      <c r="I4132" t="str">
        <f t="shared" si="325"/>
        <v>insert into dbax_dime_conc (codi_dein, pref_dime, codi_dime, pref_conc, codi_conc, orde_conc) values ('pre_cl-cs_nota-38_role-854000(2013)','cl-cs','DiferenciaCambioTabla','cl-cs','DiferenciaCambioPasivo','190')</v>
      </c>
    </row>
    <row r="4133" spans="1:9" x14ac:dyDescent="0.25">
      <c r="A4133" t="s">
        <v>265</v>
      </c>
      <c r="B4133" t="s">
        <v>1744</v>
      </c>
      <c r="C4133" t="str">
        <f t="shared" si="322"/>
        <v>cl-cs</v>
      </c>
      <c r="D4133" t="str">
        <f t="shared" si="323"/>
        <v>DiferenciaCambioTabla</v>
      </c>
      <c r="E4133" t="s">
        <v>1757</v>
      </c>
      <c r="F4133" t="str">
        <f t="shared" si="324"/>
        <v>cl-cs</v>
      </c>
      <c r="G4133" t="str">
        <f t="shared" si="321"/>
        <v>DiferenciaCambioPasivosFinancieros</v>
      </c>
      <c r="H4133">
        <v>200</v>
      </c>
      <c r="I4133" t="str">
        <f t="shared" si="325"/>
        <v>insert into dbax_dime_conc (codi_dein, pref_dime, codi_dime, pref_conc, codi_conc, orde_conc) values ('pre_cl-cs_nota-38_role-854000(2013)','cl-cs','DiferenciaCambioTabla','cl-cs','DiferenciaCambioPasivosFinancieros','200')</v>
      </c>
    </row>
    <row r="4134" spans="1:9" x14ac:dyDescent="0.25">
      <c r="A4134" t="s">
        <v>265</v>
      </c>
      <c r="B4134" t="s">
        <v>1744</v>
      </c>
      <c r="C4134" t="str">
        <f t="shared" si="322"/>
        <v>cl-cs</v>
      </c>
      <c r="D4134" t="str">
        <f t="shared" si="323"/>
        <v>DiferenciaCambioTabla</v>
      </c>
      <c r="E4134" t="s">
        <v>1758</v>
      </c>
      <c r="F4134" t="str">
        <f t="shared" si="324"/>
        <v>cl-cs</v>
      </c>
      <c r="G4134" t="str">
        <f t="shared" si="321"/>
        <v>DiferenciaCambioReservasTecnicas</v>
      </c>
      <c r="H4134">
        <v>210</v>
      </c>
      <c r="I4134" t="str">
        <f t="shared" si="325"/>
        <v>insert into dbax_dime_conc (codi_dein, pref_dime, codi_dime, pref_conc, codi_conc, orde_conc) values ('pre_cl-cs_nota-38_role-854000(2013)','cl-cs','DiferenciaCambioTabla','cl-cs','DiferenciaCambioReservasTecnicas','210')</v>
      </c>
    </row>
    <row r="4135" spans="1:9" x14ac:dyDescent="0.25">
      <c r="A4135" t="s">
        <v>265</v>
      </c>
      <c r="B4135" t="s">
        <v>1744</v>
      </c>
      <c r="C4135" t="str">
        <f t="shared" si="322"/>
        <v>cl-cs</v>
      </c>
      <c r="D4135" t="str">
        <f t="shared" si="323"/>
        <v>DiferenciaCambioTabla</v>
      </c>
      <c r="E4135" t="s">
        <v>1759</v>
      </c>
      <c r="F4135" t="str">
        <f t="shared" si="324"/>
        <v>cl-cs</v>
      </c>
      <c r="G4135" t="str">
        <f t="shared" si="321"/>
        <v>DiferenciaCambioDeudasConAsegurados</v>
      </c>
      <c r="H4135">
        <v>220</v>
      </c>
      <c r="I4135" t="str">
        <f t="shared" si="325"/>
        <v>insert into dbax_dime_conc (codi_dein, pref_dime, codi_dime, pref_conc, codi_conc, orde_conc) values ('pre_cl-cs_nota-38_role-854000(2013)','cl-cs','DiferenciaCambioTabla','cl-cs','DiferenciaCambioDeudasConAsegurados','220')</v>
      </c>
    </row>
    <row r="4136" spans="1:9" x14ac:dyDescent="0.25">
      <c r="A4136" t="s">
        <v>265</v>
      </c>
      <c r="B4136" t="s">
        <v>1744</v>
      </c>
      <c r="C4136" t="str">
        <f t="shared" si="322"/>
        <v>cl-cs</v>
      </c>
      <c r="D4136" t="str">
        <f t="shared" si="323"/>
        <v>DiferenciaCambioTabla</v>
      </c>
      <c r="E4136" t="s">
        <v>1760</v>
      </c>
      <c r="F4136" t="str">
        <f t="shared" si="324"/>
        <v>cl-cs</v>
      </c>
      <c r="G4136" t="str">
        <f t="shared" si="321"/>
        <v>DiferenciaCambioDeudasOperacionesReaseguro</v>
      </c>
      <c r="H4136">
        <v>230</v>
      </c>
      <c r="I4136" t="str">
        <f t="shared" si="325"/>
        <v>insert into dbax_dime_conc (codi_dein, pref_dime, codi_dime, pref_conc, codi_conc, orde_conc) values ('pre_cl-cs_nota-38_role-854000(2013)','cl-cs','DiferenciaCambioTabla','cl-cs','DiferenciaCambioDeudasOperacionesReaseguro','230')</v>
      </c>
    </row>
    <row r="4137" spans="1:9" x14ac:dyDescent="0.25">
      <c r="A4137" t="s">
        <v>265</v>
      </c>
      <c r="B4137" t="s">
        <v>1744</v>
      </c>
      <c r="C4137" t="str">
        <f t="shared" si="322"/>
        <v>cl-cs</v>
      </c>
      <c r="D4137" t="str">
        <f t="shared" si="323"/>
        <v>DiferenciaCambioTabla</v>
      </c>
      <c r="E4137" t="s">
        <v>1761</v>
      </c>
      <c r="F4137" t="str">
        <f t="shared" si="324"/>
        <v>cl-cs</v>
      </c>
      <c r="G4137" t="str">
        <f t="shared" si="321"/>
        <v>DiferenciaCambioDeudasOperacionesCoaseguro</v>
      </c>
      <c r="H4137">
        <v>240</v>
      </c>
      <c r="I4137" t="str">
        <f t="shared" si="325"/>
        <v>insert into dbax_dime_conc (codi_dein, pref_dime, codi_dime, pref_conc, codi_conc, orde_conc) values ('pre_cl-cs_nota-38_role-854000(2013)','cl-cs','DiferenciaCambioTabla','cl-cs','DiferenciaCambioDeudasOperacionesCoaseguro','240')</v>
      </c>
    </row>
    <row r="4138" spans="1:9" x14ac:dyDescent="0.25">
      <c r="A4138" t="s">
        <v>265</v>
      </c>
      <c r="B4138" t="s">
        <v>1744</v>
      </c>
      <c r="C4138" t="str">
        <f t="shared" si="322"/>
        <v>cl-cs</v>
      </c>
      <c r="D4138" t="str">
        <f t="shared" si="323"/>
        <v>DiferenciaCambioTabla</v>
      </c>
      <c r="E4138" t="s">
        <v>1762</v>
      </c>
      <c r="F4138" t="str">
        <f t="shared" si="324"/>
        <v>cl-cs</v>
      </c>
      <c r="G4138" t="str">
        <f t="shared" si="321"/>
        <v>DiferenciaCambioOtrosPasivos</v>
      </c>
      <c r="H4138">
        <v>250</v>
      </c>
      <c r="I4138" t="str">
        <f t="shared" si="325"/>
        <v>insert into dbax_dime_conc (codi_dein, pref_dime, codi_dime, pref_conc, codi_conc, orde_conc) values ('pre_cl-cs_nota-38_role-854000(2013)','cl-cs','DiferenciaCambioTabla','cl-cs','DiferenciaCambioOtrosPasivos','250')</v>
      </c>
    </row>
    <row r="4139" spans="1:9" x14ac:dyDescent="0.25">
      <c r="A4139" t="s">
        <v>265</v>
      </c>
      <c r="B4139" t="s">
        <v>1744</v>
      </c>
      <c r="C4139" t="str">
        <f t="shared" si="322"/>
        <v>cl-cs</v>
      </c>
      <c r="D4139" t="str">
        <f t="shared" si="323"/>
        <v>DiferenciaCambioTabla</v>
      </c>
      <c r="E4139" t="s">
        <v>1763</v>
      </c>
      <c r="F4139" t="str">
        <f t="shared" si="324"/>
        <v>cl-cs</v>
      </c>
      <c r="G4139" t="str">
        <f t="shared" si="321"/>
        <v>DiferenciaCambioPatrimonio</v>
      </c>
      <c r="H4139">
        <v>260</v>
      </c>
      <c r="I4139" t="str">
        <f t="shared" si="325"/>
        <v>insert into dbax_dime_conc (codi_dein, pref_dime, codi_dime, pref_conc, codi_conc, orde_conc) values ('pre_cl-cs_nota-38_role-854000(2013)','cl-cs','DiferenciaCambioTabla','cl-cs','DiferenciaCambioPatrimonio','260')</v>
      </c>
    </row>
    <row r="4140" spans="1:9" x14ac:dyDescent="0.25">
      <c r="A4140" t="s">
        <v>265</v>
      </c>
      <c r="B4140" t="s">
        <v>1744</v>
      </c>
      <c r="C4140" t="str">
        <f t="shared" si="322"/>
        <v>cl-cs</v>
      </c>
      <c r="D4140" t="str">
        <f t="shared" si="323"/>
        <v>DiferenciaCambioTabla</v>
      </c>
      <c r="E4140" t="s">
        <v>1764</v>
      </c>
      <c r="F4140" t="str">
        <f t="shared" si="324"/>
        <v>cl-cs</v>
      </c>
      <c r="G4140" t="str">
        <f t="shared" si="321"/>
        <v>DiferenciaCambioCuentasResultados</v>
      </c>
      <c r="H4140">
        <v>270</v>
      </c>
      <c r="I4140" t="str">
        <f t="shared" si="325"/>
        <v>insert into dbax_dime_conc (codi_dein, pref_dime, codi_dime, pref_conc, codi_conc, orde_conc) values ('pre_cl-cs_nota-38_role-854000(2013)','cl-cs','DiferenciaCambioTabla','cl-cs','DiferenciaCambioCuentasResultados','270')</v>
      </c>
    </row>
    <row r="4141" spans="1:9" x14ac:dyDescent="0.25">
      <c r="A4141" t="s">
        <v>265</v>
      </c>
      <c r="B4141" t="s">
        <v>1744</v>
      </c>
      <c r="C4141" t="str">
        <f t="shared" si="322"/>
        <v>cl-cs</v>
      </c>
      <c r="D4141" t="str">
        <f t="shared" si="323"/>
        <v>DiferenciaCambioTabla</v>
      </c>
      <c r="E4141" t="s">
        <v>1765</v>
      </c>
      <c r="F4141" t="str">
        <f t="shared" si="324"/>
        <v>cl-cs</v>
      </c>
      <c r="G4141" t="str">
        <f t="shared" si="321"/>
        <v>DiferenciaCambioCuentasIngresos</v>
      </c>
      <c r="H4141">
        <v>280</v>
      </c>
      <c r="I4141" t="str">
        <f t="shared" si="325"/>
        <v>insert into dbax_dime_conc (codi_dein, pref_dime, codi_dime, pref_conc, codi_conc, orde_conc) values ('pre_cl-cs_nota-38_role-854000(2013)','cl-cs','DiferenciaCambioTabla','cl-cs','DiferenciaCambioCuentasIngresos','280')</v>
      </c>
    </row>
    <row r="4142" spans="1:9" x14ac:dyDescent="0.25">
      <c r="A4142" t="s">
        <v>265</v>
      </c>
      <c r="B4142" t="s">
        <v>1744</v>
      </c>
      <c r="C4142" t="str">
        <f t="shared" si="322"/>
        <v>cl-cs</v>
      </c>
      <c r="D4142" t="str">
        <f t="shared" si="323"/>
        <v>DiferenciaCambioTabla</v>
      </c>
      <c r="E4142" t="s">
        <v>1766</v>
      </c>
      <c r="F4142" t="str">
        <f t="shared" si="324"/>
        <v>cl-cs</v>
      </c>
      <c r="G4142" t="str">
        <f t="shared" si="321"/>
        <v>DiferenciaCambioCuentasEgresos</v>
      </c>
      <c r="H4142">
        <v>290</v>
      </c>
      <c r="I4142" t="str">
        <f t="shared" si="325"/>
        <v>insert into dbax_dime_conc (codi_dein, pref_dime, codi_dime, pref_conc, codi_conc, orde_conc) values ('pre_cl-cs_nota-38_role-854000(2013)','cl-cs','DiferenciaCambioTabla','cl-cs','DiferenciaCambioCuentasEgresos','290')</v>
      </c>
    </row>
    <row r="4143" spans="1:9" x14ac:dyDescent="0.25">
      <c r="A4143" t="s">
        <v>265</v>
      </c>
      <c r="B4143" t="s">
        <v>1744</v>
      </c>
      <c r="C4143" t="str">
        <f t="shared" si="322"/>
        <v>cl-cs</v>
      </c>
      <c r="D4143" t="str">
        <f t="shared" si="323"/>
        <v>DiferenciaCambioTabla</v>
      </c>
      <c r="E4143" t="s">
        <v>1767</v>
      </c>
      <c r="F4143" t="str">
        <f t="shared" si="324"/>
        <v>cl-cs</v>
      </c>
      <c r="G4143" t="str">
        <f t="shared" si="321"/>
        <v>DiferenciaCambioResultadoInversiones</v>
      </c>
      <c r="H4143">
        <v>300</v>
      </c>
      <c r="I4143" t="str">
        <f t="shared" si="325"/>
        <v>insert into dbax_dime_conc (codi_dein, pref_dime, codi_dime, pref_conc, codi_conc, orde_conc) values ('pre_cl-cs_nota-38_role-854000(2013)','cl-cs','DiferenciaCambioTabla','cl-cs','DiferenciaCambioResultadoInversiones','300')</v>
      </c>
    </row>
    <row r="4144" spans="1:9" x14ac:dyDescent="0.25">
      <c r="A4144" t="s">
        <v>265</v>
      </c>
      <c r="B4144" t="s">
        <v>1744</v>
      </c>
      <c r="C4144" t="str">
        <f t="shared" si="322"/>
        <v>cl-cs</v>
      </c>
      <c r="D4144" t="str">
        <f t="shared" si="323"/>
        <v>DiferenciaCambioTabla</v>
      </c>
      <c r="E4144" t="s">
        <v>1768</v>
      </c>
      <c r="F4144" t="str">
        <f t="shared" si="324"/>
        <v>cl-cs</v>
      </c>
      <c r="G4144" t="str">
        <f t="shared" si="321"/>
        <v>DiferenciasCambio</v>
      </c>
      <c r="H4144">
        <v>310</v>
      </c>
      <c r="I4144" t="str">
        <f t="shared" si="325"/>
        <v>insert into dbax_dime_conc (codi_dein, pref_dime, codi_dime, pref_conc, codi_conc, orde_conc) values ('pre_cl-cs_nota-38_role-854000(2013)','cl-cs','DiferenciaCambioTabla','cl-cs','DiferenciasCambio','310')</v>
      </c>
    </row>
    <row r="4145" spans="1:9" x14ac:dyDescent="0.25">
      <c r="A4145" t="s">
        <v>265</v>
      </c>
      <c r="B4145" t="s">
        <v>1769</v>
      </c>
      <c r="C4145" t="str">
        <f t="shared" si="322"/>
        <v>cl-cs</v>
      </c>
      <c r="D4145" t="str">
        <f t="shared" si="323"/>
        <v>UtilidadPerdidaUnidadesReajustablesTabla</v>
      </c>
      <c r="E4145" t="s">
        <v>1770</v>
      </c>
      <c r="F4145" t="str">
        <f t="shared" si="324"/>
        <v>cl-cs</v>
      </c>
      <c r="G4145" t="str">
        <f t="shared" si="321"/>
        <v>UtilidadPerdidaUnidadesReajustablesActivo</v>
      </c>
      <c r="H4145">
        <v>390</v>
      </c>
      <c r="I4145" t="str">
        <f t="shared" si="325"/>
        <v>insert into dbax_dime_conc (codi_dein, pref_dime, codi_dime, pref_conc, codi_conc, orde_conc) values ('pre_cl-cs_nota-38_role-854000(2013)','cl-cs','UtilidadPerdidaUnidadesReajustablesTabla','cl-cs','UtilidadPerdidaUnidadesReajustablesActivo','390')</v>
      </c>
    </row>
    <row r="4146" spans="1:9" x14ac:dyDescent="0.25">
      <c r="A4146" t="s">
        <v>265</v>
      </c>
      <c r="B4146" t="s">
        <v>1769</v>
      </c>
      <c r="C4146" t="str">
        <f t="shared" si="322"/>
        <v>cl-cs</v>
      </c>
      <c r="D4146" t="str">
        <f t="shared" si="323"/>
        <v>UtilidadPerdidaUnidadesReajustablesTabla</v>
      </c>
      <c r="E4146" t="s">
        <v>1771</v>
      </c>
      <c r="F4146" t="str">
        <f t="shared" si="324"/>
        <v>cl-cs</v>
      </c>
      <c r="G4146" t="str">
        <f t="shared" si="321"/>
        <v>UtilidadPerdidaUnidadesReajustablesActivosFinancierosValorRazonable</v>
      </c>
      <c r="H4146">
        <v>400</v>
      </c>
      <c r="I4146" t="str">
        <f t="shared" si="325"/>
        <v>insert into dbax_dime_conc (codi_dein, pref_dime, codi_dime, pref_conc, codi_conc, orde_conc) values ('pre_cl-cs_nota-38_role-854000(2013)','cl-cs','UtilidadPerdidaUnidadesReajustablesTabla','cl-cs','UtilidadPerdidaUnidadesReajustablesActivosFinancierosValorRazonable','400')</v>
      </c>
    </row>
    <row r="4147" spans="1:9" x14ac:dyDescent="0.25">
      <c r="A4147" t="s">
        <v>265</v>
      </c>
      <c r="B4147" t="s">
        <v>1769</v>
      </c>
      <c r="C4147" t="str">
        <f t="shared" si="322"/>
        <v>cl-cs</v>
      </c>
      <c r="D4147" t="str">
        <f t="shared" si="323"/>
        <v>UtilidadPerdidaUnidadesReajustablesTabla</v>
      </c>
      <c r="E4147" t="s">
        <v>1772</v>
      </c>
      <c r="F4147" t="str">
        <f t="shared" si="324"/>
        <v>cl-cs</v>
      </c>
      <c r="G4147" t="str">
        <f t="shared" si="321"/>
        <v>UtilidadPerdidaUnidadesReajustablesActivosFinancierosCostoAmortizado</v>
      </c>
      <c r="H4147">
        <v>410</v>
      </c>
      <c r="I4147" t="str">
        <f t="shared" si="325"/>
        <v>insert into dbax_dime_conc (codi_dein, pref_dime, codi_dime, pref_conc, codi_conc, orde_conc) values ('pre_cl-cs_nota-38_role-854000(2013)','cl-cs','UtilidadPerdidaUnidadesReajustablesTabla','cl-cs','UtilidadPerdidaUnidadesReajustablesActivosFinancierosCostoAmortizado','410')</v>
      </c>
    </row>
    <row r="4148" spans="1:9" x14ac:dyDescent="0.25">
      <c r="A4148" t="s">
        <v>265</v>
      </c>
      <c r="B4148" t="s">
        <v>1769</v>
      </c>
      <c r="C4148" t="str">
        <f t="shared" si="322"/>
        <v>cl-cs</v>
      </c>
      <c r="D4148" t="str">
        <f t="shared" si="323"/>
        <v>UtilidadPerdidaUnidadesReajustablesTabla</v>
      </c>
      <c r="E4148" t="s">
        <v>1773</v>
      </c>
      <c r="F4148" t="str">
        <f t="shared" si="324"/>
        <v>cl-cs</v>
      </c>
      <c r="G4148" t="str">
        <f t="shared" si="321"/>
        <v>UtilidadPerdidaUnidadesReajustablesPrestamos</v>
      </c>
      <c r="H4148">
        <v>420</v>
      </c>
      <c r="I4148" t="str">
        <f t="shared" si="325"/>
        <v>insert into dbax_dime_conc (codi_dein, pref_dime, codi_dime, pref_conc, codi_conc, orde_conc) values ('pre_cl-cs_nota-38_role-854000(2013)','cl-cs','UtilidadPerdidaUnidadesReajustablesTabla','cl-cs','UtilidadPerdidaUnidadesReajustablesPrestamos','420')</v>
      </c>
    </row>
    <row r="4149" spans="1:9" x14ac:dyDescent="0.25">
      <c r="A4149" t="s">
        <v>265</v>
      </c>
      <c r="B4149" t="s">
        <v>1769</v>
      </c>
      <c r="C4149" t="str">
        <f t="shared" si="322"/>
        <v>cl-cs</v>
      </c>
      <c r="D4149" t="str">
        <f t="shared" si="323"/>
        <v>UtilidadPerdidaUnidadesReajustablesTabla</v>
      </c>
      <c r="E4149" t="s">
        <v>1774</v>
      </c>
      <c r="F4149" t="str">
        <f t="shared" si="324"/>
        <v>cl-cs</v>
      </c>
      <c r="G4149" t="str">
        <f t="shared" si="321"/>
        <v>UtilidadPerdidaUnidadesReajustablesInversionesSegurosCUI</v>
      </c>
      <c r="H4149">
        <v>430</v>
      </c>
      <c r="I4149" t="str">
        <f t="shared" si="325"/>
        <v>insert into dbax_dime_conc (codi_dein, pref_dime, codi_dime, pref_conc, codi_conc, orde_conc) values ('pre_cl-cs_nota-38_role-854000(2013)','cl-cs','UtilidadPerdidaUnidadesReajustablesTabla','cl-cs','UtilidadPerdidaUnidadesReajustablesInversionesSegurosCUI','430')</v>
      </c>
    </row>
    <row r="4150" spans="1:9" x14ac:dyDescent="0.25">
      <c r="A4150" t="s">
        <v>265</v>
      </c>
      <c r="B4150" t="s">
        <v>1769</v>
      </c>
      <c r="C4150" t="str">
        <f t="shared" si="322"/>
        <v>cl-cs</v>
      </c>
      <c r="D4150" t="str">
        <f t="shared" si="323"/>
        <v>UtilidadPerdidaUnidadesReajustablesTabla</v>
      </c>
      <c r="E4150" t="s">
        <v>1775</v>
      </c>
      <c r="F4150" t="str">
        <f t="shared" si="324"/>
        <v>cl-cs</v>
      </c>
      <c r="G4150" t="str">
        <f t="shared" si="321"/>
        <v>UtilidadPerdidaUnidadesReajustablesInversionesInmobiliarias</v>
      </c>
      <c r="H4150">
        <v>435</v>
      </c>
      <c r="I4150" t="str">
        <f t="shared" si="325"/>
        <v>insert into dbax_dime_conc (codi_dein, pref_dime, codi_dime, pref_conc, codi_conc, orde_conc) values ('pre_cl-cs_nota-38_role-854000(2013)','cl-cs','UtilidadPerdidaUnidadesReajustablesTabla','cl-cs','UtilidadPerdidaUnidadesReajustablesInversionesInmobiliarias','435')</v>
      </c>
    </row>
    <row r="4151" spans="1:9" x14ac:dyDescent="0.25">
      <c r="A4151" t="s">
        <v>265</v>
      </c>
      <c r="B4151" t="s">
        <v>1769</v>
      </c>
      <c r="C4151" t="str">
        <f t="shared" si="322"/>
        <v>cl-cs</v>
      </c>
      <c r="D4151" t="str">
        <f t="shared" si="323"/>
        <v>UtilidadPerdidaUnidadesReajustablesTabla</v>
      </c>
      <c r="E4151" t="s">
        <v>1776</v>
      </c>
      <c r="F4151" t="str">
        <f t="shared" si="324"/>
        <v>cl-cs</v>
      </c>
      <c r="G4151" t="str">
        <f t="shared" si="321"/>
        <v>UtilidadPerdidaUnidadesReajustablesCuentasPorCobrarAsegurados</v>
      </c>
      <c r="H4151">
        <v>440</v>
      </c>
      <c r="I4151" t="str">
        <f t="shared" si="325"/>
        <v>insert into dbax_dime_conc (codi_dein, pref_dime, codi_dime, pref_conc, codi_conc, orde_conc) values ('pre_cl-cs_nota-38_role-854000(2013)','cl-cs','UtilidadPerdidaUnidadesReajustablesTabla','cl-cs','UtilidadPerdidaUnidadesReajustablesCuentasPorCobrarAsegurados','440')</v>
      </c>
    </row>
    <row r="4152" spans="1:9" x14ac:dyDescent="0.25">
      <c r="A4152" t="s">
        <v>265</v>
      </c>
      <c r="B4152" t="s">
        <v>1769</v>
      </c>
      <c r="C4152" t="str">
        <f t="shared" si="322"/>
        <v>cl-cs</v>
      </c>
      <c r="D4152" t="str">
        <f t="shared" si="323"/>
        <v>UtilidadPerdidaUnidadesReajustablesTabla</v>
      </c>
      <c r="E4152" t="s">
        <v>1777</v>
      </c>
      <c r="F4152" t="str">
        <f t="shared" si="324"/>
        <v>cl-cs</v>
      </c>
      <c r="G4152" t="str">
        <f t="shared" si="321"/>
        <v>UtilidadPerdidaUnidadesReajustablesDeudoresOperacionesReaseguro</v>
      </c>
      <c r="H4152">
        <v>450</v>
      </c>
      <c r="I4152" t="str">
        <f t="shared" si="325"/>
        <v>insert into dbax_dime_conc (codi_dein, pref_dime, codi_dime, pref_conc, codi_conc, orde_conc) values ('pre_cl-cs_nota-38_role-854000(2013)','cl-cs','UtilidadPerdidaUnidadesReajustablesTabla','cl-cs','UtilidadPerdidaUnidadesReajustablesDeudoresOperacionesReaseguro','450')</v>
      </c>
    </row>
    <row r="4153" spans="1:9" x14ac:dyDescent="0.25">
      <c r="A4153" t="s">
        <v>265</v>
      </c>
      <c r="B4153" t="s">
        <v>1769</v>
      </c>
      <c r="C4153" t="str">
        <f t="shared" si="322"/>
        <v>cl-cs</v>
      </c>
      <c r="D4153" t="str">
        <f t="shared" si="323"/>
        <v>UtilidadPerdidaUnidadesReajustablesTabla</v>
      </c>
      <c r="E4153" t="s">
        <v>1778</v>
      </c>
      <c r="F4153" t="str">
        <f t="shared" si="324"/>
        <v>cl-cs</v>
      </c>
      <c r="G4153" t="str">
        <f t="shared" ref="G4153:G4216" si="326">MID(E4153,FIND("_",E4153)+1,1000)</f>
        <v>UtilidadPerdidaUnidadesReajustablesDeudoresOperacionesCoaseguro</v>
      </c>
      <c r="H4153">
        <v>460</v>
      </c>
      <c r="I4153" t="str">
        <f t="shared" si="325"/>
        <v>insert into dbax_dime_conc (codi_dein, pref_dime, codi_dime, pref_conc, codi_conc, orde_conc) values ('pre_cl-cs_nota-38_role-854000(2013)','cl-cs','UtilidadPerdidaUnidadesReajustablesTabla','cl-cs','UtilidadPerdidaUnidadesReajustablesDeudoresOperacionesCoaseguro','460')</v>
      </c>
    </row>
    <row r="4154" spans="1:9" x14ac:dyDescent="0.25">
      <c r="A4154" t="s">
        <v>265</v>
      </c>
      <c r="B4154" t="s">
        <v>1769</v>
      </c>
      <c r="C4154" t="str">
        <f t="shared" si="322"/>
        <v>cl-cs</v>
      </c>
      <c r="D4154" t="str">
        <f t="shared" si="323"/>
        <v>UtilidadPerdidaUnidadesReajustablesTabla</v>
      </c>
      <c r="E4154" t="s">
        <v>1779</v>
      </c>
      <c r="F4154" t="str">
        <f t="shared" si="324"/>
        <v>cl-cs</v>
      </c>
      <c r="G4154" t="str">
        <f t="shared" si="326"/>
        <v>UtilidadPerdidaUnidadesReajustablesParticipacionReaseguroReservasTecnicas</v>
      </c>
      <c r="H4154">
        <v>470</v>
      </c>
      <c r="I4154" t="str">
        <f t="shared" si="325"/>
        <v>insert into dbax_dime_conc (codi_dein, pref_dime, codi_dime, pref_conc, codi_conc, orde_conc) values ('pre_cl-cs_nota-38_role-854000(2013)','cl-cs','UtilidadPerdidaUnidadesReajustablesTabla','cl-cs','UtilidadPerdidaUnidadesReajustablesParticipacionReaseguroReservasTecnicas','470')</v>
      </c>
    </row>
    <row r="4155" spans="1:9" x14ac:dyDescent="0.25">
      <c r="A4155" t="s">
        <v>265</v>
      </c>
      <c r="B4155" t="s">
        <v>1769</v>
      </c>
      <c r="C4155" t="str">
        <f t="shared" si="322"/>
        <v>cl-cs</v>
      </c>
      <c r="D4155" t="str">
        <f t="shared" si="323"/>
        <v>UtilidadPerdidaUnidadesReajustablesTabla</v>
      </c>
      <c r="E4155" t="s">
        <v>1780</v>
      </c>
      <c r="F4155" t="str">
        <f t="shared" si="324"/>
        <v>cl-cs</v>
      </c>
      <c r="G4155" t="str">
        <f t="shared" si="326"/>
        <v>UtilidadPerdidaUnidadesReajustablesOtrosActivos</v>
      </c>
      <c r="H4155">
        <v>480</v>
      </c>
      <c r="I4155" t="str">
        <f t="shared" si="325"/>
        <v>insert into dbax_dime_conc (codi_dein, pref_dime, codi_dime, pref_conc, codi_conc, orde_conc) values ('pre_cl-cs_nota-38_role-854000(2013)','cl-cs','UtilidadPerdidaUnidadesReajustablesTabla','cl-cs','UtilidadPerdidaUnidadesReajustablesOtrosActivos','480')</v>
      </c>
    </row>
    <row r="4156" spans="1:9" x14ac:dyDescent="0.25">
      <c r="A4156" t="s">
        <v>265</v>
      </c>
      <c r="B4156" t="s">
        <v>1769</v>
      </c>
      <c r="C4156" t="str">
        <f t="shared" si="322"/>
        <v>cl-cs</v>
      </c>
      <c r="D4156" t="str">
        <f t="shared" si="323"/>
        <v>UtilidadPerdidaUnidadesReajustablesTabla</v>
      </c>
      <c r="E4156" t="s">
        <v>1781</v>
      </c>
      <c r="F4156" t="str">
        <f t="shared" si="324"/>
        <v>cl-cs</v>
      </c>
      <c r="G4156" t="str">
        <f t="shared" si="326"/>
        <v>UtilidadPerdidaUnidadesReajustablesPasivo</v>
      </c>
      <c r="H4156">
        <v>490</v>
      </c>
      <c r="I4156" t="str">
        <f t="shared" si="325"/>
        <v>insert into dbax_dime_conc (codi_dein, pref_dime, codi_dime, pref_conc, codi_conc, orde_conc) values ('pre_cl-cs_nota-38_role-854000(2013)','cl-cs','UtilidadPerdidaUnidadesReajustablesTabla','cl-cs','UtilidadPerdidaUnidadesReajustablesPasivo','490')</v>
      </c>
    </row>
    <row r="4157" spans="1:9" x14ac:dyDescent="0.25">
      <c r="A4157" t="s">
        <v>265</v>
      </c>
      <c r="B4157" t="s">
        <v>1769</v>
      </c>
      <c r="C4157" t="str">
        <f t="shared" si="322"/>
        <v>cl-cs</v>
      </c>
      <c r="D4157" t="str">
        <f t="shared" si="323"/>
        <v>UtilidadPerdidaUnidadesReajustablesTabla</v>
      </c>
      <c r="E4157" t="s">
        <v>1782</v>
      </c>
      <c r="F4157" t="str">
        <f t="shared" si="324"/>
        <v>cl-cs</v>
      </c>
      <c r="G4157" t="str">
        <f t="shared" si="326"/>
        <v>UtilidadPerdidaUnidadesReajustablesPasivosFinancieros</v>
      </c>
      <c r="H4157">
        <v>500</v>
      </c>
      <c r="I4157" t="str">
        <f t="shared" si="325"/>
        <v>insert into dbax_dime_conc (codi_dein, pref_dime, codi_dime, pref_conc, codi_conc, orde_conc) values ('pre_cl-cs_nota-38_role-854000(2013)','cl-cs','UtilidadPerdidaUnidadesReajustablesTabla','cl-cs','UtilidadPerdidaUnidadesReajustablesPasivosFinancieros','500')</v>
      </c>
    </row>
    <row r="4158" spans="1:9" x14ac:dyDescent="0.25">
      <c r="A4158" t="s">
        <v>265</v>
      </c>
      <c r="B4158" t="s">
        <v>1769</v>
      </c>
      <c r="C4158" t="str">
        <f t="shared" si="322"/>
        <v>cl-cs</v>
      </c>
      <c r="D4158" t="str">
        <f t="shared" si="323"/>
        <v>UtilidadPerdidaUnidadesReajustablesTabla</v>
      </c>
      <c r="E4158" t="s">
        <v>1783</v>
      </c>
      <c r="F4158" t="str">
        <f t="shared" si="324"/>
        <v>cl-cs</v>
      </c>
      <c r="G4158" t="str">
        <f t="shared" si="326"/>
        <v>UtilidadPerdidaUnidadesReajustablesReservasTecnicas</v>
      </c>
      <c r="H4158">
        <v>510</v>
      </c>
      <c r="I4158" t="str">
        <f t="shared" si="325"/>
        <v>insert into dbax_dime_conc (codi_dein, pref_dime, codi_dime, pref_conc, codi_conc, orde_conc) values ('pre_cl-cs_nota-38_role-854000(2013)','cl-cs','UtilidadPerdidaUnidadesReajustablesTabla','cl-cs','UtilidadPerdidaUnidadesReajustablesReservasTecnicas','510')</v>
      </c>
    </row>
    <row r="4159" spans="1:9" x14ac:dyDescent="0.25">
      <c r="A4159" t="s">
        <v>265</v>
      </c>
      <c r="B4159" t="s">
        <v>1769</v>
      </c>
      <c r="C4159" t="str">
        <f t="shared" si="322"/>
        <v>cl-cs</v>
      </c>
      <c r="D4159" t="str">
        <f t="shared" si="323"/>
        <v>UtilidadPerdidaUnidadesReajustablesTabla</v>
      </c>
      <c r="E4159" t="s">
        <v>1784</v>
      </c>
      <c r="F4159" t="str">
        <f t="shared" si="324"/>
        <v>cl-cs</v>
      </c>
      <c r="G4159" t="str">
        <f t="shared" si="326"/>
        <v>UtilidadPerdidaUnidadesReajustablesDeudasConAsegurados</v>
      </c>
      <c r="H4159">
        <v>520</v>
      </c>
      <c r="I4159" t="str">
        <f t="shared" si="325"/>
        <v>insert into dbax_dime_conc (codi_dein, pref_dime, codi_dime, pref_conc, codi_conc, orde_conc) values ('pre_cl-cs_nota-38_role-854000(2013)','cl-cs','UtilidadPerdidaUnidadesReajustablesTabla','cl-cs','UtilidadPerdidaUnidadesReajustablesDeudasConAsegurados','520')</v>
      </c>
    </row>
    <row r="4160" spans="1:9" x14ac:dyDescent="0.25">
      <c r="A4160" t="s">
        <v>265</v>
      </c>
      <c r="B4160" t="s">
        <v>1769</v>
      </c>
      <c r="C4160" t="str">
        <f t="shared" si="322"/>
        <v>cl-cs</v>
      </c>
      <c r="D4160" t="str">
        <f t="shared" si="323"/>
        <v>UtilidadPerdidaUnidadesReajustablesTabla</v>
      </c>
      <c r="E4160" t="s">
        <v>1785</v>
      </c>
      <c r="F4160" t="str">
        <f t="shared" si="324"/>
        <v>cl-cs</v>
      </c>
      <c r="G4160" t="str">
        <f t="shared" si="326"/>
        <v>UtilidadPerdidaUnidadesReajustablesDeudasOperacionesReaseguro</v>
      </c>
      <c r="H4160">
        <v>530</v>
      </c>
      <c r="I4160" t="str">
        <f t="shared" si="325"/>
        <v>insert into dbax_dime_conc (codi_dein, pref_dime, codi_dime, pref_conc, codi_conc, orde_conc) values ('pre_cl-cs_nota-38_role-854000(2013)','cl-cs','UtilidadPerdidaUnidadesReajustablesTabla','cl-cs','UtilidadPerdidaUnidadesReajustablesDeudasOperacionesReaseguro','530')</v>
      </c>
    </row>
    <row r="4161" spans="1:9" x14ac:dyDescent="0.25">
      <c r="A4161" t="s">
        <v>265</v>
      </c>
      <c r="B4161" t="s">
        <v>1769</v>
      </c>
      <c r="C4161" t="str">
        <f t="shared" si="322"/>
        <v>cl-cs</v>
      </c>
      <c r="D4161" t="str">
        <f t="shared" si="323"/>
        <v>UtilidadPerdidaUnidadesReajustablesTabla</v>
      </c>
      <c r="E4161" t="s">
        <v>1786</v>
      </c>
      <c r="F4161" t="str">
        <f t="shared" si="324"/>
        <v>cl-cs</v>
      </c>
      <c r="G4161" t="str">
        <f t="shared" si="326"/>
        <v>UtilidadPerdidaUnidadesReajustablesDeudasOperacionesCoaseguro</v>
      </c>
      <c r="H4161">
        <v>540</v>
      </c>
      <c r="I4161" t="str">
        <f t="shared" si="325"/>
        <v>insert into dbax_dime_conc (codi_dein, pref_dime, codi_dime, pref_conc, codi_conc, orde_conc) values ('pre_cl-cs_nota-38_role-854000(2013)','cl-cs','UtilidadPerdidaUnidadesReajustablesTabla','cl-cs','UtilidadPerdidaUnidadesReajustablesDeudasOperacionesCoaseguro','540')</v>
      </c>
    </row>
    <row r="4162" spans="1:9" x14ac:dyDescent="0.25">
      <c r="A4162" t="s">
        <v>265</v>
      </c>
      <c r="B4162" t="s">
        <v>1769</v>
      </c>
      <c r="C4162" t="str">
        <f t="shared" ref="C4162:C4225" si="327">MID(B4162,1,FIND("_",B4162)-1)</f>
        <v>cl-cs</v>
      </c>
      <c r="D4162" t="str">
        <f t="shared" ref="D4162:D4225" si="328">MID(B4162,FIND("_",B4162)+1,1000)</f>
        <v>UtilidadPerdidaUnidadesReajustablesTabla</v>
      </c>
      <c r="E4162" t="s">
        <v>1787</v>
      </c>
      <c r="F4162" t="str">
        <f t="shared" ref="F4162:F4225" si="329">MID(E4162,1,FIND("_",E4162)-1)</f>
        <v>cl-cs</v>
      </c>
      <c r="G4162" t="str">
        <f t="shared" si="326"/>
        <v>UtilidadPerdidaUnidadesReajustablesOtrosPasivos</v>
      </c>
      <c r="H4162">
        <v>550</v>
      </c>
      <c r="I4162" t="str">
        <f t="shared" ref="I4162:I4225" si="330">CONCATENATE("insert into dbax_dime_conc (codi_dein, pref_dime, codi_dime, pref_conc, codi_conc, orde_conc) values ('",A4162,"','",C4162,"','",D4162,"','",F4162,"','",G4162,"','",H4162,"')")</f>
        <v>insert into dbax_dime_conc (codi_dein, pref_dime, codi_dime, pref_conc, codi_conc, orde_conc) values ('pre_cl-cs_nota-38_role-854000(2013)','cl-cs','UtilidadPerdidaUnidadesReajustablesTabla','cl-cs','UtilidadPerdidaUnidadesReajustablesOtrosPasivos','550')</v>
      </c>
    </row>
    <row r="4163" spans="1:9" x14ac:dyDescent="0.25">
      <c r="A4163" t="s">
        <v>265</v>
      </c>
      <c r="B4163" t="s">
        <v>1769</v>
      </c>
      <c r="C4163" t="str">
        <f t="shared" si="327"/>
        <v>cl-cs</v>
      </c>
      <c r="D4163" t="str">
        <f t="shared" si="328"/>
        <v>UtilidadPerdidaUnidadesReajustablesTabla</v>
      </c>
      <c r="E4163" t="s">
        <v>1788</v>
      </c>
      <c r="F4163" t="str">
        <f t="shared" si="329"/>
        <v>cl-cs</v>
      </c>
      <c r="G4163" t="str">
        <f t="shared" si="326"/>
        <v>UtilidadPerdidaUnidadesReajustablesPatrimonio</v>
      </c>
      <c r="H4163">
        <v>560</v>
      </c>
      <c r="I4163" t="str">
        <f t="shared" si="330"/>
        <v>insert into dbax_dime_conc (codi_dein, pref_dime, codi_dime, pref_conc, codi_conc, orde_conc) values ('pre_cl-cs_nota-38_role-854000(2013)','cl-cs','UtilidadPerdidaUnidadesReajustablesTabla','cl-cs','UtilidadPerdidaUnidadesReajustablesPatrimonio','560')</v>
      </c>
    </row>
    <row r="4164" spans="1:9" x14ac:dyDescent="0.25">
      <c r="A4164" t="s">
        <v>265</v>
      </c>
      <c r="B4164" t="s">
        <v>1769</v>
      </c>
      <c r="C4164" t="str">
        <f t="shared" si="327"/>
        <v>cl-cs</v>
      </c>
      <c r="D4164" t="str">
        <f t="shared" si="328"/>
        <v>UtilidadPerdidaUnidadesReajustablesTabla</v>
      </c>
      <c r="E4164" t="s">
        <v>1789</v>
      </c>
      <c r="F4164" t="str">
        <f t="shared" si="329"/>
        <v>cl-cs</v>
      </c>
      <c r="G4164" t="str">
        <f t="shared" si="326"/>
        <v>UtilidadPerdidaUnidadesReajustablesCuentasResultados</v>
      </c>
      <c r="H4164">
        <v>570</v>
      </c>
      <c r="I4164" t="str">
        <f t="shared" si="330"/>
        <v>insert into dbax_dime_conc (codi_dein, pref_dime, codi_dime, pref_conc, codi_conc, orde_conc) values ('pre_cl-cs_nota-38_role-854000(2013)','cl-cs','UtilidadPerdidaUnidadesReajustablesTabla','cl-cs','UtilidadPerdidaUnidadesReajustablesCuentasResultados','570')</v>
      </c>
    </row>
    <row r="4165" spans="1:9" x14ac:dyDescent="0.25">
      <c r="A4165" t="s">
        <v>265</v>
      </c>
      <c r="B4165" t="s">
        <v>1769</v>
      </c>
      <c r="C4165" t="str">
        <f t="shared" si="327"/>
        <v>cl-cs</v>
      </c>
      <c r="D4165" t="str">
        <f t="shared" si="328"/>
        <v>UtilidadPerdidaUnidadesReajustablesTabla</v>
      </c>
      <c r="E4165" t="s">
        <v>1790</v>
      </c>
      <c r="F4165" t="str">
        <f t="shared" si="329"/>
        <v>cl-cs</v>
      </c>
      <c r="G4165" t="str">
        <f t="shared" si="326"/>
        <v>UtilidadPerdidaUnidadesReajustablesCuentasIngresos</v>
      </c>
      <c r="H4165">
        <v>580</v>
      </c>
      <c r="I4165" t="str">
        <f t="shared" si="330"/>
        <v>insert into dbax_dime_conc (codi_dein, pref_dime, codi_dime, pref_conc, codi_conc, orde_conc) values ('pre_cl-cs_nota-38_role-854000(2013)','cl-cs','UtilidadPerdidaUnidadesReajustablesTabla','cl-cs','UtilidadPerdidaUnidadesReajustablesCuentasIngresos','580')</v>
      </c>
    </row>
    <row r="4166" spans="1:9" x14ac:dyDescent="0.25">
      <c r="A4166" t="s">
        <v>265</v>
      </c>
      <c r="B4166" t="s">
        <v>1769</v>
      </c>
      <c r="C4166" t="str">
        <f t="shared" si="327"/>
        <v>cl-cs</v>
      </c>
      <c r="D4166" t="str">
        <f t="shared" si="328"/>
        <v>UtilidadPerdidaUnidadesReajustablesTabla</v>
      </c>
      <c r="E4166" t="s">
        <v>1791</v>
      </c>
      <c r="F4166" t="str">
        <f t="shared" si="329"/>
        <v>cl-cs</v>
      </c>
      <c r="G4166" t="str">
        <f t="shared" si="326"/>
        <v>UtilidadPerdidaUnidadesReajustablesCuentasEgresos</v>
      </c>
      <c r="H4166">
        <v>590</v>
      </c>
      <c r="I4166" t="str">
        <f t="shared" si="330"/>
        <v>insert into dbax_dime_conc (codi_dein, pref_dime, codi_dime, pref_conc, codi_conc, orde_conc) values ('pre_cl-cs_nota-38_role-854000(2013)','cl-cs','UtilidadPerdidaUnidadesReajustablesTabla','cl-cs','UtilidadPerdidaUnidadesReajustablesCuentasEgresos','590')</v>
      </c>
    </row>
    <row r="4167" spans="1:9" x14ac:dyDescent="0.25">
      <c r="A4167" t="s">
        <v>265</v>
      </c>
      <c r="B4167" t="s">
        <v>1769</v>
      </c>
      <c r="C4167" t="str">
        <f t="shared" si="327"/>
        <v>cl-cs</v>
      </c>
      <c r="D4167" t="str">
        <f t="shared" si="328"/>
        <v>UtilidadPerdidaUnidadesReajustablesTabla</v>
      </c>
      <c r="E4167" t="s">
        <v>1792</v>
      </c>
      <c r="F4167" t="str">
        <f t="shared" si="329"/>
        <v>cl-cs</v>
      </c>
      <c r="G4167" t="str">
        <f t="shared" si="326"/>
        <v>UtilidadPerdidaUnidadesReajustablesResultadoInversiones</v>
      </c>
      <c r="H4167">
        <v>600</v>
      </c>
      <c r="I4167" t="str">
        <f t="shared" si="330"/>
        <v>insert into dbax_dime_conc (codi_dein, pref_dime, codi_dime, pref_conc, codi_conc, orde_conc) values ('pre_cl-cs_nota-38_role-854000(2013)','cl-cs','UtilidadPerdidaUnidadesReajustablesTabla','cl-cs','UtilidadPerdidaUnidadesReajustablesResultadoInversiones','600')</v>
      </c>
    </row>
    <row r="4168" spans="1:9" x14ac:dyDescent="0.25">
      <c r="A4168" t="s">
        <v>265</v>
      </c>
      <c r="B4168" t="s">
        <v>1769</v>
      </c>
      <c r="C4168" t="str">
        <f t="shared" si="327"/>
        <v>cl-cs</v>
      </c>
      <c r="D4168" t="str">
        <f t="shared" si="328"/>
        <v>UtilidadPerdidaUnidadesReajustablesTabla</v>
      </c>
      <c r="E4168" t="s">
        <v>1793</v>
      </c>
      <c r="F4168" t="str">
        <f t="shared" si="329"/>
        <v>cl-cs</v>
      </c>
      <c r="G4168" t="str">
        <f t="shared" si="326"/>
        <v>UtilidadPerdidaUnidadesReajustables</v>
      </c>
      <c r="H4168">
        <v>610</v>
      </c>
      <c r="I4168" t="str">
        <f t="shared" si="330"/>
        <v>insert into dbax_dime_conc (codi_dein, pref_dime, codi_dime, pref_conc, codi_conc, orde_conc) values ('pre_cl-cs_nota-38_role-854000(2013)','cl-cs','UtilidadPerdidaUnidadesReajustablesTabla','cl-cs','UtilidadPerdidaUnidadesReajustables','610')</v>
      </c>
    </row>
    <row r="4169" spans="1:9" x14ac:dyDescent="0.25">
      <c r="A4169" t="s">
        <v>268</v>
      </c>
      <c r="B4169" t="s">
        <v>1794</v>
      </c>
      <c r="C4169" t="str">
        <f t="shared" si="327"/>
        <v>cl-cs</v>
      </c>
      <c r="D4169" t="str">
        <f t="shared" si="328"/>
        <v>ReconciliacionTasaImpuestoEfectivaTabla</v>
      </c>
      <c r="E4169" t="s">
        <v>1795</v>
      </c>
      <c r="F4169" t="str">
        <f t="shared" si="329"/>
        <v>cl-cs</v>
      </c>
      <c r="G4169" t="str">
        <f t="shared" si="326"/>
        <v>TasaImpuesto</v>
      </c>
      <c r="H4169">
        <v>140</v>
      </c>
      <c r="I4169" t="str">
        <f t="shared" si="330"/>
        <v>insert into dbax_dime_conc (codi_dein, pref_dime, codi_dime, pref_conc, codi_conc, orde_conc) values ('pre_cl-cs_nota-40_role-856000(2013)','cl-cs','ReconciliacionTasaImpuestoEfectivaTabla','cl-cs','TasaImpuesto','140')</v>
      </c>
    </row>
    <row r="4170" spans="1:9" x14ac:dyDescent="0.25">
      <c r="A4170" t="s">
        <v>268</v>
      </c>
      <c r="B4170" t="s">
        <v>1794</v>
      </c>
      <c r="C4170" t="str">
        <f t="shared" si="327"/>
        <v>cl-cs</v>
      </c>
      <c r="D4170" t="str">
        <f t="shared" si="328"/>
        <v>ReconciliacionTasaImpuestoEfectivaTabla</v>
      </c>
      <c r="E4170" t="s">
        <v>1796</v>
      </c>
      <c r="F4170" t="str">
        <f t="shared" si="329"/>
        <v>cl-cs</v>
      </c>
      <c r="G4170" t="str">
        <f t="shared" si="326"/>
        <v>Monto</v>
      </c>
      <c r="H4170">
        <v>150</v>
      </c>
      <c r="I4170" t="str">
        <f t="shared" si="330"/>
        <v>insert into dbax_dime_conc (codi_dein, pref_dime, codi_dime, pref_conc, codi_conc, orde_conc) values ('pre_cl-cs_nota-40_role-856000(2013)','cl-cs','ReconciliacionTasaImpuestoEfectivaTabla','cl-cs','Monto','150')</v>
      </c>
    </row>
    <row r="4171" spans="1:9" x14ac:dyDescent="0.25">
      <c r="A4171" t="s">
        <v>270</v>
      </c>
      <c r="B4171" t="s">
        <v>1797</v>
      </c>
      <c r="C4171" t="str">
        <f t="shared" si="327"/>
        <v>cl-cs</v>
      </c>
      <c r="D4171" t="str">
        <f t="shared" si="328"/>
        <v>ContingenciasCompromisosTabla</v>
      </c>
      <c r="E4171" t="s">
        <v>1798</v>
      </c>
      <c r="F4171" t="str">
        <f t="shared" si="329"/>
        <v>cl-cs</v>
      </c>
      <c r="G4171" t="str">
        <f t="shared" si="326"/>
        <v>DetalleCompromisosPartidas</v>
      </c>
      <c r="H4171">
        <v>90</v>
      </c>
      <c r="I4171" t="str">
        <f t="shared" si="330"/>
        <v>insert into dbax_dime_conc (codi_dein, pref_dime, codi_dime, pref_conc, codi_conc, orde_conc) values ('pre_cl-cs_nota-42_role-858000(2013)','cl-cs','ContingenciasCompromisosTabla','cl-cs','DetalleCompromisosPartidas','90')</v>
      </c>
    </row>
    <row r="4172" spans="1:9" x14ac:dyDescent="0.25">
      <c r="A4172" t="s">
        <v>270</v>
      </c>
      <c r="B4172" t="s">
        <v>1797</v>
      </c>
      <c r="C4172" t="str">
        <f t="shared" si="327"/>
        <v>cl-cs</v>
      </c>
      <c r="D4172" t="str">
        <f t="shared" si="328"/>
        <v>ContingenciasCompromisosTabla</v>
      </c>
      <c r="E4172" t="s">
        <v>1799</v>
      </c>
      <c r="F4172" t="str">
        <f t="shared" si="329"/>
        <v>cl-cs</v>
      </c>
      <c r="G4172" t="str">
        <f t="shared" si="326"/>
        <v>AcreedorDelCompromiso</v>
      </c>
      <c r="H4172">
        <v>100</v>
      </c>
      <c r="I4172" t="str">
        <f t="shared" si="330"/>
        <v>insert into dbax_dime_conc (codi_dein, pref_dime, codi_dime, pref_conc, codi_conc, orde_conc) values ('pre_cl-cs_nota-42_role-858000(2013)','cl-cs','ContingenciasCompromisosTabla','cl-cs','AcreedorDelCompromiso','100')</v>
      </c>
    </row>
    <row r="4173" spans="1:9" x14ac:dyDescent="0.25">
      <c r="A4173" t="s">
        <v>270</v>
      </c>
      <c r="B4173" t="s">
        <v>1797</v>
      </c>
      <c r="C4173" t="str">
        <f t="shared" si="327"/>
        <v>cl-cs</v>
      </c>
      <c r="D4173" t="str">
        <f t="shared" si="328"/>
        <v>ContingenciasCompromisosTabla</v>
      </c>
      <c r="E4173" t="s">
        <v>1800</v>
      </c>
      <c r="F4173" t="str">
        <f t="shared" si="329"/>
        <v>cl-cs</v>
      </c>
      <c r="G4173" t="str">
        <f t="shared" si="326"/>
        <v>TipoActivosComprometidos</v>
      </c>
      <c r="H4173">
        <v>110</v>
      </c>
      <c r="I4173" t="str">
        <f t="shared" si="330"/>
        <v>insert into dbax_dime_conc (codi_dein, pref_dime, codi_dime, pref_conc, codi_conc, orde_conc) values ('pre_cl-cs_nota-42_role-858000(2013)','cl-cs','ContingenciasCompromisosTabla','cl-cs','TipoActivosComprometidos','110')</v>
      </c>
    </row>
    <row r="4174" spans="1:9" x14ac:dyDescent="0.25">
      <c r="A4174" t="s">
        <v>270</v>
      </c>
      <c r="B4174" t="s">
        <v>1797</v>
      </c>
      <c r="C4174" t="str">
        <f t="shared" si="327"/>
        <v>cl-cs</v>
      </c>
      <c r="D4174" t="str">
        <f t="shared" si="328"/>
        <v>ContingenciasCompromisosTabla</v>
      </c>
      <c r="E4174" t="s">
        <v>1801</v>
      </c>
      <c r="F4174" t="str">
        <f t="shared" si="329"/>
        <v>cl-cs</v>
      </c>
      <c r="G4174" t="str">
        <f t="shared" si="326"/>
        <v>ValorContableActivosComprometidos</v>
      </c>
      <c r="H4174">
        <v>120</v>
      </c>
      <c r="I4174" t="str">
        <f t="shared" si="330"/>
        <v>insert into dbax_dime_conc (codi_dein, pref_dime, codi_dime, pref_conc, codi_conc, orde_conc) values ('pre_cl-cs_nota-42_role-858000(2013)','cl-cs','ContingenciasCompromisosTabla','cl-cs','ValorContableActivosComprometidos','120')</v>
      </c>
    </row>
    <row r="4175" spans="1:9" x14ac:dyDescent="0.25">
      <c r="A4175" t="s">
        <v>270</v>
      </c>
      <c r="B4175" t="s">
        <v>1797</v>
      </c>
      <c r="C4175" t="str">
        <f t="shared" si="327"/>
        <v>cl-cs</v>
      </c>
      <c r="D4175" t="str">
        <f t="shared" si="328"/>
        <v>ContingenciasCompromisosTabla</v>
      </c>
      <c r="E4175" t="s">
        <v>1802</v>
      </c>
      <c r="F4175" t="str">
        <f t="shared" si="329"/>
        <v>cl-cs</v>
      </c>
      <c r="G4175" t="str">
        <f t="shared" si="326"/>
        <v>SaldoPendientePagoFechaCierreEEFF</v>
      </c>
      <c r="H4175">
        <v>130</v>
      </c>
      <c r="I4175" t="str">
        <f t="shared" si="330"/>
        <v>insert into dbax_dime_conc (codi_dein, pref_dime, codi_dime, pref_conc, codi_conc, orde_conc) values ('pre_cl-cs_nota-42_role-858000(2013)','cl-cs','ContingenciasCompromisosTabla','cl-cs','SaldoPendientePagoFechaCierreEEFF','130')</v>
      </c>
    </row>
    <row r="4176" spans="1:9" x14ac:dyDescent="0.25">
      <c r="A4176" t="s">
        <v>270</v>
      </c>
      <c r="B4176" t="s">
        <v>1797</v>
      </c>
      <c r="C4176" t="str">
        <f t="shared" si="327"/>
        <v>cl-cs</v>
      </c>
      <c r="D4176" t="str">
        <f t="shared" si="328"/>
        <v>ContingenciasCompromisosTabla</v>
      </c>
      <c r="E4176" t="s">
        <v>1803</v>
      </c>
      <c r="F4176" t="str">
        <f t="shared" si="329"/>
        <v>cl-cs</v>
      </c>
      <c r="G4176" t="str">
        <f t="shared" si="326"/>
        <v>FechaLiberacionCompromiso</v>
      </c>
      <c r="H4176">
        <v>140</v>
      </c>
      <c r="I4176" t="str">
        <f t="shared" si="330"/>
        <v>insert into dbax_dime_conc (codi_dein, pref_dime, codi_dime, pref_conc, codi_conc, orde_conc) values ('pre_cl-cs_nota-42_role-858000(2013)','cl-cs','ContingenciasCompromisosTabla','cl-cs','FechaLiberacionCompromiso','140')</v>
      </c>
    </row>
    <row r="4177" spans="1:9" x14ac:dyDescent="0.25">
      <c r="A4177" t="s">
        <v>270</v>
      </c>
      <c r="B4177" t="s">
        <v>1797</v>
      </c>
      <c r="C4177" t="str">
        <f t="shared" si="327"/>
        <v>cl-cs</v>
      </c>
      <c r="D4177" t="str">
        <f t="shared" si="328"/>
        <v>ContingenciasCompromisosTabla</v>
      </c>
      <c r="E4177" t="s">
        <v>1804</v>
      </c>
      <c r="F4177" t="str">
        <f t="shared" si="329"/>
        <v>cl-cs</v>
      </c>
      <c r="G4177" t="str">
        <f t="shared" si="326"/>
        <v>MontoLiberacionCompromiso</v>
      </c>
      <c r="H4177">
        <v>150</v>
      </c>
      <c r="I4177" t="str">
        <f t="shared" si="330"/>
        <v>insert into dbax_dime_conc (codi_dein, pref_dime, codi_dime, pref_conc, codi_conc, orde_conc) values ('pre_cl-cs_nota-42_role-858000(2013)','cl-cs','ContingenciasCompromisosTabla','cl-cs','MontoLiberacionCompromiso','150')</v>
      </c>
    </row>
    <row r="4178" spans="1:9" x14ac:dyDescent="0.25">
      <c r="A4178" t="s">
        <v>270</v>
      </c>
      <c r="B4178" t="s">
        <v>1797</v>
      </c>
      <c r="C4178" t="str">
        <f t="shared" si="327"/>
        <v>cl-cs</v>
      </c>
      <c r="D4178" t="str">
        <f t="shared" si="328"/>
        <v>ContingenciasCompromisosTabla</v>
      </c>
      <c r="E4178" t="s">
        <v>1805</v>
      </c>
      <c r="F4178" t="str">
        <f t="shared" si="329"/>
        <v>cl-cs</v>
      </c>
      <c r="G4178" t="str">
        <f t="shared" si="326"/>
        <v>Observaciones</v>
      </c>
      <c r="H4178">
        <v>160</v>
      </c>
      <c r="I4178" t="str">
        <f t="shared" si="330"/>
        <v>insert into dbax_dime_conc (codi_dein, pref_dime, codi_dime, pref_conc, codi_conc, orde_conc) values ('pre_cl-cs_nota-42_role-858000(2013)','cl-cs','ContingenciasCompromisosTabla','cl-cs','Observaciones','160')</v>
      </c>
    </row>
    <row r="4179" spans="1:9" x14ac:dyDescent="0.25">
      <c r="A4179" t="s">
        <v>272</v>
      </c>
      <c r="B4179" t="s">
        <v>1806</v>
      </c>
      <c r="C4179" t="str">
        <f t="shared" si="327"/>
        <v>cl-cs</v>
      </c>
      <c r="D4179" t="str">
        <f t="shared" si="328"/>
        <v>MargenContribucionOperacionesSegurosEnMonedaExtranjeraTabla</v>
      </c>
      <c r="E4179" t="s">
        <v>1807</v>
      </c>
      <c r="F4179" t="str">
        <f t="shared" si="329"/>
        <v>cl-cs</v>
      </c>
      <c r="G4179" t="str">
        <f t="shared" si="326"/>
        <v>PrimaDirectaEnMonedaExtranjera</v>
      </c>
      <c r="H4179">
        <v>480</v>
      </c>
      <c r="I4179" t="str">
        <f t="shared" si="330"/>
        <v>insert into dbax_dime_conc (codi_dein, pref_dime, codi_dime, pref_conc, codi_conc, orde_conc) values ('pre_cl-cs_nota-44_role-860000(2013)','cl-cs','MargenContribucionOperacionesSegurosEnMonedaExtranjeraTabla','cl-cs','PrimaDirectaEnMonedaExtranjera','480')</v>
      </c>
    </row>
    <row r="4180" spans="1:9" x14ac:dyDescent="0.25">
      <c r="A4180" t="s">
        <v>272</v>
      </c>
      <c r="B4180" t="s">
        <v>1806</v>
      </c>
      <c r="C4180" t="str">
        <f t="shared" si="327"/>
        <v>cl-cs</v>
      </c>
      <c r="D4180" t="str">
        <f t="shared" si="328"/>
        <v>MargenContribucionOperacionesSegurosEnMonedaExtranjeraTabla</v>
      </c>
      <c r="E4180" t="s">
        <v>1808</v>
      </c>
      <c r="F4180" t="str">
        <f t="shared" si="329"/>
        <v>cl-cs</v>
      </c>
      <c r="G4180" t="str">
        <f t="shared" si="326"/>
        <v>PrimaCedidaEnMonedaExtranjera</v>
      </c>
      <c r="H4180">
        <v>490</v>
      </c>
      <c r="I4180" t="str">
        <f t="shared" si="330"/>
        <v>insert into dbax_dime_conc (codi_dein, pref_dime, codi_dime, pref_conc, codi_conc, orde_conc) values ('pre_cl-cs_nota-44_role-860000(2013)','cl-cs','MargenContribucionOperacionesSegurosEnMonedaExtranjeraTabla','cl-cs','PrimaCedidaEnMonedaExtranjera','490')</v>
      </c>
    </row>
    <row r="4181" spans="1:9" x14ac:dyDescent="0.25">
      <c r="A4181" t="s">
        <v>272</v>
      </c>
      <c r="B4181" t="s">
        <v>1806</v>
      </c>
      <c r="C4181" t="str">
        <f t="shared" si="327"/>
        <v>cl-cs</v>
      </c>
      <c r="D4181" t="str">
        <f t="shared" si="328"/>
        <v>MargenContribucionOperacionesSegurosEnMonedaExtranjeraTabla</v>
      </c>
      <c r="E4181" t="s">
        <v>1809</v>
      </c>
      <c r="F4181" t="str">
        <f t="shared" si="329"/>
        <v>cl-cs</v>
      </c>
      <c r="G4181" t="str">
        <f t="shared" si="326"/>
        <v>PrimaAceptadaEnMonedaExtranjera</v>
      </c>
      <c r="H4181">
        <v>500</v>
      </c>
      <c r="I4181" t="str">
        <f t="shared" si="330"/>
        <v>insert into dbax_dime_conc (codi_dein, pref_dime, codi_dime, pref_conc, codi_conc, orde_conc) values ('pre_cl-cs_nota-44_role-860000(2013)','cl-cs','MargenContribucionOperacionesSegurosEnMonedaExtranjeraTabla','cl-cs','PrimaAceptadaEnMonedaExtranjera','500')</v>
      </c>
    </row>
    <row r="4182" spans="1:9" x14ac:dyDescent="0.25">
      <c r="A4182" t="s">
        <v>272</v>
      </c>
      <c r="B4182" t="s">
        <v>1806</v>
      </c>
      <c r="C4182" t="str">
        <f t="shared" si="327"/>
        <v>cl-cs</v>
      </c>
      <c r="D4182" t="str">
        <f t="shared" si="328"/>
        <v>MargenContribucionOperacionesSegurosEnMonedaExtranjeraTabla</v>
      </c>
      <c r="E4182" t="s">
        <v>1810</v>
      </c>
      <c r="F4182" t="str">
        <f t="shared" si="329"/>
        <v>cl-cs</v>
      </c>
      <c r="G4182" t="str">
        <f t="shared" si="326"/>
        <v>AjusteReservaTecnicaEnMonedaExtranjera</v>
      </c>
      <c r="H4182">
        <v>510</v>
      </c>
      <c r="I4182" t="str">
        <f t="shared" si="330"/>
        <v>insert into dbax_dime_conc (codi_dein, pref_dime, codi_dime, pref_conc, codi_conc, orde_conc) values ('pre_cl-cs_nota-44_role-860000(2013)','cl-cs','MargenContribucionOperacionesSegurosEnMonedaExtranjeraTabla','cl-cs','AjusteReservaTecnicaEnMonedaExtranjera','510')</v>
      </c>
    </row>
    <row r="4183" spans="1:9" x14ac:dyDescent="0.25">
      <c r="A4183" t="s">
        <v>272</v>
      </c>
      <c r="B4183" t="s">
        <v>1806</v>
      </c>
      <c r="C4183" t="str">
        <f t="shared" si="327"/>
        <v>cl-cs</v>
      </c>
      <c r="D4183" t="str">
        <f t="shared" si="328"/>
        <v>MargenContribucionOperacionesSegurosEnMonedaExtranjeraTabla</v>
      </c>
      <c r="E4183" t="s">
        <v>1811</v>
      </c>
      <c r="F4183" t="str">
        <f t="shared" si="329"/>
        <v>cl-cs</v>
      </c>
      <c r="G4183" t="str">
        <f t="shared" si="326"/>
        <v>IngresoExplotacionEnMonedaExtranjera</v>
      </c>
      <c r="H4183">
        <v>520</v>
      </c>
      <c r="I4183" t="str">
        <f t="shared" si="330"/>
        <v>insert into dbax_dime_conc (codi_dein, pref_dime, codi_dime, pref_conc, codi_conc, orde_conc) values ('pre_cl-cs_nota-44_role-860000(2013)','cl-cs','MargenContribucionOperacionesSegurosEnMonedaExtranjeraTabla','cl-cs','IngresoExplotacionEnMonedaExtranjera','520')</v>
      </c>
    </row>
    <row r="4184" spans="1:9" x14ac:dyDescent="0.25">
      <c r="A4184" t="s">
        <v>272</v>
      </c>
      <c r="B4184" t="s">
        <v>1806</v>
      </c>
      <c r="C4184" t="str">
        <f t="shared" si="327"/>
        <v>cl-cs</v>
      </c>
      <c r="D4184" t="str">
        <f t="shared" si="328"/>
        <v>MargenContribucionOperacionesSegurosEnMonedaExtranjeraTabla</v>
      </c>
      <c r="E4184" t="s">
        <v>1812</v>
      </c>
      <c r="F4184" t="str">
        <f t="shared" si="329"/>
        <v>cl-cs</v>
      </c>
      <c r="G4184" t="str">
        <f t="shared" si="326"/>
        <v>CostoIntermediacionEnMonedaExtranjera</v>
      </c>
      <c r="H4184">
        <v>530</v>
      </c>
      <c r="I4184" t="str">
        <f t="shared" si="330"/>
        <v>insert into dbax_dime_conc (codi_dein, pref_dime, codi_dime, pref_conc, codi_conc, orde_conc) values ('pre_cl-cs_nota-44_role-860000(2013)','cl-cs','MargenContribucionOperacionesSegurosEnMonedaExtranjeraTabla','cl-cs','CostoIntermediacionEnMonedaExtranjera','530')</v>
      </c>
    </row>
    <row r="4185" spans="1:9" x14ac:dyDescent="0.25">
      <c r="A4185" t="s">
        <v>272</v>
      </c>
      <c r="B4185" t="s">
        <v>1806</v>
      </c>
      <c r="C4185" t="str">
        <f t="shared" si="327"/>
        <v>cl-cs</v>
      </c>
      <c r="D4185" t="str">
        <f t="shared" si="328"/>
        <v>MargenContribucionOperacionesSegurosEnMonedaExtranjeraTabla</v>
      </c>
      <c r="E4185" t="s">
        <v>1813</v>
      </c>
      <c r="F4185" t="str">
        <f t="shared" si="329"/>
        <v>cl-cs</v>
      </c>
      <c r="G4185" t="str">
        <f t="shared" si="326"/>
        <v>CostoSiniestrosEnMonedaExtranjera</v>
      </c>
      <c r="H4185">
        <v>540</v>
      </c>
      <c r="I4185" t="str">
        <f t="shared" si="330"/>
        <v>insert into dbax_dime_conc (codi_dein, pref_dime, codi_dime, pref_conc, codi_conc, orde_conc) values ('pre_cl-cs_nota-44_role-860000(2013)','cl-cs','MargenContribucionOperacionesSegurosEnMonedaExtranjeraTabla','cl-cs','CostoSiniestrosEnMonedaExtranjera','540')</v>
      </c>
    </row>
    <row r="4186" spans="1:9" x14ac:dyDescent="0.25">
      <c r="A4186" t="s">
        <v>272</v>
      </c>
      <c r="B4186" t="s">
        <v>1806</v>
      </c>
      <c r="C4186" t="str">
        <f t="shared" si="327"/>
        <v>cl-cs</v>
      </c>
      <c r="D4186" t="str">
        <f t="shared" si="328"/>
        <v>MargenContribucionOperacionesSegurosEnMonedaExtranjeraTabla</v>
      </c>
      <c r="E4186" t="s">
        <v>1814</v>
      </c>
      <c r="F4186" t="str">
        <f t="shared" si="329"/>
        <v>cl-cs</v>
      </c>
      <c r="G4186" t="str">
        <f t="shared" si="326"/>
        <v>CostoAdministracionEnMonedaExtranjera</v>
      </c>
      <c r="H4186">
        <v>550</v>
      </c>
      <c r="I4186" t="str">
        <f t="shared" si="330"/>
        <v>insert into dbax_dime_conc (codi_dein, pref_dime, codi_dime, pref_conc, codi_conc, orde_conc) values ('pre_cl-cs_nota-44_role-860000(2013)','cl-cs','MargenContribucionOperacionesSegurosEnMonedaExtranjeraTabla','cl-cs','CostoAdministracionEnMonedaExtranjera','550')</v>
      </c>
    </row>
    <row r="4187" spans="1:9" x14ac:dyDescent="0.25">
      <c r="A4187" t="s">
        <v>272</v>
      </c>
      <c r="B4187" t="s">
        <v>1806</v>
      </c>
      <c r="C4187" t="str">
        <f t="shared" si="327"/>
        <v>cl-cs</v>
      </c>
      <c r="D4187" t="str">
        <f t="shared" si="328"/>
        <v>MargenContribucionOperacionesSegurosEnMonedaExtranjeraTabla</v>
      </c>
      <c r="E4187" t="s">
        <v>1815</v>
      </c>
      <c r="F4187" t="str">
        <f t="shared" si="329"/>
        <v>cl-cs</v>
      </c>
      <c r="G4187" t="str">
        <f t="shared" si="326"/>
        <v>CostoExplotacionEnMonedaExtranjera</v>
      </c>
      <c r="H4187">
        <v>560</v>
      </c>
      <c r="I4187" t="str">
        <f t="shared" si="330"/>
        <v>insert into dbax_dime_conc (codi_dein, pref_dime, codi_dime, pref_conc, codi_conc, orde_conc) values ('pre_cl-cs_nota-44_role-860000(2013)','cl-cs','MargenContribucionOperacionesSegurosEnMonedaExtranjeraTabla','cl-cs','CostoExplotacionEnMonedaExtranjera','560')</v>
      </c>
    </row>
    <row r="4188" spans="1:9" x14ac:dyDescent="0.25">
      <c r="A4188" t="s">
        <v>272</v>
      </c>
      <c r="B4188" t="s">
        <v>1806</v>
      </c>
      <c r="C4188" t="str">
        <f t="shared" si="327"/>
        <v>cl-cs</v>
      </c>
      <c r="D4188" t="str">
        <f t="shared" si="328"/>
        <v>MargenContribucionOperacionesSegurosEnMonedaExtranjeraTabla</v>
      </c>
      <c r="E4188" t="s">
        <v>1816</v>
      </c>
      <c r="F4188" t="str">
        <f t="shared" si="329"/>
        <v>cl-cs</v>
      </c>
      <c r="G4188" t="str">
        <f t="shared" si="326"/>
        <v>ProductoInversionesEnMonedaExtranjera</v>
      </c>
      <c r="H4188">
        <v>570</v>
      </c>
      <c r="I4188" t="str">
        <f t="shared" si="330"/>
        <v>insert into dbax_dime_conc (codi_dein, pref_dime, codi_dime, pref_conc, codi_conc, orde_conc) values ('pre_cl-cs_nota-44_role-860000(2013)','cl-cs','MargenContribucionOperacionesSegurosEnMonedaExtranjeraTabla','cl-cs','ProductoInversionesEnMonedaExtranjera','570')</v>
      </c>
    </row>
    <row r="4189" spans="1:9" x14ac:dyDescent="0.25">
      <c r="A4189" t="s">
        <v>272</v>
      </c>
      <c r="B4189" t="s">
        <v>1806</v>
      </c>
      <c r="C4189" t="str">
        <f t="shared" si="327"/>
        <v>cl-cs</v>
      </c>
      <c r="D4189" t="str">
        <f t="shared" si="328"/>
        <v>MargenContribucionOperacionesSegurosEnMonedaExtranjeraTabla</v>
      </c>
      <c r="E4189" t="s">
        <v>1817</v>
      </c>
      <c r="F4189" t="str">
        <f t="shared" si="329"/>
        <v>cl-cs</v>
      </c>
      <c r="G4189" t="str">
        <f t="shared" si="326"/>
        <v>OtrosIngresosYEgresosEnMonedaExtranjera</v>
      </c>
      <c r="H4189">
        <v>580</v>
      </c>
      <c r="I4189" t="str">
        <f t="shared" si="330"/>
        <v>insert into dbax_dime_conc (codi_dein, pref_dime, codi_dime, pref_conc, codi_conc, orde_conc) values ('pre_cl-cs_nota-44_role-860000(2013)','cl-cs','MargenContribucionOperacionesSegurosEnMonedaExtranjeraTabla','cl-cs','OtrosIngresosYEgresosEnMonedaExtranjera','580')</v>
      </c>
    </row>
    <row r="4190" spans="1:9" x14ac:dyDescent="0.25">
      <c r="A4190" t="s">
        <v>272</v>
      </c>
      <c r="B4190" t="s">
        <v>1806</v>
      </c>
      <c r="C4190" t="str">
        <f t="shared" si="327"/>
        <v>cl-cs</v>
      </c>
      <c r="D4190" t="str">
        <f t="shared" si="328"/>
        <v>MargenContribucionOperacionesSegurosEnMonedaExtranjeraTabla</v>
      </c>
      <c r="E4190" t="s">
        <v>1818</v>
      </c>
      <c r="F4190" t="str">
        <f t="shared" si="329"/>
        <v>cl-cs</v>
      </c>
      <c r="G4190" t="str">
        <f t="shared" si="326"/>
        <v>DiferenciaCambioOperacionesSegurosMonedaExtranjera</v>
      </c>
      <c r="H4190">
        <v>590</v>
      </c>
      <c r="I4190" t="str">
        <f t="shared" si="330"/>
        <v>insert into dbax_dime_conc (codi_dein, pref_dime, codi_dime, pref_conc, codi_conc, orde_conc) values ('pre_cl-cs_nota-44_role-860000(2013)','cl-cs','MargenContribucionOperacionesSegurosEnMonedaExtranjeraTabla','cl-cs','DiferenciaCambioOperacionesSegurosMonedaExtranjera','590')</v>
      </c>
    </row>
    <row r="4191" spans="1:9" x14ac:dyDescent="0.25">
      <c r="A4191" t="s">
        <v>272</v>
      </c>
      <c r="B4191" t="s">
        <v>1806</v>
      </c>
      <c r="C4191" t="str">
        <f t="shared" si="327"/>
        <v>cl-cs</v>
      </c>
      <c r="D4191" t="str">
        <f t="shared" si="328"/>
        <v>MargenContribucionOperacionesSegurosEnMonedaExtranjeraTabla</v>
      </c>
      <c r="E4191" t="s">
        <v>1819</v>
      </c>
      <c r="F4191" t="str">
        <f t="shared" si="329"/>
        <v>cl-cs</v>
      </c>
      <c r="G4191" t="str">
        <f t="shared" si="326"/>
        <v>ResultadoAntesImpuestoEnMonedaExtranjera</v>
      </c>
      <c r="H4191">
        <v>600</v>
      </c>
      <c r="I4191" t="str">
        <f t="shared" si="330"/>
        <v>insert into dbax_dime_conc (codi_dein, pref_dime, codi_dime, pref_conc, codi_conc, orde_conc) values ('pre_cl-cs_nota-44_role-860000(2013)','cl-cs','MargenContribucionOperacionesSegurosEnMonedaExtranjeraTabla','cl-cs','ResultadoAntesImpuestoEnMonedaExtranjera','600')</v>
      </c>
    </row>
    <row r="4192" spans="1:9" x14ac:dyDescent="0.25">
      <c r="A4192" t="s">
        <v>272</v>
      </c>
      <c r="B4192" t="s">
        <v>1820</v>
      </c>
      <c r="C4192" t="str">
        <f t="shared" si="327"/>
        <v>cl-cs</v>
      </c>
      <c r="D4192" t="str">
        <f t="shared" si="328"/>
        <v>MovimientoDivisasPorConceptoReasegurosTabla</v>
      </c>
      <c r="E4192" t="s">
        <v>1821</v>
      </c>
      <c r="F4192" t="str">
        <f t="shared" si="329"/>
        <v>cl-cs</v>
      </c>
      <c r="G4192" t="str">
        <f t="shared" si="326"/>
        <v>MovimientoDivisasPorPrimas</v>
      </c>
      <c r="H4192">
        <v>390</v>
      </c>
      <c r="I4192" t="str">
        <f t="shared" si="330"/>
        <v>insert into dbax_dime_conc (codi_dein, pref_dime, codi_dime, pref_conc, codi_conc, orde_conc) values ('pre_cl-cs_nota-44_role-860000(2013)','cl-cs','MovimientoDivisasPorConceptoReasegurosTabla','cl-cs','MovimientoDivisasPorPrimas','390')</v>
      </c>
    </row>
    <row r="4193" spans="1:9" x14ac:dyDescent="0.25">
      <c r="A4193" t="s">
        <v>272</v>
      </c>
      <c r="B4193" t="s">
        <v>1820</v>
      </c>
      <c r="C4193" t="str">
        <f t="shared" si="327"/>
        <v>cl-cs</v>
      </c>
      <c r="D4193" t="str">
        <f t="shared" si="328"/>
        <v>MovimientoDivisasPorConceptoReasegurosTabla</v>
      </c>
      <c r="E4193" t="s">
        <v>1822</v>
      </c>
      <c r="F4193" t="str">
        <f t="shared" si="329"/>
        <v>cl-cs</v>
      </c>
      <c r="G4193" t="str">
        <f t="shared" si="326"/>
        <v>MovimientosDivisasPorSiniestros</v>
      </c>
      <c r="H4193">
        <v>400</v>
      </c>
      <c r="I4193" t="str">
        <f t="shared" si="330"/>
        <v>insert into dbax_dime_conc (codi_dein, pref_dime, codi_dime, pref_conc, codi_conc, orde_conc) values ('pre_cl-cs_nota-44_role-860000(2013)','cl-cs','MovimientoDivisasPorConceptoReasegurosTabla','cl-cs','MovimientosDivisasPorSiniestros','400')</v>
      </c>
    </row>
    <row r="4194" spans="1:9" x14ac:dyDescent="0.25">
      <c r="A4194" t="s">
        <v>272</v>
      </c>
      <c r="B4194" t="s">
        <v>1820</v>
      </c>
      <c r="C4194" t="str">
        <f t="shared" si="327"/>
        <v>cl-cs</v>
      </c>
      <c r="D4194" t="str">
        <f t="shared" si="328"/>
        <v>MovimientoDivisasPorConceptoReasegurosTabla</v>
      </c>
      <c r="E4194" t="s">
        <v>1823</v>
      </c>
      <c r="F4194" t="str">
        <f t="shared" si="329"/>
        <v>cl-cs</v>
      </c>
      <c r="G4194" t="str">
        <f t="shared" si="326"/>
        <v>OtrosMovimientosDivisas</v>
      </c>
      <c r="H4194">
        <v>410</v>
      </c>
      <c r="I4194" t="str">
        <f t="shared" si="330"/>
        <v>insert into dbax_dime_conc (codi_dein, pref_dime, codi_dime, pref_conc, codi_conc, orde_conc) values ('pre_cl-cs_nota-44_role-860000(2013)','cl-cs','MovimientoDivisasPorConceptoReasegurosTabla','cl-cs','OtrosMovimientosDivisas','410')</v>
      </c>
    </row>
    <row r="4195" spans="1:9" x14ac:dyDescent="0.25">
      <c r="A4195" t="s">
        <v>272</v>
      </c>
      <c r="B4195" t="s">
        <v>1820</v>
      </c>
      <c r="C4195" t="str">
        <f t="shared" si="327"/>
        <v>cl-cs</v>
      </c>
      <c r="D4195" t="str">
        <f t="shared" si="328"/>
        <v>MovimientoDivisasPorConceptoReasegurosTabla</v>
      </c>
      <c r="E4195" t="s">
        <v>1824</v>
      </c>
      <c r="F4195" t="str">
        <f t="shared" si="329"/>
        <v>cl-cs</v>
      </c>
      <c r="G4195" t="str">
        <f t="shared" si="326"/>
        <v>MovimientoNetoDivisas</v>
      </c>
      <c r="H4195">
        <v>420</v>
      </c>
      <c r="I4195" t="str">
        <f t="shared" si="330"/>
        <v>insert into dbax_dime_conc (codi_dein, pref_dime, codi_dime, pref_conc, codi_conc, orde_conc) values ('pre_cl-cs_nota-44_role-860000(2013)','cl-cs','MovimientoDivisasPorConceptoReasegurosTabla','cl-cs','MovimientoNetoDivisas','420')</v>
      </c>
    </row>
    <row r="4196" spans="1:9" x14ac:dyDescent="0.25">
      <c r="A4196" t="s">
        <v>272</v>
      </c>
      <c r="B4196" t="s">
        <v>1825</v>
      </c>
      <c r="C4196" t="str">
        <f t="shared" si="327"/>
        <v>cl-cs</v>
      </c>
      <c r="D4196" t="str">
        <f t="shared" si="328"/>
        <v>PosicionEnActivosYPasivosEnMonedaExtranjeraTabla</v>
      </c>
      <c r="E4196" t="s">
        <v>1826</v>
      </c>
      <c r="F4196" t="str">
        <f t="shared" si="329"/>
        <v>cl-cs</v>
      </c>
      <c r="G4196" t="str">
        <f t="shared" si="326"/>
        <v>ActivosEnMonedaExtranjeraSinopsis</v>
      </c>
      <c r="H4196">
        <v>70</v>
      </c>
      <c r="I4196" t="str">
        <f t="shared" si="330"/>
        <v>insert into dbax_dime_conc (codi_dein, pref_dime, codi_dime, pref_conc, codi_conc, orde_conc) values ('pre_cl-cs_nota-44_role-860000(2013)','cl-cs','PosicionEnActivosYPasivosEnMonedaExtranjeraTabla','cl-cs','ActivosEnMonedaExtranjeraSinopsis','70')</v>
      </c>
    </row>
    <row r="4197" spans="1:9" x14ac:dyDescent="0.25">
      <c r="A4197" t="s">
        <v>272</v>
      </c>
      <c r="B4197" t="s">
        <v>1825</v>
      </c>
      <c r="C4197" t="str">
        <f t="shared" si="327"/>
        <v>cl-cs</v>
      </c>
      <c r="D4197" t="str">
        <f t="shared" si="328"/>
        <v>PosicionEnActivosYPasivosEnMonedaExtranjeraTabla</v>
      </c>
      <c r="E4197" t="s">
        <v>1827</v>
      </c>
      <c r="F4197" t="str">
        <f t="shared" si="329"/>
        <v>cl-cs</v>
      </c>
      <c r="G4197" t="str">
        <f t="shared" si="326"/>
        <v>InversionesEnMonedaExtranjera</v>
      </c>
      <c r="H4197">
        <v>80</v>
      </c>
      <c r="I4197" t="str">
        <f t="shared" si="330"/>
        <v>insert into dbax_dime_conc (codi_dein, pref_dime, codi_dime, pref_conc, codi_conc, orde_conc) values ('pre_cl-cs_nota-44_role-860000(2013)','cl-cs','PosicionEnActivosYPasivosEnMonedaExtranjeraTabla','cl-cs','InversionesEnMonedaExtranjera','80')</v>
      </c>
    </row>
    <row r="4198" spans="1:9" x14ac:dyDescent="0.25">
      <c r="A4198" t="s">
        <v>272</v>
      </c>
      <c r="B4198" t="s">
        <v>1825</v>
      </c>
      <c r="C4198" t="str">
        <f t="shared" si="327"/>
        <v>cl-cs</v>
      </c>
      <c r="D4198" t="str">
        <f t="shared" si="328"/>
        <v>PosicionEnActivosYPasivosEnMonedaExtranjeraTabla</v>
      </c>
      <c r="E4198" t="s">
        <v>1828</v>
      </c>
      <c r="F4198" t="str">
        <f t="shared" si="329"/>
        <v>cl-cs</v>
      </c>
      <c r="G4198" t="str">
        <f t="shared" si="326"/>
        <v>DepositosEnMonedaExtranjera</v>
      </c>
      <c r="H4198">
        <v>90</v>
      </c>
      <c r="I4198" t="str">
        <f t="shared" si="330"/>
        <v>insert into dbax_dime_conc (codi_dein, pref_dime, codi_dime, pref_conc, codi_conc, orde_conc) values ('pre_cl-cs_nota-44_role-860000(2013)','cl-cs','PosicionEnActivosYPasivosEnMonedaExtranjeraTabla','cl-cs','DepositosEnMonedaExtranjera','90')</v>
      </c>
    </row>
    <row r="4199" spans="1:9" x14ac:dyDescent="0.25">
      <c r="A4199" t="s">
        <v>272</v>
      </c>
      <c r="B4199" t="s">
        <v>1825</v>
      </c>
      <c r="C4199" t="str">
        <f t="shared" si="327"/>
        <v>cl-cs</v>
      </c>
      <c r="D4199" t="str">
        <f t="shared" si="328"/>
        <v>PosicionEnActivosYPasivosEnMonedaExtranjeraTabla</v>
      </c>
      <c r="E4199" t="s">
        <v>1829</v>
      </c>
      <c r="F4199" t="str">
        <f t="shared" si="329"/>
        <v>cl-cs</v>
      </c>
      <c r="G4199" t="str">
        <f t="shared" si="326"/>
        <v>OtrasInversionesEnMonedaExtranjera</v>
      </c>
      <c r="H4199">
        <v>100</v>
      </c>
      <c r="I4199" t="str">
        <f t="shared" si="330"/>
        <v>insert into dbax_dime_conc (codi_dein, pref_dime, codi_dime, pref_conc, codi_conc, orde_conc) values ('pre_cl-cs_nota-44_role-860000(2013)','cl-cs','PosicionEnActivosYPasivosEnMonedaExtranjeraTabla','cl-cs','OtrasInversionesEnMonedaExtranjera','100')</v>
      </c>
    </row>
    <row r="4200" spans="1:9" x14ac:dyDescent="0.25">
      <c r="A4200" t="s">
        <v>272</v>
      </c>
      <c r="B4200" t="s">
        <v>1825</v>
      </c>
      <c r="C4200" t="str">
        <f t="shared" si="327"/>
        <v>cl-cs</v>
      </c>
      <c r="D4200" t="str">
        <f t="shared" si="328"/>
        <v>PosicionEnActivosYPasivosEnMonedaExtranjeraTabla</v>
      </c>
      <c r="E4200" t="s">
        <v>1830</v>
      </c>
      <c r="F4200" t="str">
        <f t="shared" si="329"/>
        <v>cl-cs</v>
      </c>
      <c r="G4200" t="str">
        <f t="shared" si="326"/>
        <v>DeudoresPorPrimasEnMonedaExtranjera</v>
      </c>
      <c r="H4200">
        <v>110</v>
      </c>
      <c r="I4200" t="str">
        <f t="shared" si="330"/>
        <v>insert into dbax_dime_conc (codi_dein, pref_dime, codi_dime, pref_conc, codi_conc, orde_conc) values ('pre_cl-cs_nota-44_role-860000(2013)','cl-cs','PosicionEnActivosYPasivosEnMonedaExtranjeraTabla','cl-cs','DeudoresPorPrimasEnMonedaExtranjera','110')</v>
      </c>
    </row>
    <row r="4201" spans="1:9" x14ac:dyDescent="0.25">
      <c r="A4201" t="s">
        <v>272</v>
      </c>
      <c r="B4201" t="s">
        <v>1825</v>
      </c>
      <c r="C4201" t="str">
        <f t="shared" si="327"/>
        <v>cl-cs</v>
      </c>
      <c r="D4201" t="str">
        <f t="shared" si="328"/>
        <v>PosicionEnActivosYPasivosEnMonedaExtranjeraTabla</v>
      </c>
      <c r="E4201" t="s">
        <v>1831</v>
      </c>
      <c r="F4201" t="str">
        <f t="shared" si="329"/>
        <v>cl-cs</v>
      </c>
      <c r="G4201" t="str">
        <f t="shared" si="326"/>
        <v>DeudoresPorPrimasAseguradosEnMonedaExtranjera</v>
      </c>
      <c r="H4201">
        <v>120</v>
      </c>
      <c r="I4201" t="str">
        <f t="shared" si="330"/>
        <v>insert into dbax_dime_conc (codi_dein, pref_dime, codi_dime, pref_conc, codi_conc, orde_conc) values ('pre_cl-cs_nota-44_role-860000(2013)','cl-cs','PosicionEnActivosYPasivosEnMonedaExtranjeraTabla','cl-cs','DeudoresPorPrimasAseguradosEnMonedaExtranjera','120')</v>
      </c>
    </row>
    <row r="4202" spans="1:9" x14ac:dyDescent="0.25">
      <c r="A4202" t="s">
        <v>272</v>
      </c>
      <c r="B4202" t="s">
        <v>1825</v>
      </c>
      <c r="C4202" t="str">
        <f t="shared" si="327"/>
        <v>cl-cs</v>
      </c>
      <c r="D4202" t="str">
        <f t="shared" si="328"/>
        <v>PosicionEnActivosYPasivosEnMonedaExtranjeraTabla</v>
      </c>
      <c r="E4202" t="s">
        <v>1832</v>
      </c>
      <c r="F4202" t="str">
        <f t="shared" si="329"/>
        <v>cl-cs</v>
      </c>
      <c r="G4202" t="str">
        <f t="shared" si="326"/>
        <v>DeudoresPorPrimasReaseguradoresEnMonedaExtranjera</v>
      </c>
      <c r="H4202">
        <v>130</v>
      </c>
      <c r="I4202" t="str">
        <f t="shared" si="330"/>
        <v>insert into dbax_dime_conc (codi_dein, pref_dime, codi_dime, pref_conc, codi_conc, orde_conc) values ('pre_cl-cs_nota-44_role-860000(2013)','cl-cs','PosicionEnActivosYPasivosEnMonedaExtranjeraTabla','cl-cs','DeudoresPorPrimasReaseguradoresEnMonedaExtranjera','130')</v>
      </c>
    </row>
    <row r="4203" spans="1:9" x14ac:dyDescent="0.25">
      <c r="A4203" t="s">
        <v>272</v>
      </c>
      <c r="B4203" t="s">
        <v>1825</v>
      </c>
      <c r="C4203" t="str">
        <f t="shared" si="327"/>
        <v>cl-cs</v>
      </c>
      <c r="D4203" t="str">
        <f t="shared" si="328"/>
        <v>PosicionEnActivosYPasivosEnMonedaExtranjeraTabla</v>
      </c>
      <c r="E4203" t="s">
        <v>1833</v>
      </c>
      <c r="F4203" t="str">
        <f t="shared" si="329"/>
        <v>cl-cs</v>
      </c>
      <c r="G4203" t="str">
        <f t="shared" si="326"/>
        <v>DeudoresPorSiniestrosEnMonedaExtranjera</v>
      </c>
      <c r="H4203">
        <v>140</v>
      </c>
      <c r="I4203" t="str">
        <f t="shared" si="330"/>
        <v>insert into dbax_dime_conc (codi_dein, pref_dime, codi_dime, pref_conc, codi_conc, orde_conc) values ('pre_cl-cs_nota-44_role-860000(2013)','cl-cs','PosicionEnActivosYPasivosEnMonedaExtranjeraTabla','cl-cs','DeudoresPorSiniestrosEnMonedaExtranjera','140')</v>
      </c>
    </row>
    <row r="4204" spans="1:9" x14ac:dyDescent="0.25">
      <c r="A4204" t="s">
        <v>272</v>
      </c>
      <c r="B4204" t="s">
        <v>1825</v>
      </c>
      <c r="C4204" t="str">
        <f t="shared" si="327"/>
        <v>cl-cs</v>
      </c>
      <c r="D4204" t="str">
        <f t="shared" si="328"/>
        <v>PosicionEnActivosYPasivosEnMonedaExtranjeraTabla</v>
      </c>
      <c r="E4204" t="s">
        <v>1834</v>
      </c>
      <c r="F4204" t="str">
        <f t="shared" si="329"/>
        <v>cl-cs</v>
      </c>
      <c r="G4204" t="str">
        <f t="shared" si="326"/>
        <v>OtrosDeudoresEnMonedaExtranjera</v>
      </c>
      <c r="H4204">
        <v>150</v>
      </c>
      <c r="I4204" t="str">
        <f t="shared" si="330"/>
        <v>insert into dbax_dime_conc (codi_dein, pref_dime, codi_dime, pref_conc, codi_conc, orde_conc) values ('pre_cl-cs_nota-44_role-860000(2013)','cl-cs','PosicionEnActivosYPasivosEnMonedaExtranjeraTabla','cl-cs','OtrosDeudoresEnMonedaExtranjera','150')</v>
      </c>
    </row>
    <row r="4205" spans="1:9" x14ac:dyDescent="0.25">
      <c r="A4205" t="s">
        <v>272</v>
      </c>
      <c r="B4205" t="s">
        <v>1825</v>
      </c>
      <c r="C4205" t="str">
        <f t="shared" si="327"/>
        <v>cl-cs</v>
      </c>
      <c r="D4205" t="str">
        <f t="shared" si="328"/>
        <v>PosicionEnActivosYPasivosEnMonedaExtranjeraTabla</v>
      </c>
      <c r="E4205" t="s">
        <v>1835</v>
      </c>
      <c r="F4205" t="str">
        <f t="shared" si="329"/>
        <v>cl-cs</v>
      </c>
      <c r="G4205" t="str">
        <f t="shared" si="326"/>
        <v>OtrosActivosEnMonedaExtranjera</v>
      </c>
      <c r="H4205">
        <v>160</v>
      </c>
      <c r="I4205" t="str">
        <f t="shared" si="330"/>
        <v>insert into dbax_dime_conc (codi_dein, pref_dime, codi_dime, pref_conc, codi_conc, orde_conc) values ('pre_cl-cs_nota-44_role-860000(2013)','cl-cs','PosicionEnActivosYPasivosEnMonedaExtranjeraTabla','cl-cs','OtrosActivosEnMonedaExtranjera','160')</v>
      </c>
    </row>
    <row r="4206" spans="1:9" x14ac:dyDescent="0.25">
      <c r="A4206" t="s">
        <v>272</v>
      </c>
      <c r="B4206" t="s">
        <v>1825</v>
      </c>
      <c r="C4206" t="str">
        <f t="shared" si="327"/>
        <v>cl-cs</v>
      </c>
      <c r="D4206" t="str">
        <f t="shared" si="328"/>
        <v>PosicionEnActivosYPasivosEnMonedaExtranjeraTabla</v>
      </c>
      <c r="E4206" t="s">
        <v>1836</v>
      </c>
      <c r="F4206" t="str">
        <f t="shared" si="329"/>
        <v>cl-cs</v>
      </c>
      <c r="G4206" t="str">
        <f t="shared" si="326"/>
        <v>ActivosEnMonedaExtranjera</v>
      </c>
      <c r="H4206">
        <v>170</v>
      </c>
      <c r="I4206" t="str">
        <f t="shared" si="330"/>
        <v>insert into dbax_dime_conc (codi_dein, pref_dime, codi_dime, pref_conc, codi_conc, orde_conc) values ('pre_cl-cs_nota-44_role-860000(2013)','cl-cs','PosicionEnActivosYPasivosEnMonedaExtranjeraTabla','cl-cs','ActivosEnMonedaExtranjera','170')</v>
      </c>
    </row>
    <row r="4207" spans="1:9" x14ac:dyDescent="0.25">
      <c r="A4207" t="s">
        <v>272</v>
      </c>
      <c r="B4207" t="s">
        <v>1825</v>
      </c>
      <c r="C4207" t="str">
        <f t="shared" si="327"/>
        <v>cl-cs</v>
      </c>
      <c r="D4207" t="str">
        <f t="shared" si="328"/>
        <v>PosicionEnActivosYPasivosEnMonedaExtranjeraTabla</v>
      </c>
      <c r="E4207" t="s">
        <v>1837</v>
      </c>
      <c r="F4207" t="str">
        <f t="shared" si="329"/>
        <v>cl-cs</v>
      </c>
      <c r="G4207" t="str">
        <f t="shared" si="326"/>
        <v>PasivosEnMonedaExtranjeraSinopsis</v>
      </c>
      <c r="H4207">
        <v>180</v>
      </c>
      <c r="I4207" t="str">
        <f t="shared" si="330"/>
        <v>insert into dbax_dime_conc (codi_dein, pref_dime, codi_dime, pref_conc, codi_conc, orde_conc) values ('pre_cl-cs_nota-44_role-860000(2013)','cl-cs','PosicionEnActivosYPasivosEnMonedaExtranjeraTabla','cl-cs','PasivosEnMonedaExtranjeraSinopsis','180')</v>
      </c>
    </row>
    <row r="4208" spans="1:9" x14ac:dyDescent="0.25">
      <c r="A4208" t="s">
        <v>272</v>
      </c>
      <c r="B4208" t="s">
        <v>1825</v>
      </c>
      <c r="C4208" t="str">
        <f t="shared" si="327"/>
        <v>cl-cs</v>
      </c>
      <c r="D4208" t="str">
        <f t="shared" si="328"/>
        <v>PosicionEnActivosYPasivosEnMonedaExtranjeraTabla</v>
      </c>
      <c r="E4208" t="s">
        <v>1838</v>
      </c>
      <c r="F4208" t="str">
        <f t="shared" si="329"/>
        <v>cl-cs</v>
      </c>
      <c r="G4208" t="str">
        <f t="shared" si="326"/>
        <v>ReservasEnMonedaExtranjera</v>
      </c>
      <c r="H4208">
        <v>190</v>
      </c>
      <c r="I4208" t="str">
        <f t="shared" si="330"/>
        <v>insert into dbax_dime_conc (codi_dein, pref_dime, codi_dime, pref_conc, codi_conc, orde_conc) values ('pre_cl-cs_nota-44_role-860000(2013)','cl-cs','PosicionEnActivosYPasivosEnMonedaExtranjeraTabla','cl-cs','ReservasEnMonedaExtranjera','190')</v>
      </c>
    </row>
    <row r="4209" spans="1:9" x14ac:dyDescent="0.25">
      <c r="A4209" t="s">
        <v>272</v>
      </c>
      <c r="B4209" t="s">
        <v>1825</v>
      </c>
      <c r="C4209" t="str">
        <f t="shared" si="327"/>
        <v>cl-cs</v>
      </c>
      <c r="D4209" t="str">
        <f t="shared" si="328"/>
        <v>PosicionEnActivosYPasivosEnMonedaExtranjeraTabla</v>
      </c>
      <c r="E4209" t="s">
        <v>1839</v>
      </c>
      <c r="F4209" t="str">
        <f t="shared" si="329"/>
        <v>cl-cs</v>
      </c>
      <c r="G4209" t="str">
        <f t="shared" si="326"/>
        <v>ReservaRiesgoEnCursoEnMonedaExtranjera</v>
      </c>
      <c r="H4209">
        <v>200</v>
      </c>
      <c r="I4209" t="str">
        <f t="shared" si="330"/>
        <v>insert into dbax_dime_conc (codi_dein, pref_dime, codi_dime, pref_conc, codi_conc, orde_conc) values ('pre_cl-cs_nota-44_role-860000(2013)','cl-cs','PosicionEnActivosYPasivosEnMonedaExtranjeraTabla','cl-cs','ReservaRiesgoEnCursoEnMonedaExtranjera','200')</v>
      </c>
    </row>
    <row r="4210" spans="1:9" x14ac:dyDescent="0.25">
      <c r="A4210" t="s">
        <v>272</v>
      </c>
      <c r="B4210" t="s">
        <v>1825</v>
      </c>
      <c r="C4210" t="str">
        <f t="shared" si="327"/>
        <v>cl-cs</v>
      </c>
      <c r="D4210" t="str">
        <f t="shared" si="328"/>
        <v>PosicionEnActivosYPasivosEnMonedaExtranjeraTabla</v>
      </c>
      <c r="E4210" t="s">
        <v>1840</v>
      </c>
      <c r="F4210" t="str">
        <f t="shared" si="329"/>
        <v>cl-cs</v>
      </c>
      <c r="G4210" t="str">
        <f t="shared" si="326"/>
        <v>ReservaMatematicaEnMonedaExtranjera</v>
      </c>
      <c r="H4210">
        <v>210</v>
      </c>
      <c r="I4210" t="str">
        <f t="shared" si="330"/>
        <v>insert into dbax_dime_conc (codi_dein, pref_dime, codi_dime, pref_conc, codi_conc, orde_conc) values ('pre_cl-cs_nota-44_role-860000(2013)','cl-cs','PosicionEnActivosYPasivosEnMonedaExtranjeraTabla','cl-cs','ReservaMatematicaEnMonedaExtranjera','210')</v>
      </c>
    </row>
    <row r="4211" spans="1:9" x14ac:dyDescent="0.25">
      <c r="A4211" t="s">
        <v>272</v>
      </c>
      <c r="B4211" t="s">
        <v>1825</v>
      </c>
      <c r="C4211" t="str">
        <f t="shared" si="327"/>
        <v>cl-cs</v>
      </c>
      <c r="D4211" t="str">
        <f t="shared" si="328"/>
        <v>PosicionEnActivosYPasivosEnMonedaExtranjeraTabla</v>
      </c>
      <c r="E4211" t="s">
        <v>1841</v>
      </c>
      <c r="F4211" t="str">
        <f t="shared" si="329"/>
        <v>cl-cs</v>
      </c>
      <c r="G4211" t="str">
        <f t="shared" si="326"/>
        <v>SiniestrosPorPagarEnMonedaExtranjera</v>
      </c>
      <c r="H4211">
        <v>220</v>
      </c>
      <c r="I4211" t="str">
        <f t="shared" si="330"/>
        <v>insert into dbax_dime_conc (codi_dein, pref_dime, codi_dime, pref_conc, codi_conc, orde_conc) values ('pre_cl-cs_nota-44_role-860000(2013)','cl-cs','PosicionEnActivosYPasivosEnMonedaExtranjeraTabla','cl-cs','SiniestrosPorPagarEnMonedaExtranjera','220')</v>
      </c>
    </row>
    <row r="4212" spans="1:9" x14ac:dyDescent="0.25">
      <c r="A4212" t="s">
        <v>272</v>
      </c>
      <c r="B4212" t="s">
        <v>1825</v>
      </c>
      <c r="C4212" t="str">
        <f t="shared" si="327"/>
        <v>cl-cs</v>
      </c>
      <c r="D4212" t="str">
        <f t="shared" si="328"/>
        <v>PosicionEnActivosYPasivosEnMonedaExtranjeraTabla</v>
      </c>
      <c r="E4212" t="s">
        <v>1842</v>
      </c>
      <c r="F4212" t="str">
        <f t="shared" si="329"/>
        <v>cl-cs</v>
      </c>
      <c r="G4212" t="str">
        <f t="shared" si="326"/>
        <v>PrimasPorPagarEnMonedaExtranjera</v>
      </c>
      <c r="H4212">
        <v>230</v>
      </c>
      <c r="I4212" t="str">
        <f t="shared" si="330"/>
        <v>insert into dbax_dime_conc (codi_dein, pref_dime, codi_dime, pref_conc, codi_conc, orde_conc) values ('pre_cl-cs_nota-44_role-860000(2013)','cl-cs','PosicionEnActivosYPasivosEnMonedaExtranjeraTabla','cl-cs','PrimasPorPagarEnMonedaExtranjera','230')</v>
      </c>
    </row>
    <row r="4213" spans="1:9" x14ac:dyDescent="0.25">
      <c r="A4213" t="s">
        <v>272</v>
      </c>
      <c r="B4213" t="s">
        <v>1825</v>
      </c>
      <c r="C4213" t="str">
        <f t="shared" si="327"/>
        <v>cl-cs</v>
      </c>
      <c r="D4213" t="str">
        <f t="shared" si="328"/>
        <v>PosicionEnActivosYPasivosEnMonedaExtranjeraTabla</v>
      </c>
      <c r="E4213" t="s">
        <v>1843</v>
      </c>
      <c r="F4213" t="str">
        <f t="shared" si="329"/>
        <v>cl-cs</v>
      </c>
      <c r="G4213" t="str">
        <f t="shared" si="326"/>
        <v>PrimasPorPagarAseguradosEnMonedaExtranjera</v>
      </c>
      <c r="H4213">
        <v>240</v>
      </c>
      <c r="I4213" t="str">
        <f t="shared" si="330"/>
        <v>insert into dbax_dime_conc (codi_dein, pref_dime, codi_dime, pref_conc, codi_conc, orde_conc) values ('pre_cl-cs_nota-44_role-860000(2013)','cl-cs','PosicionEnActivosYPasivosEnMonedaExtranjeraTabla','cl-cs','PrimasPorPagarAseguradosEnMonedaExtranjera','240')</v>
      </c>
    </row>
    <row r="4214" spans="1:9" x14ac:dyDescent="0.25">
      <c r="A4214" t="s">
        <v>272</v>
      </c>
      <c r="B4214" t="s">
        <v>1825</v>
      </c>
      <c r="C4214" t="str">
        <f t="shared" si="327"/>
        <v>cl-cs</v>
      </c>
      <c r="D4214" t="str">
        <f t="shared" si="328"/>
        <v>PosicionEnActivosYPasivosEnMonedaExtranjeraTabla</v>
      </c>
      <c r="E4214" t="s">
        <v>1844</v>
      </c>
      <c r="F4214" t="str">
        <f t="shared" si="329"/>
        <v>cl-cs</v>
      </c>
      <c r="G4214" t="str">
        <f t="shared" si="326"/>
        <v>PrimasPorPagarReaseguradoresEnMonedaExtranjera</v>
      </c>
      <c r="H4214">
        <v>250</v>
      </c>
      <c r="I4214" t="str">
        <f t="shared" si="330"/>
        <v>insert into dbax_dime_conc (codi_dein, pref_dime, codi_dime, pref_conc, codi_conc, orde_conc) values ('pre_cl-cs_nota-44_role-860000(2013)','cl-cs','PosicionEnActivosYPasivosEnMonedaExtranjeraTabla','cl-cs','PrimasPorPagarReaseguradoresEnMonedaExtranjera','250')</v>
      </c>
    </row>
    <row r="4215" spans="1:9" x14ac:dyDescent="0.25">
      <c r="A4215" t="s">
        <v>272</v>
      </c>
      <c r="B4215" t="s">
        <v>1825</v>
      </c>
      <c r="C4215" t="str">
        <f t="shared" si="327"/>
        <v>cl-cs</v>
      </c>
      <c r="D4215" t="str">
        <f t="shared" si="328"/>
        <v>PosicionEnActivosYPasivosEnMonedaExtranjeraTabla</v>
      </c>
      <c r="E4215" t="s">
        <v>1845</v>
      </c>
      <c r="F4215" t="str">
        <f t="shared" si="329"/>
        <v>cl-cs</v>
      </c>
      <c r="G4215" t="str">
        <f t="shared" si="326"/>
        <v>DeudasConInstitucionesFinancierasEnMonedaExtranjera</v>
      </c>
      <c r="H4215">
        <v>260</v>
      </c>
      <c r="I4215" t="str">
        <f t="shared" si="330"/>
        <v>insert into dbax_dime_conc (codi_dein, pref_dime, codi_dime, pref_conc, codi_conc, orde_conc) values ('pre_cl-cs_nota-44_role-860000(2013)','cl-cs','PosicionEnActivosYPasivosEnMonedaExtranjeraTabla','cl-cs','DeudasConInstitucionesFinancierasEnMonedaExtranjera','260')</v>
      </c>
    </row>
    <row r="4216" spans="1:9" x14ac:dyDescent="0.25">
      <c r="A4216" t="s">
        <v>272</v>
      </c>
      <c r="B4216" t="s">
        <v>1825</v>
      </c>
      <c r="C4216" t="str">
        <f t="shared" si="327"/>
        <v>cl-cs</v>
      </c>
      <c r="D4216" t="str">
        <f t="shared" si="328"/>
        <v>PosicionEnActivosYPasivosEnMonedaExtranjeraTabla</v>
      </c>
      <c r="E4216" t="s">
        <v>1846</v>
      </c>
      <c r="F4216" t="str">
        <f t="shared" si="329"/>
        <v>cl-cs</v>
      </c>
      <c r="G4216" t="str">
        <f t="shared" si="326"/>
        <v>OtrosPasivosEnMonedaExtranjera</v>
      </c>
      <c r="H4216">
        <v>270</v>
      </c>
      <c r="I4216" t="str">
        <f t="shared" si="330"/>
        <v>insert into dbax_dime_conc (codi_dein, pref_dime, codi_dime, pref_conc, codi_conc, orde_conc) values ('pre_cl-cs_nota-44_role-860000(2013)','cl-cs','PosicionEnActivosYPasivosEnMonedaExtranjeraTabla','cl-cs','OtrosPasivosEnMonedaExtranjera','270')</v>
      </c>
    </row>
    <row r="4217" spans="1:9" x14ac:dyDescent="0.25">
      <c r="A4217" t="s">
        <v>272</v>
      </c>
      <c r="B4217" t="s">
        <v>1825</v>
      </c>
      <c r="C4217" t="str">
        <f t="shared" si="327"/>
        <v>cl-cs</v>
      </c>
      <c r="D4217" t="str">
        <f t="shared" si="328"/>
        <v>PosicionEnActivosYPasivosEnMonedaExtranjeraTabla</v>
      </c>
      <c r="E4217" t="s">
        <v>1847</v>
      </c>
      <c r="F4217" t="str">
        <f t="shared" si="329"/>
        <v>cl-cs</v>
      </c>
      <c r="G4217" t="str">
        <f t="shared" ref="G4217:G4280" si="331">MID(E4217,FIND("_",E4217)+1,1000)</f>
        <v>PasivosEnMonedaExtranjera</v>
      </c>
      <c r="H4217">
        <v>280</v>
      </c>
      <c r="I4217" t="str">
        <f t="shared" si="330"/>
        <v>insert into dbax_dime_conc (codi_dein, pref_dime, codi_dime, pref_conc, codi_conc, orde_conc) values ('pre_cl-cs_nota-44_role-860000(2013)','cl-cs','PosicionEnActivosYPasivosEnMonedaExtranjeraTabla','cl-cs','PasivosEnMonedaExtranjera','280')</v>
      </c>
    </row>
    <row r="4218" spans="1:9" x14ac:dyDescent="0.25">
      <c r="A4218" t="s">
        <v>272</v>
      </c>
      <c r="B4218" t="s">
        <v>1825</v>
      </c>
      <c r="C4218" t="str">
        <f t="shared" si="327"/>
        <v>cl-cs</v>
      </c>
      <c r="D4218" t="str">
        <f t="shared" si="328"/>
        <v>PosicionEnActivosYPasivosEnMonedaExtranjeraTabla</v>
      </c>
      <c r="E4218" t="s">
        <v>1848</v>
      </c>
      <c r="F4218" t="str">
        <f t="shared" si="329"/>
        <v>cl-cs</v>
      </c>
      <c r="G4218" t="str">
        <f t="shared" si="331"/>
        <v>PosicionNetaEnMonedaExtranjera</v>
      </c>
      <c r="H4218">
        <v>290</v>
      </c>
      <c r="I4218" t="str">
        <f t="shared" si="330"/>
        <v>insert into dbax_dime_conc (codi_dein, pref_dime, codi_dime, pref_conc, codi_conc, orde_conc) values ('pre_cl-cs_nota-44_role-860000(2013)','cl-cs','PosicionEnActivosYPasivosEnMonedaExtranjeraTabla','cl-cs','PosicionNetaEnMonedaExtranjera','290')</v>
      </c>
    </row>
    <row r="4219" spans="1:9" x14ac:dyDescent="0.25">
      <c r="A4219" t="s">
        <v>272</v>
      </c>
      <c r="B4219" t="s">
        <v>1825</v>
      </c>
      <c r="C4219" t="str">
        <f t="shared" si="327"/>
        <v>cl-cs</v>
      </c>
      <c r="D4219" t="str">
        <f t="shared" si="328"/>
        <v>PosicionEnActivosYPasivosEnMonedaExtranjeraTabla</v>
      </c>
      <c r="E4219" t="s">
        <v>1849</v>
      </c>
      <c r="F4219" t="str">
        <f t="shared" si="329"/>
        <v>cl-cs</v>
      </c>
      <c r="G4219" t="str">
        <f t="shared" si="331"/>
        <v>PosicionNetaMonedaOrigen</v>
      </c>
      <c r="H4219">
        <v>291</v>
      </c>
      <c r="I4219" t="str">
        <f t="shared" si="330"/>
        <v>insert into dbax_dime_conc (codi_dein, pref_dime, codi_dime, pref_conc, codi_conc, orde_conc) values ('pre_cl-cs_nota-44_role-860000(2013)','cl-cs','PosicionEnActivosYPasivosEnMonedaExtranjeraTabla','cl-cs','PosicionNetaMonedaOrigen','291')</v>
      </c>
    </row>
    <row r="4220" spans="1:9" x14ac:dyDescent="0.25">
      <c r="A4220" t="s">
        <v>272</v>
      </c>
      <c r="B4220" t="s">
        <v>1825</v>
      </c>
      <c r="C4220" t="str">
        <f t="shared" si="327"/>
        <v>cl-cs</v>
      </c>
      <c r="D4220" t="str">
        <f t="shared" si="328"/>
        <v>PosicionEnActivosYPasivosEnMonedaExtranjeraTabla</v>
      </c>
      <c r="E4220" t="s">
        <v>1850</v>
      </c>
      <c r="F4220" t="str">
        <f t="shared" si="329"/>
        <v>cl-cs</v>
      </c>
      <c r="G4220" t="str">
        <f t="shared" si="331"/>
        <v>TiposCambiosCierreFechaInformacion</v>
      </c>
      <c r="H4220">
        <v>292</v>
      </c>
      <c r="I4220" t="str">
        <f t="shared" si="330"/>
        <v>insert into dbax_dime_conc (codi_dein, pref_dime, codi_dime, pref_conc, codi_conc, orde_conc) values ('pre_cl-cs_nota-44_role-860000(2013)','cl-cs','PosicionEnActivosYPasivosEnMonedaExtranjeraTabla','cl-cs','TiposCambiosCierreFechaInformacion','292')</v>
      </c>
    </row>
    <row r="4221" spans="1:9" x14ac:dyDescent="0.25">
      <c r="A4221" t="s">
        <v>276</v>
      </c>
      <c r="B4221" t="s">
        <v>1851</v>
      </c>
      <c r="C4221" t="str">
        <f t="shared" si="327"/>
        <v>cl-cs</v>
      </c>
      <c r="D4221" t="str">
        <f t="shared" si="328"/>
        <v>CuadroVentasPorRegionesSegurosGeneralesTabla</v>
      </c>
      <c r="E4221" t="s">
        <v>1852</v>
      </c>
      <c r="F4221" t="str">
        <f t="shared" si="329"/>
        <v>cl-cs</v>
      </c>
      <c r="G4221" t="str">
        <f t="shared" si="331"/>
        <v>IRegionPrimaDirecta</v>
      </c>
      <c r="H4221">
        <v>140</v>
      </c>
      <c r="I4221" t="str">
        <f t="shared" si="330"/>
        <v>insert into dbax_dime_conc (codi_dein, pref_dime, codi_dime, pref_conc, codi_conc, orde_conc) values ('pre_cl-cs_nota-45_role-861000(2013)','cl-cs','CuadroVentasPorRegionesSegurosGeneralesTabla','cl-cs','IRegionPrimaDirecta','140')</v>
      </c>
    </row>
    <row r="4222" spans="1:9" x14ac:dyDescent="0.25">
      <c r="A4222" t="s">
        <v>276</v>
      </c>
      <c r="B4222" t="s">
        <v>1851</v>
      </c>
      <c r="C4222" t="str">
        <f t="shared" si="327"/>
        <v>cl-cs</v>
      </c>
      <c r="D4222" t="str">
        <f t="shared" si="328"/>
        <v>CuadroVentasPorRegionesSegurosGeneralesTabla</v>
      </c>
      <c r="E4222" t="s">
        <v>1853</v>
      </c>
      <c r="F4222" t="str">
        <f t="shared" si="329"/>
        <v>cl-cs</v>
      </c>
      <c r="G4222" t="str">
        <f t="shared" si="331"/>
        <v>IIRegionPrimaDirecta</v>
      </c>
      <c r="H4222">
        <v>150</v>
      </c>
      <c r="I4222" t="str">
        <f t="shared" si="330"/>
        <v>insert into dbax_dime_conc (codi_dein, pref_dime, codi_dime, pref_conc, codi_conc, orde_conc) values ('pre_cl-cs_nota-45_role-861000(2013)','cl-cs','CuadroVentasPorRegionesSegurosGeneralesTabla','cl-cs','IIRegionPrimaDirecta','150')</v>
      </c>
    </row>
    <row r="4223" spans="1:9" x14ac:dyDescent="0.25">
      <c r="A4223" t="s">
        <v>276</v>
      </c>
      <c r="B4223" t="s">
        <v>1851</v>
      </c>
      <c r="C4223" t="str">
        <f t="shared" si="327"/>
        <v>cl-cs</v>
      </c>
      <c r="D4223" t="str">
        <f t="shared" si="328"/>
        <v>CuadroVentasPorRegionesSegurosGeneralesTabla</v>
      </c>
      <c r="E4223" t="s">
        <v>1854</v>
      </c>
      <c r="F4223" t="str">
        <f t="shared" si="329"/>
        <v>cl-cs</v>
      </c>
      <c r="G4223" t="str">
        <f t="shared" si="331"/>
        <v>IIIRegionPrimaDirecta</v>
      </c>
      <c r="H4223">
        <v>160</v>
      </c>
      <c r="I4223" t="str">
        <f t="shared" si="330"/>
        <v>insert into dbax_dime_conc (codi_dein, pref_dime, codi_dime, pref_conc, codi_conc, orde_conc) values ('pre_cl-cs_nota-45_role-861000(2013)','cl-cs','CuadroVentasPorRegionesSegurosGeneralesTabla','cl-cs','IIIRegionPrimaDirecta','160')</v>
      </c>
    </row>
    <row r="4224" spans="1:9" x14ac:dyDescent="0.25">
      <c r="A4224" t="s">
        <v>276</v>
      </c>
      <c r="B4224" t="s">
        <v>1851</v>
      </c>
      <c r="C4224" t="str">
        <f t="shared" si="327"/>
        <v>cl-cs</v>
      </c>
      <c r="D4224" t="str">
        <f t="shared" si="328"/>
        <v>CuadroVentasPorRegionesSegurosGeneralesTabla</v>
      </c>
      <c r="E4224" t="s">
        <v>1855</v>
      </c>
      <c r="F4224" t="str">
        <f t="shared" si="329"/>
        <v>cl-cs</v>
      </c>
      <c r="G4224" t="str">
        <f t="shared" si="331"/>
        <v>IVRegionPrimaDirecta</v>
      </c>
      <c r="H4224">
        <v>170</v>
      </c>
      <c r="I4224" t="str">
        <f t="shared" si="330"/>
        <v>insert into dbax_dime_conc (codi_dein, pref_dime, codi_dime, pref_conc, codi_conc, orde_conc) values ('pre_cl-cs_nota-45_role-861000(2013)','cl-cs','CuadroVentasPorRegionesSegurosGeneralesTabla','cl-cs','IVRegionPrimaDirecta','170')</v>
      </c>
    </row>
    <row r="4225" spans="1:9" x14ac:dyDescent="0.25">
      <c r="A4225" t="s">
        <v>276</v>
      </c>
      <c r="B4225" t="s">
        <v>1851</v>
      </c>
      <c r="C4225" t="str">
        <f t="shared" si="327"/>
        <v>cl-cs</v>
      </c>
      <c r="D4225" t="str">
        <f t="shared" si="328"/>
        <v>CuadroVentasPorRegionesSegurosGeneralesTabla</v>
      </c>
      <c r="E4225" t="s">
        <v>1856</v>
      </c>
      <c r="F4225" t="str">
        <f t="shared" si="329"/>
        <v>cl-cs</v>
      </c>
      <c r="G4225" t="str">
        <f t="shared" si="331"/>
        <v>VRegionPrimaDirecta</v>
      </c>
      <c r="H4225">
        <v>180</v>
      </c>
      <c r="I4225" t="str">
        <f t="shared" si="330"/>
        <v>insert into dbax_dime_conc (codi_dein, pref_dime, codi_dime, pref_conc, codi_conc, orde_conc) values ('pre_cl-cs_nota-45_role-861000(2013)','cl-cs','CuadroVentasPorRegionesSegurosGeneralesTabla','cl-cs','VRegionPrimaDirecta','180')</v>
      </c>
    </row>
    <row r="4226" spans="1:9" x14ac:dyDescent="0.25">
      <c r="A4226" t="s">
        <v>276</v>
      </c>
      <c r="B4226" t="s">
        <v>1851</v>
      </c>
      <c r="C4226" t="str">
        <f t="shared" ref="C4226:C4289" si="332">MID(B4226,1,FIND("_",B4226)-1)</f>
        <v>cl-cs</v>
      </c>
      <c r="D4226" t="str">
        <f t="shared" ref="D4226:D4289" si="333">MID(B4226,FIND("_",B4226)+1,1000)</f>
        <v>CuadroVentasPorRegionesSegurosGeneralesTabla</v>
      </c>
      <c r="E4226" t="s">
        <v>1857</v>
      </c>
      <c r="F4226" t="str">
        <f t="shared" ref="F4226:F4289" si="334">MID(E4226,1,FIND("_",E4226)-1)</f>
        <v>cl-cs</v>
      </c>
      <c r="G4226" t="str">
        <f t="shared" si="331"/>
        <v>VIRegionPrimaDirecta</v>
      </c>
      <c r="H4226">
        <v>190</v>
      </c>
      <c r="I4226" t="str">
        <f t="shared" ref="I4226:I4289" si="335">CONCATENATE("insert into dbax_dime_conc (codi_dein, pref_dime, codi_dime, pref_conc, codi_conc, orde_conc) values ('",A4226,"','",C4226,"','",D4226,"','",F4226,"','",G4226,"','",H4226,"')")</f>
        <v>insert into dbax_dime_conc (codi_dein, pref_dime, codi_dime, pref_conc, codi_conc, orde_conc) values ('pre_cl-cs_nota-45_role-861000(2013)','cl-cs','CuadroVentasPorRegionesSegurosGeneralesTabla','cl-cs','VIRegionPrimaDirecta','190')</v>
      </c>
    </row>
    <row r="4227" spans="1:9" x14ac:dyDescent="0.25">
      <c r="A4227" t="s">
        <v>276</v>
      </c>
      <c r="B4227" t="s">
        <v>1851</v>
      </c>
      <c r="C4227" t="str">
        <f t="shared" si="332"/>
        <v>cl-cs</v>
      </c>
      <c r="D4227" t="str">
        <f t="shared" si="333"/>
        <v>CuadroVentasPorRegionesSegurosGeneralesTabla</v>
      </c>
      <c r="E4227" t="s">
        <v>1858</v>
      </c>
      <c r="F4227" t="str">
        <f t="shared" si="334"/>
        <v>cl-cs</v>
      </c>
      <c r="G4227" t="str">
        <f t="shared" si="331"/>
        <v>VIIRegionPrimaDirecta</v>
      </c>
      <c r="H4227">
        <v>200</v>
      </c>
      <c r="I4227" t="str">
        <f t="shared" si="335"/>
        <v>insert into dbax_dime_conc (codi_dein, pref_dime, codi_dime, pref_conc, codi_conc, orde_conc) values ('pre_cl-cs_nota-45_role-861000(2013)','cl-cs','CuadroVentasPorRegionesSegurosGeneralesTabla','cl-cs','VIIRegionPrimaDirecta','200')</v>
      </c>
    </row>
    <row r="4228" spans="1:9" x14ac:dyDescent="0.25">
      <c r="A4228" t="s">
        <v>276</v>
      </c>
      <c r="B4228" t="s">
        <v>1851</v>
      </c>
      <c r="C4228" t="str">
        <f t="shared" si="332"/>
        <v>cl-cs</v>
      </c>
      <c r="D4228" t="str">
        <f t="shared" si="333"/>
        <v>CuadroVentasPorRegionesSegurosGeneralesTabla</v>
      </c>
      <c r="E4228" t="s">
        <v>1859</v>
      </c>
      <c r="F4228" t="str">
        <f t="shared" si="334"/>
        <v>cl-cs</v>
      </c>
      <c r="G4228" t="str">
        <f t="shared" si="331"/>
        <v>VIIIRegionPrimaDirecta</v>
      </c>
      <c r="H4228">
        <v>210</v>
      </c>
      <c r="I4228" t="str">
        <f t="shared" si="335"/>
        <v>insert into dbax_dime_conc (codi_dein, pref_dime, codi_dime, pref_conc, codi_conc, orde_conc) values ('pre_cl-cs_nota-45_role-861000(2013)','cl-cs','CuadroVentasPorRegionesSegurosGeneralesTabla','cl-cs','VIIIRegionPrimaDirecta','210')</v>
      </c>
    </row>
    <row r="4229" spans="1:9" x14ac:dyDescent="0.25">
      <c r="A4229" t="s">
        <v>276</v>
      </c>
      <c r="B4229" t="s">
        <v>1851</v>
      </c>
      <c r="C4229" t="str">
        <f t="shared" si="332"/>
        <v>cl-cs</v>
      </c>
      <c r="D4229" t="str">
        <f t="shared" si="333"/>
        <v>CuadroVentasPorRegionesSegurosGeneralesTabla</v>
      </c>
      <c r="E4229" t="s">
        <v>1860</v>
      </c>
      <c r="F4229" t="str">
        <f t="shared" si="334"/>
        <v>cl-cs</v>
      </c>
      <c r="G4229" t="str">
        <f t="shared" si="331"/>
        <v>IXRegionPrimaDirecta</v>
      </c>
      <c r="H4229">
        <v>220</v>
      </c>
      <c r="I4229" t="str">
        <f t="shared" si="335"/>
        <v>insert into dbax_dime_conc (codi_dein, pref_dime, codi_dime, pref_conc, codi_conc, orde_conc) values ('pre_cl-cs_nota-45_role-861000(2013)','cl-cs','CuadroVentasPorRegionesSegurosGeneralesTabla','cl-cs','IXRegionPrimaDirecta','220')</v>
      </c>
    </row>
    <row r="4230" spans="1:9" x14ac:dyDescent="0.25">
      <c r="A4230" t="s">
        <v>276</v>
      </c>
      <c r="B4230" t="s">
        <v>1851</v>
      </c>
      <c r="C4230" t="str">
        <f t="shared" si="332"/>
        <v>cl-cs</v>
      </c>
      <c r="D4230" t="str">
        <f t="shared" si="333"/>
        <v>CuadroVentasPorRegionesSegurosGeneralesTabla</v>
      </c>
      <c r="E4230" t="s">
        <v>1861</v>
      </c>
      <c r="F4230" t="str">
        <f t="shared" si="334"/>
        <v>cl-cs</v>
      </c>
      <c r="G4230" t="str">
        <f t="shared" si="331"/>
        <v>XRegionPrimaDirecta</v>
      </c>
      <c r="H4230">
        <v>230</v>
      </c>
      <c r="I4230" t="str">
        <f t="shared" si="335"/>
        <v>insert into dbax_dime_conc (codi_dein, pref_dime, codi_dime, pref_conc, codi_conc, orde_conc) values ('pre_cl-cs_nota-45_role-861000(2013)','cl-cs','CuadroVentasPorRegionesSegurosGeneralesTabla','cl-cs','XRegionPrimaDirecta','230')</v>
      </c>
    </row>
    <row r="4231" spans="1:9" x14ac:dyDescent="0.25">
      <c r="A4231" t="s">
        <v>276</v>
      </c>
      <c r="B4231" t="s">
        <v>1851</v>
      </c>
      <c r="C4231" t="str">
        <f t="shared" si="332"/>
        <v>cl-cs</v>
      </c>
      <c r="D4231" t="str">
        <f t="shared" si="333"/>
        <v>CuadroVentasPorRegionesSegurosGeneralesTabla</v>
      </c>
      <c r="E4231" t="s">
        <v>1862</v>
      </c>
      <c r="F4231" t="str">
        <f t="shared" si="334"/>
        <v>cl-cs</v>
      </c>
      <c r="G4231" t="str">
        <f t="shared" si="331"/>
        <v>XIRegionPrimaDirecta</v>
      </c>
      <c r="H4231">
        <v>240</v>
      </c>
      <c r="I4231" t="str">
        <f t="shared" si="335"/>
        <v>insert into dbax_dime_conc (codi_dein, pref_dime, codi_dime, pref_conc, codi_conc, orde_conc) values ('pre_cl-cs_nota-45_role-861000(2013)','cl-cs','CuadroVentasPorRegionesSegurosGeneralesTabla','cl-cs','XIRegionPrimaDirecta','240')</v>
      </c>
    </row>
    <row r="4232" spans="1:9" x14ac:dyDescent="0.25">
      <c r="A4232" t="s">
        <v>276</v>
      </c>
      <c r="B4232" t="s">
        <v>1851</v>
      </c>
      <c r="C4232" t="str">
        <f t="shared" si="332"/>
        <v>cl-cs</v>
      </c>
      <c r="D4232" t="str">
        <f t="shared" si="333"/>
        <v>CuadroVentasPorRegionesSegurosGeneralesTabla</v>
      </c>
      <c r="E4232" t="s">
        <v>1863</v>
      </c>
      <c r="F4232" t="str">
        <f t="shared" si="334"/>
        <v>cl-cs</v>
      </c>
      <c r="G4232" t="str">
        <f t="shared" si="331"/>
        <v>XIIRegionPrimaDirecta</v>
      </c>
      <c r="H4232">
        <v>250</v>
      </c>
      <c r="I4232" t="str">
        <f t="shared" si="335"/>
        <v>insert into dbax_dime_conc (codi_dein, pref_dime, codi_dime, pref_conc, codi_conc, orde_conc) values ('pre_cl-cs_nota-45_role-861000(2013)','cl-cs','CuadroVentasPorRegionesSegurosGeneralesTabla','cl-cs','XIIRegionPrimaDirecta','250')</v>
      </c>
    </row>
    <row r="4233" spans="1:9" x14ac:dyDescent="0.25">
      <c r="A4233" t="s">
        <v>276</v>
      </c>
      <c r="B4233" t="s">
        <v>1851</v>
      </c>
      <c r="C4233" t="str">
        <f t="shared" si="332"/>
        <v>cl-cs</v>
      </c>
      <c r="D4233" t="str">
        <f t="shared" si="333"/>
        <v>CuadroVentasPorRegionesSegurosGeneralesTabla</v>
      </c>
      <c r="E4233" t="s">
        <v>1864</v>
      </c>
      <c r="F4233" t="str">
        <f t="shared" si="334"/>
        <v>cl-cs</v>
      </c>
      <c r="G4233" t="str">
        <f t="shared" si="331"/>
        <v>XIVRegionPrimaDirecta</v>
      </c>
      <c r="H4233">
        <v>260</v>
      </c>
      <c r="I4233" t="str">
        <f t="shared" si="335"/>
        <v>insert into dbax_dime_conc (codi_dein, pref_dime, codi_dime, pref_conc, codi_conc, orde_conc) values ('pre_cl-cs_nota-45_role-861000(2013)','cl-cs','CuadroVentasPorRegionesSegurosGeneralesTabla','cl-cs','XIVRegionPrimaDirecta','260')</v>
      </c>
    </row>
    <row r="4234" spans="1:9" x14ac:dyDescent="0.25">
      <c r="A4234" t="s">
        <v>276</v>
      </c>
      <c r="B4234" t="s">
        <v>1851</v>
      </c>
      <c r="C4234" t="str">
        <f t="shared" si="332"/>
        <v>cl-cs</v>
      </c>
      <c r="D4234" t="str">
        <f t="shared" si="333"/>
        <v>CuadroVentasPorRegionesSegurosGeneralesTabla</v>
      </c>
      <c r="E4234" t="s">
        <v>1865</v>
      </c>
      <c r="F4234" t="str">
        <f t="shared" si="334"/>
        <v>cl-cs</v>
      </c>
      <c r="G4234" t="str">
        <f t="shared" si="331"/>
        <v>XVRegionPrimaDirecta</v>
      </c>
      <c r="H4234">
        <v>270</v>
      </c>
      <c r="I4234" t="str">
        <f t="shared" si="335"/>
        <v>insert into dbax_dime_conc (codi_dein, pref_dime, codi_dime, pref_conc, codi_conc, orde_conc) values ('pre_cl-cs_nota-45_role-861000(2013)','cl-cs','CuadroVentasPorRegionesSegurosGeneralesTabla','cl-cs','XVRegionPrimaDirecta','270')</v>
      </c>
    </row>
    <row r="4235" spans="1:9" x14ac:dyDescent="0.25">
      <c r="A4235" t="s">
        <v>276</v>
      </c>
      <c r="B4235" t="s">
        <v>1851</v>
      </c>
      <c r="C4235" t="str">
        <f t="shared" si="332"/>
        <v>cl-cs</v>
      </c>
      <c r="D4235" t="str">
        <f t="shared" si="333"/>
        <v>CuadroVentasPorRegionesSegurosGeneralesTabla</v>
      </c>
      <c r="E4235" t="s">
        <v>1866</v>
      </c>
      <c r="F4235" t="str">
        <f t="shared" si="334"/>
        <v>cl-cs</v>
      </c>
      <c r="G4235" t="str">
        <f t="shared" si="331"/>
        <v>RegionMetropolitanaPrimaDirecta</v>
      </c>
      <c r="H4235">
        <v>280</v>
      </c>
      <c r="I4235" t="str">
        <f t="shared" si="335"/>
        <v>insert into dbax_dime_conc (codi_dein, pref_dime, codi_dime, pref_conc, codi_conc, orde_conc) values ('pre_cl-cs_nota-45_role-861000(2013)','cl-cs','CuadroVentasPorRegionesSegurosGeneralesTabla','cl-cs','RegionMetropolitanaPrimaDirecta','280')</v>
      </c>
    </row>
    <row r="4236" spans="1:9" x14ac:dyDescent="0.25">
      <c r="A4236" t="s">
        <v>276</v>
      </c>
      <c r="B4236" t="s">
        <v>1851</v>
      </c>
      <c r="C4236" t="str">
        <f t="shared" si="332"/>
        <v>cl-cs</v>
      </c>
      <c r="D4236" t="str">
        <f t="shared" si="333"/>
        <v>CuadroVentasPorRegionesSegurosGeneralesTabla</v>
      </c>
      <c r="E4236" t="s">
        <v>924</v>
      </c>
      <c r="F4236" t="str">
        <f t="shared" si="334"/>
        <v>cl-cs</v>
      </c>
      <c r="G4236" t="str">
        <f t="shared" si="331"/>
        <v>PrimasDirectas</v>
      </c>
      <c r="H4236">
        <v>290</v>
      </c>
      <c r="I4236" t="str">
        <f t="shared" si="335"/>
        <v>insert into dbax_dime_conc (codi_dein, pref_dime, codi_dime, pref_conc, codi_conc, orde_conc) values ('pre_cl-cs_nota-45_role-861000(2013)','cl-cs','CuadroVentasPorRegionesSegurosGeneralesTabla','cl-cs','PrimasDirectas','290')</v>
      </c>
    </row>
    <row r="4237" spans="1:9" x14ac:dyDescent="0.25">
      <c r="A4237" t="s">
        <v>278</v>
      </c>
      <c r="B4237" t="s">
        <v>1867</v>
      </c>
      <c r="C4237" t="str">
        <f t="shared" si="332"/>
        <v>cl-cs</v>
      </c>
      <c r="D4237" t="str">
        <f t="shared" si="333"/>
        <v>MargenSolvenciaGeneralesTabla</v>
      </c>
      <c r="E4237" t="s">
        <v>1868</v>
      </c>
      <c r="F4237" t="str">
        <f t="shared" si="334"/>
        <v>cl-cs</v>
      </c>
      <c r="G4237" t="str">
        <f t="shared" si="331"/>
        <v>TotalEnFuncionDeLasPrimasResumen</v>
      </c>
      <c r="H4237">
        <v>660</v>
      </c>
      <c r="I4237" t="str">
        <f t="shared" si="335"/>
        <v>insert into dbax_dime_conc (codi_dein, pref_dime, codi_dime, pref_conc, codi_conc, orde_conc) values ('pre_cl-cs_nota-46_role-862100(2013)','cl-cs','MargenSolvenciaGeneralesTabla','cl-cs','TotalEnFuncionDeLasPrimasResumen','660')</v>
      </c>
    </row>
    <row r="4238" spans="1:9" x14ac:dyDescent="0.25">
      <c r="A4238" t="s">
        <v>278</v>
      </c>
      <c r="B4238" t="s">
        <v>1867</v>
      </c>
      <c r="C4238" t="str">
        <f t="shared" si="332"/>
        <v>cl-cs</v>
      </c>
      <c r="D4238" t="str">
        <f t="shared" si="333"/>
        <v>MargenSolvenciaGeneralesTabla</v>
      </c>
      <c r="E4238" t="s">
        <v>1869</v>
      </c>
      <c r="F4238" t="str">
        <f t="shared" si="334"/>
        <v>cl-cs</v>
      </c>
      <c r="G4238" t="str">
        <f t="shared" si="331"/>
        <v>FPResumen</v>
      </c>
      <c r="H4238">
        <v>670</v>
      </c>
      <c r="I4238" t="str">
        <f t="shared" si="335"/>
        <v>insert into dbax_dime_conc (codi_dein, pref_dime, codi_dime, pref_conc, codi_conc, orde_conc) values ('pre_cl-cs_nota-46_role-862100(2013)','cl-cs','MargenSolvenciaGeneralesTabla','cl-cs','FPResumen','670')</v>
      </c>
    </row>
    <row r="4239" spans="1:9" x14ac:dyDescent="0.25">
      <c r="A4239" t="s">
        <v>278</v>
      </c>
      <c r="B4239" t="s">
        <v>1867</v>
      </c>
      <c r="C4239" t="str">
        <f t="shared" si="332"/>
        <v>cl-cs</v>
      </c>
      <c r="D4239" t="str">
        <f t="shared" si="333"/>
        <v>MargenSolvenciaGeneralesTabla</v>
      </c>
      <c r="E4239" t="s">
        <v>1870</v>
      </c>
      <c r="F4239" t="str">
        <f t="shared" si="334"/>
        <v>cl-cs</v>
      </c>
      <c r="G4239" t="str">
        <f t="shared" si="331"/>
        <v>PrimasResumen</v>
      </c>
      <c r="H4239">
        <v>680</v>
      </c>
      <c r="I4239" t="str">
        <f t="shared" si="335"/>
        <v>insert into dbax_dime_conc (codi_dein, pref_dime, codi_dime, pref_conc, codi_conc, orde_conc) values ('pre_cl-cs_nota-46_role-862100(2013)','cl-cs','MargenSolvenciaGeneralesTabla','cl-cs','PrimasResumen','680')</v>
      </c>
    </row>
    <row r="4240" spans="1:9" x14ac:dyDescent="0.25">
      <c r="A4240" t="s">
        <v>278</v>
      </c>
      <c r="B4240" t="s">
        <v>1867</v>
      </c>
      <c r="C4240" t="str">
        <f t="shared" si="332"/>
        <v>cl-cs</v>
      </c>
      <c r="D4240" t="str">
        <f t="shared" si="333"/>
        <v>MargenSolvenciaGeneralesTabla</v>
      </c>
      <c r="E4240" t="s">
        <v>1871</v>
      </c>
      <c r="F4240" t="str">
        <f t="shared" si="334"/>
        <v>cl-cs</v>
      </c>
      <c r="G4240" t="str">
        <f t="shared" si="331"/>
        <v>FRPrimasResumenSinopsis</v>
      </c>
      <c r="H4240">
        <v>690</v>
      </c>
      <c r="I4240" t="str">
        <f t="shared" si="335"/>
        <v>insert into dbax_dime_conc (codi_dein, pref_dime, codi_dime, pref_conc, codi_conc, orde_conc) values ('pre_cl-cs_nota-46_role-862100(2013)','cl-cs','MargenSolvenciaGeneralesTabla','cl-cs','FRPrimasResumenSinopsis','690')</v>
      </c>
    </row>
    <row r="4241" spans="1:9" x14ac:dyDescent="0.25">
      <c r="A4241" t="s">
        <v>278</v>
      </c>
      <c r="B4241" t="s">
        <v>1867</v>
      </c>
      <c r="C4241" t="str">
        <f t="shared" si="332"/>
        <v>cl-cs</v>
      </c>
      <c r="D4241" t="str">
        <f t="shared" si="333"/>
        <v>MargenSolvenciaGeneralesTabla</v>
      </c>
      <c r="E4241" t="s">
        <v>1872</v>
      </c>
      <c r="F4241" t="str">
        <f t="shared" si="334"/>
        <v>cl-cs</v>
      </c>
      <c r="G4241" t="str">
        <f t="shared" si="331"/>
        <v>FRPrimasCompañiaResumen</v>
      </c>
      <c r="H4241">
        <v>700</v>
      </c>
      <c r="I4241" t="str">
        <f t="shared" si="335"/>
        <v>insert into dbax_dime_conc (codi_dein, pref_dime, codi_dime, pref_conc, codi_conc, orde_conc) values ('pre_cl-cs_nota-46_role-862100(2013)','cl-cs','MargenSolvenciaGeneralesTabla','cl-cs','FRPrimasCompañiaResumen','700')</v>
      </c>
    </row>
    <row r="4242" spans="1:9" x14ac:dyDescent="0.25">
      <c r="A4242" t="s">
        <v>278</v>
      </c>
      <c r="B4242" t="s">
        <v>1867</v>
      </c>
      <c r="C4242" t="str">
        <f t="shared" si="332"/>
        <v>cl-cs</v>
      </c>
      <c r="D4242" t="str">
        <f t="shared" si="333"/>
        <v>MargenSolvenciaGeneralesTabla</v>
      </c>
      <c r="E4242" t="s">
        <v>1873</v>
      </c>
      <c r="F4242" t="str">
        <f t="shared" si="334"/>
        <v>cl-cs</v>
      </c>
      <c r="G4242" t="str">
        <f t="shared" si="331"/>
        <v>FRSVSResumen</v>
      </c>
      <c r="H4242">
        <v>710</v>
      </c>
      <c r="I4242" t="str">
        <f t="shared" si="335"/>
        <v>insert into dbax_dime_conc (codi_dein, pref_dime, codi_dime, pref_conc, codi_conc, orde_conc) values ('pre_cl-cs_nota-46_role-862100(2013)','cl-cs','MargenSolvenciaGeneralesTabla','cl-cs','FRSVSResumen','710')</v>
      </c>
    </row>
    <row r="4243" spans="1:9" x14ac:dyDescent="0.25">
      <c r="A4243" t="s">
        <v>278</v>
      </c>
      <c r="B4243" t="s">
        <v>1867</v>
      </c>
      <c r="C4243" t="str">
        <f t="shared" si="332"/>
        <v>cl-cs</v>
      </c>
      <c r="D4243" t="str">
        <f t="shared" si="333"/>
        <v>MargenSolvenciaGeneralesTabla</v>
      </c>
      <c r="E4243" t="s">
        <v>1874</v>
      </c>
      <c r="F4243" t="str">
        <f t="shared" si="334"/>
        <v>cl-cs</v>
      </c>
      <c r="G4243" t="str">
        <f t="shared" si="331"/>
        <v>TotalEnFuncionDeLosSiniestrosResumen</v>
      </c>
      <c r="H4243">
        <v>720</v>
      </c>
      <c r="I4243" t="str">
        <f t="shared" si="335"/>
        <v>insert into dbax_dime_conc (codi_dein, pref_dime, codi_dime, pref_conc, codi_conc, orde_conc) values ('pre_cl-cs_nota-46_role-862100(2013)','cl-cs','MargenSolvenciaGeneralesTabla','cl-cs','TotalEnFuncionDeLosSiniestrosResumen','720')</v>
      </c>
    </row>
    <row r="4244" spans="1:9" x14ac:dyDescent="0.25">
      <c r="A4244" t="s">
        <v>278</v>
      </c>
      <c r="B4244" t="s">
        <v>1867</v>
      </c>
      <c r="C4244" t="str">
        <f t="shared" si="332"/>
        <v>cl-cs</v>
      </c>
      <c r="D4244" t="str">
        <f t="shared" si="333"/>
        <v>MargenSolvenciaGeneralesTabla</v>
      </c>
      <c r="E4244" t="s">
        <v>1875</v>
      </c>
      <c r="F4244" t="str">
        <f t="shared" si="334"/>
        <v>cl-cs</v>
      </c>
      <c r="G4244" t="str">
        <f t="shared" si="331"/>
        <v>FSResumen</v>
      </c>
      <c r="H4244">
        <v>730</v>
      </c>
      <c r="I4244" t="str">
        <f t="shared" si="335"/>
        <v>insert into dbax_dime_conc (codi_dein, pref_dime, codi_dime, pref_conc, codi_conc, orde_conc) values ('pre_cl-cs_nota-46_role-862100(2013)','cl-cs','MargenSolvenciaGeneralesTabla','cl-cs','FSResumen','730')</v>
      </c>
    </row>
    <row r="4245" spans="1:9" x14ac:dyDescent="0.25">
      <c r="A4245" t="s">
        <v>278</v>
      </c>
      <c r="B4245" t="s">
        <v>1867</v>
      </c>
      <c r="C4245" t="str">
        <f t="shared" si="332"/>
        <v>cl-cs</v>
      </c>
      <c r="D4245" t="str">
        <f t="shared" si="333"/>
        <v>MargenSolvenciaGeneralesTabla</v>
      </c>
      <c r="E4245" t="s">
        <v>1876</v>
      </c>
      <c r="F4245" t="str">
        <f t="shared" si="334"/>
        <v>cl-cs</v>
      </c>
      <c r="G4245" t="str">
        <f t="shared" si="331"/>
        <v>SiniestrosResumen</v>
      </c>
      <c r="H4245">
        <v>740</v>
      </c>
      <c r="I4245" t="str">
        <f t="shared" si="335"/>
        <v>insert into dbax_dime_conc (codi_dein, pref_dime, codi_dime, pref_conc, codi_conc, orde_conc) values ('pre_cl-cs_nota-46_role-862100(2013)','cl-cs','MargenSolvenciaGeneralesTabla','cl-cs','SiniestrosResumen','740')</v>
      </c>
    </row>
    <row r="4246" spans="1:9" x14ac:dyDescent="0.25">
      <c r="A4246" t="s">
        <v>278</v>
      </c>
      <c r="B4246" t="s">
        <v>1867</v>
      </c>
      <c r="C4246" t="str">
        <f t="shared" si="332"/>
        <v>cl-cs</v>
      </c>
      <c r="D4246" t="str">
        <f t="shared" si="333"/>
        <v>MargenSolvenciaGeneralesTabla</v>
      </c>
      <c r="E4246" t="s">
        <v>1877</v>
      </c>
      <c r="F4246" t="str">
        <f t="shared" si="334"/>
        <v>cl-cs</v>
      </c>
      <c r="G4246" t="str">
        <f t="shared" si="331"/>
        <v>FRSiniestrosResumenSinopsis</v>
      </c>
      <c r="H4246">
        <v>750</v>
      </c>
      <c r="I4246" t="str">
        <f t="shared" si="335"/>
        <v>insert into dbax_dime_conc (codi_dein, pref_dime, codi_dime, pref_conc, codi_conc, orde_conc) values ('pre_cl-cs_nota-46_role-862100(2013)','cl-cs','MargenSolvenciaGeneralesTabla','cl-cs','FRSiniestrosResumenSinopsis','750')</v>
      </c>
    </row>
    <row r="4247" spans="1:9" x14ac:dyDescent="0.25">
      <c r="A4247" t="s">
        <v>278</v>
      </c>
      <c r="B4247" t="s">
        <v>1867</v>
      </c>
      <c r="C4247" t="str">
        <f t="shared" si="332"/>
        <v>cl-cs</v>
      </c>
      <c r="D4247" t="str">
        <f t="shared" si="333"/>
        <v>MargenSolvenciaGeneralesTabla</v>
      </c>
      <c r="E4247" t="s">
        <v>1878</v>
      </c>
      <c r="F4247" t="str">
        <f t="shared" si="334"/>
        <v>cl-cs</v>
      </c>
      <c r="G4247" t="str">
        <f t="shared" si="331"/>
        <v>FRSiniestrosCompañiaResumen</v>
      </c>
      <c r="H4247">
        <v>760</v>
      </c>
      <c r="I4247" t="str">
        <f t="shared" si="335"/>
        <v>insert into dbax_dime_conc (codi_dein, pref_dime, codi_dime, pref_conc, codi_conc, orde_conc) values ('pre_cl-cs_nota-46_role-862100(2013)','cl-cs','MargenSolvenciaGeneralesTabla','cl-cs','FRSiniestrosCompañiaResumen','760')</v>
      </c>
    </row>
    <row r="4248" spans="1:9" x14ac:dyDescent="0.25">
      <c r="A4248" t="s">
        <v>278</v>
      </c>
      <c r="B4248" t="s">
        <v>1867</v>
      </c>
      <c r="C4248" t="str">
        <f t="shared" si="332"/>
        <v>cl-cs</v>
      </c>
      <c r="D4248" t="str">
        <f t="shared" si="333"/>
        <v>MargenSolvenciaGeneralesTabla</v>
      </c>
      <c r="E4248" t="s">
        <v>1873</v>
      </c>
      <c r="F4248" t="str">
        <f t="shared" si="334"/>
        <v>cl-cs</v>
      </c>
      <c r="G4248" t="str">
        <f t="shared" si="331"/>
        <v>FRSVSResumen</v>
      </c>
      <c r="H4248">
        <v>770</v>
      </c>
      <c r="I4248" t="str">
        <f t="shared" si="335"/>
        <v>insert into dbax_dime_conc (codi_dein, pref_dime, codi_dime, pref_conc, codi_conc, orde_conc) values ('pre_cl-cs_nota-46_role-862100(2013)','cl-cs','MargenSolvenciaGeneralesTabla','cl-cs','FRSVSResumen','770')</v>
      </c>
    </row>
    <row r="4249" spans="1:9" x14ac:dyDescent="0.25">
      <c r="A4249" t="s">
        <v>278</v>
      </c>
      <c r="B4249" t="s">
        <v>1867</v>
      </c>
      <c r="C4249" t="str">
        <f t="shared" si="332"/>
        <v>cl-cs</v>
      </c>
      <c r="D4249" t="str">
        <f t="shared" si="333"/>
        <v>MargenSolvenciaGeneralesTabla</v>
      </c>
      <c r="E4249" t="s">
        <v>1879</v>
      </c>
      <c r="F4249" t="str">
        <f t="shared" si="334"/>
        <v>cl-cs</v>
      </c>
      <c r="G4249" t="str">
        <f t="shared" si="331"/>
        <v>MargenDeSolvencia</v>
      </c>
      <c r="H4249">
        <v>780</v>
      </c>
      <c r="I4249" t="str">
        <f t="shared" si="335"/>
        <v>insert into dbax_dime_conc (codi_dein, pref_dime, codi_dime, pref_conc, codi_conc, orde_conc) values ('pre_cl-cs_nota-46_role-862100(2013)','cl-cs','MargenSolvenciaGeneralesTabla','cl-cs','MargenDeSolvencia','780')</v>
      </c>
    </row>
    <row r="4250" spans="1:9" x14ac:dyDescent="0.25">
      <c r="A4250" t="s">
        <v>278</v>
      </c>
      <c r="B4250" t="s">
        <v>1880</v>
      </c>
      <c r="C4250" t="str">
        <f t="shared" si="332"/>
        <v>cl-cs</v>
      </c>
      <c r="D4250" t="str">
        <f t="shared" si="333"/>
        <v>PrimasYFactorReaseguroTabla</v>
      </c>
      <c r="E4250" t="s">
        <v>1881</v>
      </c>
      <c r="F4250" t="str">
        <f t="shared" si="334"/>
        <v>cl-cs</v>
      </c>
      <c r="G4250" t="str">
        <f t="shared" si="331"/>
        <v>TotalPrimaPI</v>
      </c>
      <c r="H4250">
        <v>120</v>
      </c>
      <c r="I4250" t="str">
        <f t="shared" si="335"/>
        <v>insert into dbax_dime_conc (codi_dein, pref_dime, codi_dime, pref_conc, codi_conc, orde_conc) values ('pre_cl-cs_nota-46_role-862100(2013)','cl-cs','PrimasYFactorReaseguroTabla','cl-cs','TotalPrimaPI','120')</v>
      </c>
    </row>
    <row r="4251" spans="1:9" x14ac:dyDescent="0.25">
      <c r="A4251" t="s">
        <v>278</v>
      </c>
      <c r="B4251" t="s">
        <v>1880</v>
      </c>
      <c r="C4251" t="str">
        <f t="shared" si="332"/>
        <v>cl-cs</v>
      </c>
      <c r="D4251" t="str">
        <f t="shared" si="333"/>
        <v>PrimasYFactorReaseguroTabla</v>
      </c>
      <c r="E4251" t="s">
        <v>1882</v>
      </c>
      <c r="F4251" t="str">
        <f t="shared" si="334"/>
        <v>cl-cs</v>
      </c>
      <c r="G4251" t="str">
        <f t="shared" si="331"/>
        <v>TotalPrimaDirectaPI</v>
      </c>
      <c r="H4251">
        <v>130</v>
      </c>
      <c r="I4251" t="str">
        <f t="shared" si="335"/>
        <v>insert into dbax_dime_conc (codi_dein, pref_dime, codi_dime, pref_conc, codi_conc, orde_conc) values ('pre_cl-cs_nota-46_role-862100(2013)','cl-cs','PrimasYFactorReaseguroTabla','cl-cs','TotalPrimaDirectaPI','130')</v>
      </c>
    </row>
    <row r="4252" spans="1:9" x14ac:dyDescent="0.25">
      <c r="A4252" t="s">
        <v>278</v>
      </c>
      <c r="B4252" t="s">
        <v>1880</v>
      </c>
      <c r="C4252" t="str">
        <f t="shared" si="332"/>
        <v>cl-cs</v>
      </c>
      <c r="D4252" t="str">
        <f t="shared" si="333"/>
        <v>PrimasYFactorReaseguroTabla</v>
      </c>
      <c r="E4252" t="s">
        <v>1883</v>
      </c>
      <c r="F4252" t="str">
        <f t="shared" si="334"/>
        <v>cl-cs</v>
      </c>
      <c r="G4252" t="str">
        <f t="shared" si="331"/>
        <v>PrimaDirectaPI</v>
      </c>
      <c r="H4252">
        <v>140</v>
      </c>
      <c r="I4252" t="str">
        <f t="shared" si="335"/>
        <v>insert into dbax_dime_conc (codi_dein, pref_dime, codi_dime, pref_conc, codi_conc, orde_conc) values ('pre_cl-cs_nota-46_role-862100(2013)','cl-cs','PrimasYFactorReaseguroTabla','cl-cs','PrimaDirectaPI','140')</v>
      </c>
    </row>
    <row r="4253" spans="1:9" x14ac:dyDescent="0.25">
      <c r="A4253" t="s">
        <v>278</v>
      </c>
      <c r="B4253" t="s">
        <v>1880</v>
      </c>
      <c r="C4253" t="str">
        <f t="shared" si="332"/>
        <v>cl-cs</v>
      </c>
      <c r="D4253" t="str">
        <f t="shared" si="333"/>
        <v>PrimasYFactorReaseguroTabla</v>
      </c>
      <c r="E4253" t="s">
        <v>1884</v>
      </c>
      <c r="F4253" t="str">
        <f t="shared" si="334"/>
        <v>cl-cs</v>
      </c>
      <c r="G4253" t="str">
        <f t="shared" si="331"/>
        <v>PrimaDirectaDicMenosUno</v>
      </c>
      <c r="H4253">
        <v>150</v>
      </c>
      <c r="I4253" t="str">
        <f t="shared" si="335"/>
        <v>insert into dbax_dime_conc (codi_dein, pref_dime, codi_dime, pref_conc, codi_conc, orde_conc) values ('pre_cl-cs_nota-46_role-862100(2013)','cl-cs','PrimasYFactorReaseguroTabla','cl-cs','PrimaDirectaDicMenosUno','150')</v>
      </c>
    </row>
    <row r="4254" spans="1:9" x14ac:dyDescent="0.25">
      <c r="A4254" t="s">
        <v>278</v>
      </c>
      <c r="B4254" t="s">
        <v>1880</v>
      </c>
      <c r="C4254" t="str">
        <f t="shared" si="332"/>
        <v>cl-cs</v>
      </c>
      <c r="D4254" t="str">
        <f t="shared" si="333"/>
        <v>PrimasYFactorReaseguroTabla</v>
      </c>
      <c r="E4254" t="s">
        <v>1885</v>
      </c>
      <c r="F4254" t="str">
        <f t="shared" si="334"/>
        <v>cl-cs</v>
      </c>
      <c r="G4254" t="str">
        <f t="shared" si="331"/>
        <v>PrimaDirectaPIMenosUno</v>
      </c>
      <c r="H4254">
        <v>160</v>
      </c>
      <c r="I4254" t="str">
        <f t="shared" si="335"/>
        <v>insert into dbax_dime_conc (codi_dein, pref_dime, codi_dime, pref_conc, codi_conc, orde_conc) values ('pre_cl-cs_nota-46_role-862100(2013)','cl-cs','PrimasYFactorReaseguroTabla','cl-cs','PrimaDirectaPIMenosUno','160')</v>
      </c>
    </row>
    <row r="4255" spans="1:9" x14ac:dyDescent="0.25">
      <c r="A4255" t="s">
        <v>278</v>
      </c>
      <c r="B4255" t="s">
        <v>1880</v>
      </c>
      <c r="C4255" t="str">
        <f t="shared" si="332"/>
        <v>cl-cs</v>
      </c>
      <c r="D4255" t="str">
        <f t="shared" si="333"/>
        <v>PrimasYFactorReaseguroTabla</v>
      </c>
      <c r="E4255" t="s">
        <v>1886</v>
      </c>
      <c r="F4255" t="str">
        <f t="shared" si="334"/>
        <v>cl-cs</v>
      </c>
      <c r="G4255" t="str">
        <f t="shared" si="331"/>
        <v>TotalPrimaAceptadaPI</v>
      </c>
      <c r="H4255">
        <v>170</v>
      </c>
      <c r="I4255" t="str">
        <f t="shared" si="335"/>
        <v>insert into dbax_dime_conc (codi_dein, pref_dime, codi_dime, pref_conc, codi_conc, orde_conc) values ('pre_cl-cs_nota-46_role-862100(2013)','cl-cs','PrimasYFactorReaseguroTabla','cl-cs','TotalPrimaAceptadaPI','170')</v>
      </c>
    </row>
    <row r="4256" spans="1:9" x14ac:dyDescent="0.25">
      <c r="A4256" t="s">
        <v>278</v>
      </c>
      <c r="B4256" t="s">
        <v>1880</v>
      </c>
      <c r="C4256" t="str">
        <f t="shared" si="332"/>
        <v>cl-cs</v>
      </c>
      <c r="D4256" t="str">
        <f t="shared" si="333"/>
        <v>PrimasYFactorReaseguroTabla</v>
      </c>
      <c r="E4256" t="s">
        <v>1887</v>
      </c>
      <c r="F4256" t="str">
        <f t="shared" si="334"/>
        <v>cl-cs</v>
      </c>
      <c r="G4256" t="str">
        <f t="shared" si="331"/>
        <v>PrimaAceptadaPI</v>
      </c>
      <c r="H4256">
        <v>180</v>
      </c>
      <c r="I4256" t="str">
        <f t="shared" si="335"/>
        <v>insert into dbax_dime_conc (codi_dein, pref_dime, codi_dime, pref_conc, codi_conc, orde_conc) values ('pre_cl-cs_nota-46_role-862100(2013)','cl-cs','PrimasYFactorReaseguroTabla','cl-cs','PrimaAceptadaPI','180')</v>
      </c>
    </row>
    <row r="4257" spans="1:9" x14ac:dyDescent="0.25">
      <c r="A4257" t="s">
        <v>278</v>
      </c>
      <c r="B4257" t="s">
        <v>1880</v>
      </c>
      <c r="C4257" t="str">
        <f t="shared" si="332"/>
        <v>cl-cs</v>
      </c>
      <c r="D4257" t="str">
        <f t="shared" si="333"/>
        <v>PrimasYFactorReaseguroTabla</v>
      </c>
      <c r="E4257" t="s">
        <v>1888</v>
      </c>
      <c r="F4257" t="str">
        <f t="shared" si="334"/>
        <v>cl-cs</v>
      </c>
      <c r="G4257" t="str">
        <f t="shared" si="331"/>
        <v>PrimaAceptadaDicMenosUno</v>
      </c>
      <c r="H4257">
        <v>190</v>
      </c>
      <c r="I4257" t="str">
        <f t="shared" si="335"/>
        <v>insert into dbax_dime_conc (codi_dein, pref_dime, codi_dime, pref_conc, codi_conc, orde_conc) values ('pre_cl-cs_nota-46_role-862100(2013)','cl-cs','PrimasYFactorReaseguroTabla','cl-cs','PrimaAceptadaDicMenosUno','190')</v>
      </c>
    </row>
    <row r="4258" spans="1:9" x14ac:dyDescent="0.25">
      <c r="A4258" t="s">
        <v>278</v>
      </c>
      <c r="B4258" t="s">
        <v>1880</v>
      </c>
      <c r="C4258" t="str">
        <f t="shared" si="332"/>
        <v>cl-cs</v>
      </c>
      <c r="D4258" t="str">
        <f t="shared" si="333"/>
        <v>PrimasYFactorReaseguroTabla</v>
      </c>
      <c r="E4258" t="s">
        <v>1889</v>
      </c>
      <c r="F4258" t="str">
        <f t="shared" si="334"/>
        <v>cl-cs</v>
      </c>
      <c r="G4258" t="str">
        <f t="shared" si="331"/>
        <v>PrimaAceptadaPIMenosUno</v>
      </c>
      <c r="H4258">
        <v>200</v>
      </c>
      <c r="I4258" t="str">
        <f t="shared" si="335"/>
        <v>insert into dbax_dime_conc (codi_dein, pref_dime, codi_dime, pref_conc, codi_conc, orde_conc) values ('pre_cl-cs_nota-46_role-862100(2013)','cl-cs','PrimasYFactorReaseguroTabla','cl-cs','PrimaAceptadaPIMenosUno','200')</v>
      </c>
    </row>
    <row r="4259" spans="1:9" x14ac:dyDescent="0.25">
      <c r="A4259" t="s">
        <v>278</v>
      </c>
      <c r="B4259" t="s">
        <v>1880</v>
      </c>
      <c r="C4259" t="str">
        <f t="shared" si="332"/>
        <v>cl-cs</v>
      </c>
      <c r="D4259" t="str">
        <f t="shared" si="333"/>
        <v>PrimasYFactorReaseguroTabla</v>
      </c>
      <c r="E4259" t="s">
        <v>1890</v>
      </c>
      <c r="F4259" t="str">
        <f t="shared" si="334"/>
        <v>cl-cs</v>
      </c>
      <c r="G4259" t="str">
        <f t="shared" si="331"/>
        <v>FactorReaseguroPI</v>
      </c>
      <c r="H4259">
        <v>210</v>
      </c>
      <c r="I4259" t="str">
        <f t="shared" si="335"/>
        <v>insert into dbax_dime_conc (codi_dein, pref_dime, codi_dime, pref_conc, codi_conc, orde_conc) values ('pre_cl-cs_nota-46_role-862100(2013)','cl-cs','PrimasYFactorReaseguroTabla','cl-cs','FactorReaseguroPI','210')</v>
      </c>
    </row>
    <row r="4260" spans="1:9" x14ac:dyDescent="0.25">
      <c r="A4260" t="s">
        <v>278</v>
      </c>
      <c r="B4260" t="s">
        <v>1880</v>
      </c>
      <c r="C4260" t="str">
        <f t="shared" si="332"/>
        <v>cl-cs</v>
      </c>
      <c r="D4260" t="str">
        <f t="shared" si="333"/>
        <v>PrimasYFactorReaseguroTabla</v>
      </c>
      <c r="E4260" t="s">
        <v>1891</v>
      </c>
      <c r="F4260" t="str">
        <f t="shared" si="334"/>
        <v>cl-cs</v>
      </c>
      <c r="G4260" t="str">
        <f t="shared" si="331"/>
        <v>TotalCostoSiniestosPI</v>
      </c>
      <c r="H4260">
        <v>220</v>
      </c>
      <c r="I4260" t="str">
        <f t="shared" si="335"/>
        <v>insert into dbax_dime_conc (codi_dein, pref_dime, codi_dime, pref_conc, codi_conc, orde_conc) values ('pre_cl-cs_nota-46_role-862100(2013)','cl-cs','PrimasYFactorReaseguroTabla','cl-cs','TotalCostoSiniestosPI','220')</v>
      </c>
    </row>
    <row r="4261" spans="1:9" x14ac:dyDescent="0.25">
      <c r="A4261" t="s">
        <v>278</v>
      </c>
      <c r="B4261" t="s">
        <v>1880</v>
      </c>
      <c r="C4261" t="str">
        <f t="shared" si="332"/>
        <v>cl-cs</v>
      </c>
      <c r="D4261" t="str">
        <f t="shared" si="333"/>
        <v>PrimasYFactorReaseguroTabla</v>
      </c>
      <c r="E4261" t="s">
        <v>1892</v>
      </c>
      <c r="F4261" t="str">
        <f t="shared" si="334"/>
        <v>cl-cs</v>
      </c>
      <c r="G4261" t="str">
        <f t="shared" si="331"/>
        <v>CostoSiniestosPI</v>
      </c>
      <c r="H4261">
        <v>230</v>
      </c>
      <c r="I4261" t="str">
        <f t="shared" si="335"/>
        <v>insert into dbax_dime_conc (codi_dein, pref_dime, codi_dime, pref_conc, codi_conc, orde_conc) values ('pre_cl-cs_nota-46_role-862100(2013)','cl-cs','PrimasYFactorReaseguroTabla','cl-cs','CostoSiniestosPI','230')</v>
      </c>
    </row>
    <row r="4262" spans="1:9" x14ac:dyDescent="0.25">
      <c r="A4262" t="s">
        <v>278</v>
      </c>
      <c r="B4262" t="s">
        <v>1880</v>
      </c>
      <c r="C4262" t="str">
        <f t="shared" si="332"/>
        <v>cl-cs</v>
      </c>
      <c r="D4262" t="str">
        <f t="shared" si="333"/>
        <v>PrimasYFactorReaseguroTabla</v>
      </c>
      <c r="E4262" t="s">
        <v>1893</v>
      </c>
      <c r="F4262" t="str">
        <f t="shared" si="334"/>
        <v>cl-cs</v>
      </c>
      <c r="G4262" t="str">
        <f t="shared" si="331"/>
        <v>CostoSiniestosDicMenosUno</v>
      </c>
      <c r="H4262">
        <v>240</v>
      </c>
      <c r="I4262" t="str">
        <f t="shared" si="335"/>
        <v>insert into dbax_dime_conc (codi_dein, pref_dime, codi_dime, pref_conc, codi_conc, orde_conc) values ('pre_cl-cs_nota-46_role-862100(2013)','cl-cs','PrimasYFactorReaseguroTabla','cl-cs','CostoSiniestosDicMenosUno','240')</v>
      </c>
    </row>
    <row r="4263" spans="1:9" x14ac:dyDescent="0.25">
      <c r="A4263" t="s">
        <v>278</v>
      </c>
      <c r="B4263" t="s">
        <v>1880</v>
      </c>
      <c r="C4263" t="str">
        <f t="shared" si="332"/>
        <v>cl-cs</v>
      </c>
      <c r="D4263" t="str">
        <f t="shared" si="333"/>
        <v>PrimasYFactorReaseguroTabla</v>
      </c>
      <c r="E4263" t="s">
        <v>1894</v>
      </c>
      <c r="F4263" t="str">
        <f t="shared" si="334"/>
        <v>cl-cs</v>
      </c>
      <c r="G4263" t="str">
        <f t="shared" si="331"/>
        <v>CostoSiniestosPIMenosUno</v>
      </c>
      <c r="H4263">
        <v>250</v>
      </c>
      <c r="I4263" t="str">
        <f t="shared" si="335"/>
        <v>insert into dbax_dime_conc (codi_dein, pref_dime, codi_dime, pref_conc, codi_conc, orde_conc) values ('pre_cl-cs_nota-46_role-862100(2013)','cl-cs','PrimasYFactorReaseguroTabla','cl-cs','CostoSiniestosPIMenosUno','250')</v>
      </c>
    </row>
    <row r="4264" spans="1:9" x14ac:dyDescent="0.25">
      <c r="A4264" t="s">
        <v>278</v>
      </c>
      <c r="B4264" t="s">
        <v>1880</v>
      </c>
      <c r="C4264" t="str">
        <f t="shared" si="332"/>
        <v>cl-cs</v>
      </c>
      <c r="D4264" t="str">
        <f t="shared" si="333"/>
        <v>PrimasYFactorReaseguroTabla</v>
      </c>
      <c r="E4264" t="s">
        <v>1895</v>
      </c>
      <c r="F4264" t="str">
        <f t="shared" si="334"/>
        <v>cl-cs</v>
      </c>
      <c r="G4264" t="str">
        <f t="shared" si="331"/>
        <v>TotalCostoSiniestrosDirectosPI</v>
      </c>
      <c r="H4264">
        <v>260</v>
      </c>
      <c r="I4264" t="str">
        <f t="shared" si="335"/>
        <v>insert into dbax_dime_conc (codi_dein, pref_dime, codi_dime, pref_conc, codi_conc, orde_conc) values ('pre_cl-cs_nota-46_role-862100(2013)','cl-cs','PrimasYFactorReaseguroTabla','cl-cs','TotalCostoSiniestrosDirectosPI','260')</v>
      </c>
    </row>
    <row r="4265" spans="1:9" x14ac:dyDescent="0.25">
      <c r="A4265" t="s">
        <v>278</v>
      </c>
      <c r="B4265" t="s">
        <v>1880</v>
      </c>
      <c r="C4265" t="str">
        <f t="shared" si="332"/>
        <v>cl-cs</v>
      </c>
      <c r="D4265" t="str">
        <f t="shared" si="333"/>
        <v>PrimasYFactorReaseguroTabla</v>
      </c>
      <c r="E4265" t="s">
        <v>1896</v>
      </c>
      <c r="F4265" t="str">
        <f t="shared" si="334"/>
        <v>cl-cs</v>
      </c>
      <c r="G4265" t="str">
        <f t="shared" si="331"/>
        <v>CostoSiniestrosDirectosPI</v>
      </c>
      <c r="H4265">
        <v>270</v>
      </c>
      <c r="I4265" t="str">
        <f t="shared" si="335"/>
        <v>insert into dbax_dime_conc (codi_dein, pref_dime, codi_dime, pref_conc, codi_conc, orde_conc) values ('pre_cl-cs_nota-46_role-862100(2013)','cl-cs','PrimasYFactorReaseguroTabla','cl-cs','CostoSiniestrosDirectosPI','270')</v>
      </c>
    </row>
    <row r="4266" spans="1:9" x14ac:dyDescent="0.25">
      <c r="A4266" t="s">
        <v>278</v>
      </c>
      <c r="B4266" t="s">
        <v>1880</v>
      </c>
      <c r="C4266" t="str">
        <f t="shared" si="332"/>
        <v>cl-cs</v>
      </c>
      <c r="D4266" t="str">
        <f t="shared" si="333"/>
        <v>PrimasYFactorReaseguroTabla</v>
      </c>
      <c r="E4266" t="s">
        <v>1897</v>
      </c>
      <c r="F4266" t="str">
        <f t="shared" si="334"/>
        <v>cl-cs</v>
      </c>
      <c r="G4266" t="str">
        <f t="shared" si="331"/>
        <v>CostoSiniestrosDirectosDicMenosUno</v>
      </c>
      <c r="H4266">
        <v>280</v>
      </c>
      <c r="I4266" t="str">
        <f t="shared" si="335"/>
        <v>insert into dbax_dime_conc (codi_dein, pref_dime, codi_dime, pref_conc, codi_conc, orde_conc) values ('pre_cl-cs_nota-46_role-862100(2013)','cl-cs','PrimasYFactorReaseguroTabla','cl-cs','CostoSiniestrosDirectosDicMenosUno','280')</v>
      </c>
    </row>
    <row r="4267" spans="1:9" x14ac:dyDescent="0.25">
      <c r="A4267" t="s">
        <v>278</v>
      </c>
      <c r="B4267" t="s">
        <v>1880</v>
      </c>
      <c r="C4267" t="str">
        <f t="shared" si="332"/>
        <v>cl-cs</v>
      </c>
      <c r="D4267" t="str">
        <f t="shared" si="333"/>
        <v>PrimasYFactorReaseguroTabla</v>
      </c>
      <c r="E4267" t="s">
        <v>1898</v>
      </c>
      <c r="F4267" t="str">
        <f t="shared" si="334"/>
        <v>cl-cs</v>
      </c>
      <c r="G4267" t="str">
        <f t="shared" si="331"/>
        <v>CostoSiniestrosDirectosPIMenosUno</v>
      </c>
      <c r="H4267">
        <v>290</v>
      </c>
      <c r="I4267" t="str">
        <f t="shared" si="335"/>
        <v>insert into dbax_dime_conc (codi_dein, pref_dime, codi_dime, pref_conc, codi_conc, orde_conc) values ('pre_cl-cs_nota-46_role-862100(2013)','cl-cs','PrimasYFactorReaseguroTabla','cl-cs','CostoSiniestrosDirectosPIMenosUno','290')</v>
      </c>
    </row>
    <row r="4268" spans="1:9" x14ac:dyDescent="0.25">
      <c r="A4268" t="s">
        <v>278</v>
      </c>
      <c r="B4268" t="s">
        <v>1880</v>
      </c>
      <c r="C4268" t="str">
        <f t="shared" si="332"/>
        <v>cl-cs</v>
      </c>
      <c r="D4268" t="str">
        <f t="shared" si="333"/>
        <v>PrimasYFactorReaseguroTabla</v>
      </c>
      <c r="E4268" t="s">
        <v>1899</v>
      </c>
      <c r="F4268" t="str">
        <f t="shared" si="334"/>
        <v>cl-cs</v>
      </c>
      <c r="G4268" t="str">
        <f t="shared" si="331"/>
        <v>TotalCostoSiniestrosAceptadosPI</v>
      </c>
      <c r="H4268">
        <v>300</v>
      </c>
      <c r="I4268" t="str">
        <f t="shared" si="335"/>
        <v>insert into dbax_dime_conc (codi_dein, pref_dime, codi_dime, pref_conc, codi_conc, orde_conc) values ('pre_cl-cs_nota-46_role-862100(2013)','cl-cs','PrimasYFactorReaseguroTabla','cl-cs','TotalCostoSiniestrosAceptadosPI','300')</v>
      </c>
    </row>
    <row r="4269" spans="1:9" x14ac:dyDescent="0.25">
      <c r="A4269" t="s">
        <v>278</v>
      </c>
      <c r="B4269" t="s">
        <v>1880</v>
      </c>
      <c r="C4269" t="str">
        <f t="shared" si="332"/>
        <v>cl-cs</v>
      </c>
      <c r="D4269" t="str">
        <f t="shared" si="333"/>
        <v>PrimasYFactorReaseguroTabla</v>
      </c>
      <c r="E4269" t="s">
        <v>1900</v>
      </c>
      <c r="F4269" t="str">
        <f t="shared" si="334"/>
        <v>cl-cs</v>
      </c>
      <c r="G4269" t="str">
        <f t="shared" si="331"/>
        <v>CostoSiniestrosAceptadosPI</v>
      </c>
      <c r="H4269">
        <v>310</v>
      </c>
      <c r="I4269" t="str">
        <f t="shared" si="335"/>
        <v>insert into dbax_dime_conc (codi_dein, pref_dime, codi_dime, pref_conc, codi_conc, orde_conc) values ('pre_cl-cs_nota-46_role-862100(2013)','cl-cs','PrimasYFactorReaseguroTabla','cl-cs','CostoSiniestrosAceptadosPI','310')</v>
      </c>
    </row>
    <row r="4270" spans="1:9" x14ac:dyDescent="0.25">
      <c r="A4270" t="s">
        <v>278</v>
      </c>
      <c r="B4270" t="s">
        <v>1880</v>
      </c>
      <c r="C4270" t="str">
        <f t="shared" si="332"/>
        <v>cl-cs</v>
      </c>
      <c r="D4270" t="str">
        <f t="shared" si="333"/>
        <v>PrimasYFactorReaseguroTabla</v>
      </c>
      <c r="E4270" t="s">
        <v>1901</v>
      </c>
      <c r="F4270" t="str">
        <f t="shared" si="334"/>
        <v>cl-cs</v>
      </c>
      <c r="G4270" t="str">
        <f t="shared" si="331"/>
        <v>CostoSiniestrosAceptadosDicMenosUno</v>
      </c>
      <c r="H4270">
        <v>320</v>
      </c>
      <c r="I4270" t="str">
        <f t="shared" si="335"/>
        <v>insert into dbax_dime_conc (codi_dein, pref_dime, codi_dime, pref_conc, codi_conc, orde_conc) values ('pre_cl-cs_nota-46_role-862100(2013)','cl-cs','PrimasYFactorReaseguroTabla','cl-cs','CostoSiniestrosAceptadosDicMenosUno','320')</v>
      </c>
    </row>
    <row r="4271" spans="1:9" x14ac:dyDescent="0.25">
      <c r="A4271" t="s">
        <v>278</v>
      </c>
      <c r="B4271" t="s">
        <v>1880</v>
      </c>
      <c r="C4271" t="str">
        <f t="shared" si="332"/>
        <v>cl-cs</v>
      </c>
      <c r="D4271" t="str">
        <f t="shared" si="333"/>
        <v>PrimasYFactorReaseguroTabla</v>
      </c>
      <c r="E4271" t="s">
        <v>1902</v>
      </c>
      <c r="F4271" t="str">
        <f t="shared" si="334"/>
        <v>cl-cs</v>
      </c>
      <c r="G4271" t="str">
        <f t="shared" si="331"/>
        <v>CostoSiniestrosAceptadosPIMenosUno</v>
      </c>
      <c r="H4271">
        <v>330</v>
      </c>
      <c r="I4271" t="str">
        <f t="shared" si="335"/>
        <v>insert into dbax_dime_conc (codi_dein, pref_dime, codi_dime, pref_conc, codi_conc, orde_conc) values ('pre_cl-cs_nota-46_role-862100(2013)','cl-cs','PrimasYFactorReaseguroTabla','cl-cs','CostoSiniestrosAceptadosPIMenosUno','330')</v>
      </c>
    </row>
    <row r="4272" spans="1:9" x14ac:dyDescent="0.25">
      <c r="A4272" t="s">
        <v>278</v>
      </c>
      <c r="B4272" t="s">
        <v>1903</v>
      </c>
      <c r="C4272" t="str">
        <f t="shared" si="332"/>
        <v>cl-cs</v>
      </c>
      <c r="D4272" t="str">
        <f t="shared" si="333"/>
        <v>SiniestrosUltimosTresAñosTabla</v>
      </c>
      <c r="E4272" t="s">
        <v>1904</v>
      </c>
      <c r="F4272" t="str">
        <f t="shared" si="334"/>
        <v>cl-cs</v>
      </c>
      <c r="G4272" t="str">
        <f t="shared" si="331"/>
        <v>PromedioSiniestrosUltimosTresAños</v>
      </c>
      <c r="H4272">
        <v>440</v>
      </c>
      <c r="I4272" t="str">
        <f t="shared" si="335"/>
        <v>insert into dbax_dime_conc (codi_dein, pref_dime, codi_dime, pref_conc, codi_conc, orde_conc) values ('pre_cl-cs_nota-46_role-862100(2013)','cl-cs','SiniestrosUltimosTresAñosTabla','cl-cs','PromedioSiniestrosUltimosTresAños','440')</v>
      </c>
    </row>
    <row r="4273" spans="1:9" x14ac:dyDescent="0.25">
      <c r="A4273" t="s">
        <v>278</v>
      </c>
      <c r="B4273" t="s">
        <v>1903</v>
      </c>
      <c r="C4273" t="str">
        <f t="shared" si="332"/>
        <v>cl-cs</v>
      </c>
      <c r="D4273" t="str">
        <f t="shared" si="333"/>
        <v>SiniestrosUltimosTresAñosTabla</v>
      </c>
      <c r="E4273" t="s">
        <v>1905</v>
      </c>
      <c r="F4273" t="str">
        <f t="shared" si="334"/>
        <v>cl-cs</v>
      </c>
      <c r="G4273" t="str">
        <f t="shared" si="331"/>
        <v>CostoSiniestrosDirectosUltimosTresAños</v>
      </c>
      <c r="H4273">
        <v>450</v>
      </c>
      <c r="I4273" t="str">
        <f t="shared" si="335"/>
        <v>insert into dbax_dime_conc (codi_dein, pref_dime, codi_dime, pref_conc, codi_conc, orde_conc) values ('pre_cl-cs_nota-46_role-862100(2013)','cl-cs','SiniestrosUltimosTresAñosTabla','cl-cs','CostoSiniestrosDirectosUltimosTresAños','450')</v>
      </c>
    </row>
    <row r="4274" spans="1:9" x14ac:dyDescent="0.25">
      <c r="A4274" t="s">
        <v>278</v>
      </c>
      <c r="B4274" t="s">
        <v>1903</v>
      </c>
      <c r="C4274" t="str">
        <f t="shared" si="332"/>
        <v>cl-cs</v>
      </c>
      <c r="D4274" t="str">
        <f t="shared" si="333"/>
        <v>SiniestrosUltimosTresAñosTabla</v>
      </c>
      <c r="E4274" t="s">
        <v>1895</v>
      </c>
      <c r="F4274" t="str">
        <f t="shared" si="334"/>
        <v>cl-cs</v>
      </c>
      <c r="G4274" t="str">
        <f t="shared" si="331"/>
        <v>TotalCostoSiniestrosDirectosPI</v>
      </c>
      <c r="H4274">
        <v>460</v>
      </c>
      <c r="I4274" t="str">
        <f t="shared" si="335"/>
        <v>insert into dbax_dime_conc (codi_dein, pref_dime, codi_dime, pref_conc, codi_conc, orde_conc) values ('pre_cl-cs_nota-46_role-862100(2013)','cl-cs','SiniestrosUltimosTresAñosTabla','cl-cs','TotalCostoSiniestrosDirectosPI','460')</v>
      </c>
    </row>
    <row r="4275" spans="1:9" x14ac:dyDescent="0.25">
      <c r="A4275" t="s">
        <v>278</v>
      </c>
      <c r="B4275" t="s">
        <v>1903</v>
      </c>
      <c r="C4275" t="str">
        <f t="shared" si="332"/>
        <v>cl-cs</v>
      </c>
      <c r="D4275" t="str">
        <f t="shared" si="333"/>
        <v>SiniestrosUltimosTresAñosTabla</v>
      </c>
      <c r="E4275" t="s">
        <v>1896</v>
      </c>
      <c r="F4275" t="str">
        <f t="shared" si="334"/>
        <v>cl-cs</v>
      </c>
      <c r="G4275" t="str">
        <f t="shared" si="331"/>
        <v>CostoSiniestrosDirectosPI</v>
      </c>
      <c r="H4275">
        <v>470</v>
      </c>
      <c r="I4275" t="str">
        <f t="shared" si="335"/>
        <v>insert into dbax_dime_conc (codi_dein, pref_dime, codi_dime, pref_conc, codi_conc, orde_conc) values ('pre_cl-cs_nota-46_role-862100(2013)','cl-cs','SiniestrosUltimosTresAñosTabla','cl-cs','CostoSiniestrosDirectosPI','470')</v>
      </c>
    </row>
    <row r="4276" spans="1:9" x14ac:dyDescent="0.25">
      <c r="A4276" t="s">
        <v>278</v>
      </c>
      <c r="B4276" t="s">
        <v>1903</v>
      </c>
      <c r="C4276" t="str">
        <f t="shared" si="332"/>
        <v>cl-cs</v>
      </c>
      <c r="D4276" t="str">
        <f t="shared" si="333"/>
        <v>SiniestrosUltimosTresAñosTabla</v>
      </c>
      <c r="E4276" t="s">
        <v>1897</v>
      </c>
      <c r="F4276" t="str">
        <f t="shared" si="334"/>
        <v>cl-cs</v>
      </c>
      <c r="G4276" t="str">
        <f t="shared" si="331"/>
        <v>CostoSiniestrosDirectosDicMenosUno</v>
      </c>
      <c r="H4276">
        <v>480</v>
      </c>
      <c r="I4276" t="str">
        <f t="shared" si="335"/>
        <v>insert into dbax_dime_conc (codi_dein, pref_dime, codi_dime, pref_conc, codi_conc, orde_conc) values ('pre_cl-cs_nota-46_role-862100(2013)','cl-cs','SiniestrosUltimosTresAñosTabla','cl-cs','CostoSiniestrosDirectosDicMenosUno','480')</v>
      </c>
    </row>
    <row r="4277" spans="1:9" x14ac:dyDescent="0.25">
      <c r="A4277" t="s">
        <v>278</v>
      </c>
      <c r="B4277" t="s">
        <v>1903</v>
      </c>
      <c r="C4277" t="str">
        <f t="shared" si="332"/>
        <v>cl-cs</v>
      </c>
      <c r="D4277" t="str">
        <f t="shared" si="333"/>
        <v>SiniestrosUltimosTresAñosTabla</v>
      </c>
      <c r="E4277" t="s">
        <v>1898</v>
      </c>
      <c r="F4277" t="str">
        <f t="shared" si="334"/>
        <v>cl-cs</v>
      </c>
      <c r="G4277" t="str">
        <f t="shared" si="331"/>
        <v>CostoSiniestrosDirectosPIMenosUno</v>
      </c>
      <c r="H4277">
        <v>490</v>
      </c>
      <c r="I4277" t="str">
        <f t="shared" si="335"/>
        <v>insert into dbax_dime_conc (codi_dein, pref_dime, codi_dime, pref_conc, codi_conc, orde_conc) values ('pre_cl-cs_nota-46_role-862100(2013)','cl-cs','SiniestrosUltimosTresAñosTabla','cl-cs','CostoSiniestrosDirectosPIMenosUno','490')</v>
      </c>
    </row>
    <row r="4278" spans="1:9" x14ac:dyDescent="0.25">
      <c r="A4278" t="s">
        <v>278</v>
      </c>
      <c r="B4278" t="s">
        <v>1903</v>
      </c>
      <c r="C4278" t="str">
        <f t="shared" si="332"/>
        <v>cl-cs</v>
      </c>
      <c r="D4278" t="str">
        <f t="shared" si="333"/>
        <v>SiniestrosUltimosTresAñosTabla</v>
      </c>
      <c r="E4278" t="s">
        <v>1906</v>
      </c>
      <c r="F4278" t="str">
        <f t="shared" si="334"/>
        <v>cl-cs</v>
      </c>
      <c r="G4278" t="str">
        <f t="shared" si="331"/>
        <v>CostoSiniestrosAceptadosUltimosTresAñosSiniestrosUltimosTresAños</v>
      </c>
      <c r="H4278">
        <v>500</v>
      </c>
      <c r="I4278" t="str">
        <f t="shared" si="335"/>
        <v>insert into dbax_dime_conc (codi_dein, pref_dime, codi_dime, pref_conc, codi_conc, orde_conc) values ('pre_cl-cs_nota-46_role-862100(2013)','cl-cs','SiniestrosUltimosTresAñosTabla','cl-cs','CostoSiniestrosAceptadosUltimosTresAñosSiniestrosUltimosTresAños','500')</v>
      </c>
    </row>
    <row r="4279" spans="1:9" x14ac:dyDescent="0.25">
      <c r="A4279" t="s">
        <v>278</v>
      </c>
      <c r="B4279" t="s">
        <v>1903</v>
      </c>
      <c r="C4279" t="str">
        <f t="shared" si="332"/>
        <v>cl-cs</v>
      </c>
      <c r="D4279" t="str">
        <f t="shared" si="333"/>
        <v>SiniestrosUltimosTresAñosTabla</v>
      </c>
      <c r="E4279" t="s">
        <v>1899</v>
      </c>
      <c r="F4279" t="str">
        <f t="shared" si="334"/>
        <v>cl-cs</v>
      </c>
      <c r="G4279" t="str">
        <f t="shared" si="331"/>
        <v>TotalCostoSiniestrosAceptadosPI</v>
      </c>
      <c r="H4279">
        <v>510</v>
      </c>
      <c r="I4279" t="str">
        <f t="shared" si="335"/>
        <v>insert into dbax_dime_conc (codi_dein, pref_dime, codi_dime, pref_conc, codi_conc, orde_conc) values ('pre_cl-cs_nota-46_role-862100(2013)','cl-cs','SiniestrosUltimosTresAñosTabla','cl-cs','TotalCostoSiniestrosAceptadosPI','510')</v>
      </c>
    </row>
    <row r="4280" spans="1:9" x14ac:dyDescent="0.25">
      <c r="A4280" t="s">
        <v>278</v>
      </c>
      <c r="B4280" t="s">
        <v>1903</v>
      </c>
      <c r="C4280" t="str">
        <f t="shared" si="332"/>
        <v>cl-cs</v>
      </c>
      <c r="D4280" t="str">
        <f t="shared" si="333"/>
        <v>SiniestrosUltimosTresAñosTabla</v>
      </c>
      <c r="E4280" t="s">
        <v>1900</v>
      </c>
      <c r="F4280" t="str">
        <f t="shared" si="334"/>
        <v>cl-cs</v>
      </c>
      <c r="G4280" t="str">
        <f t="shared" si="331"/>
        <v>CostoSiniestrosAceptadosPI</v>
      </c>
      <c r="H4280">
        <v>520</v>
      </c>
      <c r="I4280" t="str">
        <f t="shared" si="335"/>
        <v>insert into dbax_dime_conc (codi_dein, pref_dime, codi_dime, pref_conc, codi_conc, orde_conc) values ('pre_cl-cs_nota-46_role-862100(2013)','cl-cs','SiniestrosUltimosTresAñosTabla','cl-cs','CostoSiniestrosAceptadosPI','520')</v>
      </c>
    </row>
    <row r="4281" spans="1:9" x14ac:dyDescent="0.25">
      <c r="A4281" t="s">
        <v>278</v>
      </c>
      <c r="B4281" t="s">
        <v>1903</v>
      </c>
      <c r="C4281" t="str">
        <f t="shared" si="332"/>
        <v>cl-cs</v>
      </c>
      <c r="D4281" t="str">
        <f t="shared" si="333"/>
        <v>SiniestrosUltimosTresAñosTabla</v>
      </c>
      <c r="E4281" t="s">
        <v>1901</v>
      </c>
      <c r="F4281" t="str">
        <f t="shared" si="334"/>
        <v>cl-cs</v>
      </c>
      <c r="G4281" t="str">
        <f t="shared" ref="G4281:G4344" si="336">MID(E4281,FIND("_",E4281)+1,1000)</f>
        <v>CostoSiniestrosAceptadosDicMenosUno</v>
      </c>
      <c r="H4281">
        <v>530</v>
      </c>
      <c r="I4281" t="str">
        <f t="shared" si="335"/>
        <v>insert into dbax_dime_conc (codi_dein, pref_dime, codi_dime, pref_conc, codi_conc, orde_conc) values ('pre_cl-cs_nota-46_role-862100(2013)','cl-cs','SiniestrosUltimosTresAñosTabla','cl-cs','CostoSiniestrosAceptadosDicMenosUno','530')</v>
      </c>
    </row>
    <row r="4282" spans="1:9" x14ac:dyDescent="0.25">
      <c r="A4282" t="s">
        <v>278</v>
      </c>
      <c r="B4282" t="s">
        <v>1903</v>
      </c>
      <c r="C4282" t="str">
        <f t="shared" si="332"/>
        <v>cl-cs</v>
      </c>
      <c r="D4282" t="str">
        <f t="shared" si="333"/>
        <v>SiniestrosUltimosTresAñosTabla</v>
      </c>
      <c r="E4282" t="s">
        <v>1902</v>
      </c>
      <c r="F4282" t="str">
        <f t="shared" si="334"/>
        <v>cl-cs</v>
      </c>
      <c r="G4282" t="str">
        <f t="shared" si="336"/>
        <v>CostoSiniestrosAceptadosPIMenosUno</v>
      </c>
      <c r="H4282">
        <v>540</v>
      </c>
      <c r="I4282" t="str">
        <f t="shared" si="335"/>
        <v>insert into dbax_dime_conc (codi_dein, pref_dime, codi_dime, pref_conc, codi_conc, orde_conc) values ('pre_cl-cs_nota-46_role-862100(2013)','cl-cs','SiniestrosUltimosTresAñosTabla','cl-cs','CostoSiniestrosAceptadosPIMenosUno','540')</v>
      </c>
    </row>
    <row r="4283" spans="1:9" x14ac:dyDescent="0.25">
      <c r="A4283" t="s">
        <v>282</v>
      </c>
      <c r="B4283" t="s">
        <v>1907</v>
      </c>
      <c r="C4283" t="str">
        <f t="shared" si="332"/>
        <v>cl-cs</v>
      </c>
      <c r="D4283" t="str">
        <f t="shared" si="333"/>
        <v>CostoDeSiniestrosUltimosTresAñosTabla</v>
      </c>
      <c r="E4283" t="s">
        <v>1908</v>
      </c>
      <c r="F4283" t="str">
        <f t="shared" si="334"/>
        <v>cl-cs</v>
      </c>
      <c r="G4283" t="str">
        <f t="shared" si="336"/>
        <v>CostoSiniestrosAccidentes</v>
      </c>
      <c r="H4283">
        <v>360</v>
      </c>
      <c r="I4283" t="str">
        <f t="shared" si="335"/>
        <v>insert into dbax_dime_conc (codi_dein, pref_dime, codi_dime, pref_conc, codi_conc, orde_conc) values ('pre_cl-cs_nota-46_role-862200(2013)','cl-cs','CostoDeSiniestrosUltimosTresAñosTabla','cl-cs','CostoSiniestrosAccidentes','360')</v>
      </c>
    </row>
    <row r="4284" spans="1:9" x14ac:dyDescent="0.25">
      <c r="A4284" t="s">
        <v>282</v>
      </c>
      <c r="B4284" t="s">
        <v>1907</v>
      </c>
      <c r="C4284" t="str">
        <f t="shared" si="332"/>
        <v>cl-cs</v>
      </c>
      <c r="D4284" t="str">
        <f t="shared" si="333"/>
        <v>CostoDeSiniestrosUltimosTresAñosTabla</v>
      </c>
      <c r="E4284" t="s">
        <v>1909</v>
      </c>
      <c r="F4284" t="str">
        <f t="shared" si="334"/>
        <v>cl-cs</v>
      </c>
      <c r="G4284" t="str">
        <f t="shared" si="336"/>
        <v>CostoSiniestrosSalud</v>
      </c>
      <c r="H4284">
        <v>370</v>
      </c>
      <c r="I4284" t="str">
        <f t="shared" si="335"/>
        <v>insert into dbax_dime_conc (codi_dein, pref_dime, codi_dime, pref_conc, codi_conc, orde_conc) values ('pre_cl-cs_nota-46_role-862200(2013)','cl-cs','CostoDeSiniestrosUltimosTresAñosTabla','cl-cs','CostoSiniestrosSalud','370')</v>
      </c>
    </row>
    <row r="4285" spans="1:9" x14ac:dyDescent="0.25">
      <c r="A4285" t="s">
        <v>282</v>
      </c>
      <c r="B4285" t="s">
        <v>1907</v>
      </c>
      <c r="C4285" t="str">
        <f t="shared" si="332"/>
        <v>cl-cs</v>
      </c>
      <c r="D4285" t="str">
        <f t="shared" si="333"/>
        <v>CostoDeSiniestrosUltimosTresAñosTabla</v>
      </c>
      <c r="E4285" t="s">
        <v>1910</v>
      </c>
      <c r="F4285" t="str">
        <f t="shared" si="334"/>
        <v>cl-cs</v>
      </c>
      <c r="G4285" t="str">
        <f t="shared" si="336"/>
        <v>CostoSiniestrosAdicionales</v>
      </c>
      <c r="H4285">
        <v>380</v>
      </c>
      <c r="I4285" t="str">
        <f t="shared" si="335"/>
        <v>insert into dbax_dime_conc (codi_dein, pref_dime, codi_dime, pref_conc, codi_conc, orde_conc) values ('pre_cl-cs_nota-46_role-862200(2013)','cl-cs','CostoDeSiniestrosUltimosTresAñosTabla','cl-cs','CostoSiniestrosAdicionales','380')</v>
      </c>
    </row>
    <row r="4286" spans="1:9" x14ac:dyDescent="0.25">
      <c r="A4286" t="s">
        <v>282</v>
      </c>
      <c r="B4286" t="s">
        <v>1907</v>
      </c>
      <c r="C4286" t="str">
        <f t="shared" si="332"/>
        <v>cl-cs</v>
      </c>
      <c r="D4286" t="str">
        <f t="shared" si="333"/>
        <v>CostoDeSiniestrosUltimosTresAñosTabla</v>
      </c>
      <c r="E4286" t="s">
        <v>1911</v>
      </c>
      <c r="F4286" t="str">
        <f t="shared" si="334"/>
        <v>cl-cs</v>
      </c>
      <c r="G4286" t="str">
        <f t="shared" si="336"/>
        <v>CostoDeSiniestos</v>
      </c>
      <c r="H4286">
        <v>390</v>
      </c>
      <c r="I4286" t="str">
        <f t="shared" si="335"/>
        <v>insert into dbax_dime_conc (codi_dein, pref_dime, codi_dime, pref_conc, codi_conc, orde_conc) values ('pre_cl-cs_nota-46_role-862200(2013)','cl-cs','CostoDeSiniestrosUltimosTresAñosTabla','cl-cs','CostoDeSiniestos','390')</v>
      </c>
    </row>
    <row r="4287" spans="1:9" x14ac:dyDescent="0.25">
      <c r="A4287" t="s">
        <v>282</v>
      </c>
      <c r="B4287" t="s">
        <v>1912</v>
      </c>
      <c r="C4287" t="str">
        <f t="shared" si="332"/>
        <v>cl-cs</v>
      </c>
      <c r="D4287" t="str">
        <f t="shared" si="333"/>
        <v>InformacionGeneralMargenSolvenciaTabla</v>
      </c>
      <c r="E4287" t="s">
        <v>1913</v>
      </c>
      <c r="F4287" t="str">
        <f t="shared" si="334"/>
        <v>cl-cs</v>
      </c>
      <c r="G4287" t="str">
        <f t="shared" si="336"/>
        <v>SegurosAccidentes</v>
      </c>
      <c r="H4287">
        <v>140</v>
      </c>
      <c r="I4287" t="str">
        <f t="shared" si="335"/>
        <v>insert into dbax_dime_conc (codi_dein, pref_dime, codi_dime, pref_conc, codi_conc, orde_conc) values ('pre_cl-cs_nota-46_role-862200(2013)','cl-cs','InformacionGeneralMargenSolvenciaTabla','cl-cs','SegurosAccidentes','140')</v>
      </c>
    </row>
    <row r="4288" spans="1:9" x14ac:dyDescent="0.25">
      <c r="A4288" t="s">
        <v>282</v>
      </c>
      <c r="B4288" t="s">
        <v>1912</v>
      </c>
      <c r="C4288" t="str">
        <f t="shared" si="332"/>
        <v>cl-cs</v>
      </c>
      <c r="D4288" t="str">
        <f t="shared" si="333"/>
        <v>InformacionGeneralMargenSolvenciaTabla</v>
      </c>
      <c r="E4288" t="s">
        <v>1914</v>
      </c>
      <c r="F4288" t="str">
        <f t="shared" si="334"/>
        <v>cl-cs</v>
      </c>
      <c r="G4288" t="str">
        <f t="shared" si="336"/>
        <v>SegurosSalud</v>
      </c>
      <c r="H4288">
        <v>150</v>
      </c>
      <c r="I4288" t="str">
        <f t="shared" si="335"/>
        <v>insert into dbax_dime_conc (codi_dein, pref_dime, codi_dime, pref_conc, codi_conc, orde_conc) values ('pre_cl-cs_nota-46_role-862200(2013)','cl-cs','InformacionGeneralMargenSolvenciaTabla','cl-cs','SegurosSalud','150')</v>
      </c>
    </row>
    <row r="4289" spans="1:9" x14ac:dyDescent="0.25">
      <c r="A4289" t="s">
        <v>282</v>
      </c>
      <c r="B4289" t="s">
        <v>1912</v>
      </c>
      <c r="C4289" t="str">
        <f t="shared" si="332"/>
        <v>cl-cs</v>
      </c>
      <c r="D4289" t="str">
        <f t="shared" si="333"/>
        <v>InformacionGeneralMargenSolvenciaTabla</v>
      </c>
      <c r="E4289" t="s">
        <v>1915</v>
      </c>
      <c r="F4289" t="str">
        <f t="shared" si="334"/>
        <v>cl-cs</v>
      </c>
      <c r="G4289" t="str">
        <f t="shared" si="336"/>
        <v>SegurosAdicionales</v>
      </c>
      <c r="H4289">
        <v>160</v>
      </c>
      <c r="I4289" t="str">
        <f t="shared" si="335"/>
        <v>insert into dbax_dime_conc (codi_dein, pref_dime, codi_dime, pref_conc, codi_conc, orde_conc) values ('pre_cl-cs_nota-46_role-862200(2013)','cl-cs','InformacionGeneralMargenSolvenciaTabla','cl-cs','SegurosAdicionales','160')</v>
      </c>
    </row>
    <row r="4290" spans="1:9" x14ac:dyDescent="0.25">
      <c r="A4290" t="s">
        <v>282</v>
      </c>
      <c r="B4290" t="s">
        <v>1912</v>
      </c>
      <c r="C4290" t="str">
        <f t="shared" ref="C4290:C4353" si="337">MID(B4290,1,FIND("_",B4290)-1)</f>
        <v>cl-cs</v>
      </c>
      <c r="D4290" t="str">
        <f t="shared" ref="D4290:D4353" si="338">MID(B4290,FIND("_",B4290)+1,1000)</f>
        <v>InformacionGeneralMargenSolvenciaTabla</v>
      </c>
      <c r="E4290" t="s">
        <v>1916</v>
      </c>
      <c r="F4290" t="str">
        <f t="shared" ref="F4290:F4353" si="339">MID(E4290,1,FIND("_",E4290)-1)</f>
        <v>cl-cs</v>
      </c>
      <c r="G4290" t="str">
        <f t="shared" si="336"/>
        <v>SubtotalSeguros</v>
      </c>
      <c r="H4290">
        <v>170</v>
      </c>
      <c r="I4290" t="str">
        <f t="shared" ref="I4290:I4353" si="340">CONCATENATE("insert into dbax_dime_conc (codi_dein, pref_dime, codi_dime, pref_conc, codi_conc, orde_conc) values ('",A4290,"','",C4290,"','",D4290,"','",F4290,"','",G4290,"','",H4290,"')")</f>
        <v>insert into dbax_dime_conc (codi_dein, pref_dime, codi_dime, pref_conc, codi_conc, orde_conc) values ('pre_cl-cs_nota-46_role-862200(2013)','cl-cs','InformacionGeneralMargenSolvenciaTabla','cl-cs','SubtotalSeguros','170')</v>
      </c>
    </row>
    <row r="4291" spans="1:9" x14ac:dyDescent="0.25">
      <c r="A4291" t="s">
        <v>282</v>
      </c>
      <c r="B4291" t="s">
        <v>1912</v>
      </c>
      <c r="C4291" t="str">
        <f t="shared" si="337"/>
        <v>cl-cs</v>
      </c>
      <c r="D4291" t="str">
        <f t="shared" si="338"/>
        <v>InformacionGeneralMargenSolvenciaTabla</v>
      </c>
      <c r="E4291" t="s">
        <v>1917</v>
      </c>
      <c r="F4291" t="str">
        <f t="shared" si="339"/>
        <v>cl-cs</v>
      </c>
      <c r="G4291" t="str">
        <f t="shared" si="336"/>
        <v>SinResMatemRrcSinAdicionales</v>
      </c>
      <c r="H4291">
        <v>180</v>
      </c>
      <c r="I4291" t="str">
        <f t="shared" si="340"/>
        <v>insert into dbax_dime_conc (codi_dein, pref_dime, codi_dime, pref_conc, codi_conc, orde_conc) values ('pre_cl-cs_nota-46_role-862200(2013)','cl-cs','InformacionGeneralMargenSolvenciaTabla','cl-cs','SinResMatemRrcSinAdicionales','180')</v>
      </c>
    </row>
    <row r="4292" spans="1:9" x14ac:dyDescent="0.25">
      <c r="A4292" t="s">
        <v>282</v>
      </c>
      <c r="B4292" t="s">
        <v>1912</v>
      </c>
      <c r="C4292" t="str">
        <f t="shared" si="337"/>
        <v>cl-cs</v>
      </c>
      <c r="D4292" t="str">
        <f t="shared" si="338"/>
        <v>InformacionGeneralMargenSolvenciaTabla</v>
      </c>
      <c r="E4292" t="s">
        <v>1918</v>
      </c>
      <c r="F4292" t="str">
        <f t="shared" si="339"/>
        <v>cl-cs</v>
      </c>
      <c r="G4292" t="str">
        <f t="shared" si="336"/>
        <v>ConResMatemRrcSinAdicionales</v>
      </c>
      <c r="H4292">
        <v>190</v>
      </c>
      <c r="I4292" t="str">
        <f t="shared" si="340"/>
        <v>insert into dbax_dime_conc (codi_dein, pref_dime, codi_dime, pref_conc, codi_conc, orde_conc) values ('pre_cl-cs_nota-46_role-862200(2013)','cl-cs','InformacionGeneralMargenSolvenciaTabla','cl-cs','ConResMatemRrcSinAdicionales','190')</v>
      </c>
    </row>
    <row r="4293" spans="1:9" x14ac:dyDescent="0.25">
      <c r="A4293" t="s">
        <v>282</v>
      </c>
      <c r="B4293" t="s">
        <v>1912</v>
      </c>
      <c r="C4293" t="str">
        <f t="shared" si="337"/>
        <v>cl-cs</v>
      </c>
      <c r="D4293" t="str">
        <f t="shared" si="338"/>
        <v>InformacionGeneralMargenSolvenciaTabla</v>
      </c>
      <c r="E4293" t="s">
        <v>1919</v>
      </c>
      <c r="F4293" t="str">
        <f t="shared" si="339"/>
        <v>cl-cs</v>
      </c>
      <c r="G4293" t="str">
        <f t="shared" si="336"/>
        <v>DelDl3500Sinopsis</v>
      </c>
      <c r="H4293">
        <v>200</v>
      </c>
      <c r="I4293" t="str">
        <f t="shared" si="340"/>
        <v>insert into dbax_dime_conc (codi_dein, pref_dime, codi_dime, pref_conc, codi_conc, orde_conc) values ('pre_cl-cs_nota-46_role-862200(2013)','cl-cs','InformacionGeneralMargenSolvenciaTabla','cl-cs','DelDl3500Sinopsis','200')</v>
      </c>
    </row>
    <row r="4294" spans="1:9" x14ac:dyDescent="0.25">
      <c r="A4294" t="s">
        <v>282</v>
      </c>
      <c r="B4294" t="s">
        <v>1912</v>
      </c>
      <c r="C4294" t="str">
        <f t="shared" si="337"/>
        <v>cl-cs</v>
      </c>
      <c r="D4294" t="str">
        <f t="shared" si="338"/>
        <v>InformacionGeneralMargenSolvenciaTabla</v>
      </c>
      <c r="E4294" t="s">
        <v>1920</v>
      </c>
      <c r="F4294" t="str">
        <f t="shared" si="339"/>
        <v>cl-cs</v>
      </c>
      <c r="G4294" t="str">
        <f t="shared" si="336"/>
        <v>SegurosAFP</v>
      </c>
      <c r="H4294">
        <v>210</v>
      </c>
      <c r="I4294" t="str">
        <f t="shared" si="340"/>
        <v>insert into dbax_dime_conc (codi_dein, pref_dime, codi_dime, pref_conc, codi_conc, orde_conc) values ('pre_cl-cs_nota-46_role-862200(2013)','cl-cs','InformacionGeneralMargenSolvenciaTabla','cl-cs','SegurosAFP','210')</v>
      </c>
    </row>
    <row r="4295" spans="1:9" x14ac:dyDescent="0.25">
      <c r="A4295" t="s">
        <v>282</v>
      </c>
      <c r="B4295" t="s">
        <v>1912</v>
      </c>
      <c r="C4295" t="str">
        <f t="shared" si="337"/>
        <v>cl-cs</v>
      </c>
      <c r="D4295" t="str">
        <f t="shared" si="338"/>
        <v>InformacionGeneralMargenSolvenciaTabla</v>
      </c>
      <c r="E4295" t="s">
        <v>1921</v>
      </c>
      <c r="F4295" t="str">
        <f t="shared" si="339"/>
        <v>cl-cs</v>
      </c>
      <c r="G4295" t="str">
        <f t="shared" si="336"/>
        <v>InvalidezYSobrevivencia</v>
      </c>
      <c r="H4295">
        <v>220</v>
      </c>
      <c r="I4295" t="str">
        <f t="shared" si="340"/>
        <v>insert into dbax_dime_conc (codi_dein, pref_dime, codi_dime, pref_conc, codi_conc, orde_conc) values ('pre_cl-cs_nota-46_role-862200(2013)','cl-cs','InformacionGeneralMargenSolvenciaTabla','cl-cs','InvalidezYSobrevivencia','220')</v>
      </c>
    </row>
    <row r="4296" spans="1:9" x14ac:dyDescent="0.25">
      <c r="A4296" t="s">
        <v>282</v>
      </c>
      <c r="B4296" t="s">
        <v>1912</v>
      </c>
      <c r="C4296" t="str">
        <f t="shared" si="337"/>
        <v>cl-cs</v>
      </c>
      <c r="D4296" t="str">
        <f t="shared" si="338"/>
        <v>InformacionGeneralMargenSolvenciaTabla</v>
      </c>
      <c r="E4296" t="s">
        <v>1922</v>
      </c>
      <c r="F4296" t="str">
        <f t="shared" si="339"/>
        <v>cl-cs</v>
      </c>
      <c r="G4296" t="str">
        <f t="shared" si="336"/>
        <v>RentaVitalicia</v>
      </c>
      <c r="H4296">
        <v>230</v>
      </c>
      <c r="I4296" t="str">
        <f t="shared" si="340"/>
        <v>insert into dbax_dime_conc (codi_dein, pref_dime, codi_dime, pref_conc, codi_conc, orde_conc) values ('pre_cl-cs_nota-46_role-862200(2013)','cl-cs','InformacionGeneralMargenSolvenciaTabla','cl-cs','RentaVitalicia','230')</v>
      </c>
    </row>
    <row r="4297" spans="1:9" x14ac:dyDescent="0.25">
      <c r="A4297" t="s">
        <v>282</v>
      </c>
      <c r="B4297" t="s">
        <v>1912</v>
      </c>
      <c r="C4297" t="str">
        <f t="shared" si="337"/>
        <v>cl-cs</v>
      </c>
      <c r="D4297" t="str">
        <f t="shared" si="338"/>
        <v>InformacionGeneralMargenSolvenciaTabla</v>
      </c>
      <c r="E4297" t="s">
        <v>1923</v>
      </c>
      <c r="F4297" t="str">
        <f t="shared" si="339"/>
        <v>cl-cs</v>
      </c>
      <c r="G4297" t="str">
        <f t="shared" si="336"/>
        <v>SubtotalDelDL3500</v>
      </c>
      <c r="H4297">
        <v>240</v>
      </c>
      <c r="I4297" t="str">
        <f t="shared" si="340"/>
        <v>insert into dbax_dime_conc (codi_dein, pref_dime, codi_dime, pref_conc, codi_conc, orde_conc) values ('pre_cl-cs_nota-46_role-862200(2013)','cl-cs','InformacionGeneralMargenSolvenciaTabla','cl-cs','SubtotalDelDL3500','240')</v>
      </c>
    </row>
    <row r="4298" spans="1:9" x14ac:dyDescent="0.25">
      <c r="A4298" t="s">
        <v>282</v>
      </c>
      <c r="B4298" t="s">
        <v>1924</v>
      </c>
      <c r="C4298" t="str">
        <f t="shared" si="337"/>
        <v>cl-cs</v>
      </c>
      <c r="D4298" t="str">
        <f t="shared" si="338"/>
        <v>SegAccidentesSaludYAdicionalesTabla</v>
      </c>
      <c r="E4298" t="s">
        <v>1925</v>
      </c>
      <c r="F4298" t="str">
        <f t="shared" si="339"/>
        <v>cl-cs</v>
      </c>
      <c r="G4298" t="str">
        <f t="shared" si="336"/>
        <v>MargendeSolvenciaSegurosAccidentesSaludYAdicionales</v>
      </c>
      <c r="H4298">
        <v>490</v>
      </c>
      <c r="I4298" t="str">
        <f t="shared" si="340"/>
        <v>insert into dbax_dime_conc (codi_dein, pref_dime, codi_dime, pref_conc, codi_conc, orde_conc) values ('pre_cl-cs_nota-46_role-862200(2013)','cl-cs','SegAccidentesSaludYAdicionalesTabla','cl-cs','MargendeSolvenciaSegurosAccidentesSaludYAdicionales','490')</v>
      </c>
    </row>
    <row r="4299" spans="1:9" x14ac:dyDescent="0.25">
      <c r="A4299" t="s">
        <v>282</v>
      </c>
      <c r="B4299" t="s">
        <v>1924</v>
      </c>
      <c r="C4299" t="str">
        <f t="shared" si="337"/>
        <v>cl-cs</v>
      </c>
      <c r="D4299" t="str">
        <f t="shared" si="338"/>
        <v>SegAccidentesSaludYAdicionalesTabla</v>
      </c>
      <c r="E4299" t="s">
        <v>1926</v>
      </c>
      <c r="F4299" t="str">
        <f t="shared" si="339"/>
        <v>cl-cs</v>
      </c>
      <c r="G4299" t="str">
        <f t="shared" si="336"/>
        <v>SegurosAccidentesSaludYAdicionalesEnFuncionDeLasPrimas</v>
      </c>
      <c r="H4299">
        <v>500</v>
      </c>
      <c r="I4299" t="str">
        <f t="shared" si="340"/>
        <v>insert into dbax_dime_conc (codi_dein, pref_dime, codi_dime, pref_conc, codi_conc, orde_conc) values ('pre_cl-cs_nota-46_role-862200(2013)','cl-cs','SegAccidentesSaludYAdicionalesTabla','cl-cs','SegurosAccidentesSaludYAdicionalesEnFuncionDeLasPrimas','500')</v>
      </c>
    </row>
    <row r="4300" spans="1:9" x14ac:dyDescent="0.25">
      <c r="A4300" t="s">
        <v>282</v>
      </c>
      <c r="B4300" t="s">
        <v>1924</v>
      </c>
      <c r="C4300" t="str">
        <f t="shared" si="337"/>
        <v>cl-cs</v>
      </c>
      <c r="D4300" t="str">
        <f t="shared" si="338"/>
        <v>SegAccidentesSaludYAdicionalesTabla</v>
      </c>
      <c r="E4300" t="s">
        <v>1927</v>
      </c>
      <c r="F4300" t="str">
        <f t="shared" si="339"/>
        <v>cl-cs</v>
      </c>
      <c r="G4300" t="str">
        <f t="shared" si="336"/>
        <v>FPSegurosAccidentesSaludYAdicionales</v>
      </c>
      <c r="H4300">
        <v>510</v>
      </c>
      <c r="I4300" t="str">
        <f t="shared" si="340"/>
        <v>insert into dbax_dime_conc (codi_dein, pref_dime, codi_dime, pref_conc, codi_conc, orde_conc) values ('pre_cl-cs_nota-46_role-862200(2013)','cl-cs','SegAccidentesSaludYAdicionalesTabla','cl-cs','FPSegurosAccidentesSaludYAdicionales','510')</v>
      </c>
    </row>
    <row r="4301" spans="1:9" x14ac:dyDescent="0.25">
      <c r="A4301" t="s">
        <v>282</v>
      </c>
      <c r="B4301" t="s">
        <v>1924</v>
      </c>
      <c r="C4301" t="str">
        <f t="shared" si="337"/>
        <v>cl-cs</v>
      </c>
      <c r="D4301" t="str">
        <f t="shared" si="338"/>
        <v>SegAccidentesSaludYAdicionalesTabla</v>
      </c>
      <c r="E4301" t="s">
        <v>1928</v>
      </c>
      <c r="F4301" t="str">
        <f t="shared" si="339"/>
        <v>cl-cs</v>
      </c>
      <c r="G4301" t="str">
        <f t="shared" si="336"/>
        <v>PrimasSegurosAccidentesSaludYAdicionales</v>
      </c>
      <c r="H4301">
        <v>520</v>
      </c>
      <c r="I4301" t="str">
        <f t="shared" si="340"/>
        <v>insert into dbax_dime_conc (codi_dein, pref_dime, codi_dime, pref_conc, codi_conc, orde_conc) values ('pre_cl-cs_nota-46_role-862200(2013)','cl-cs','SegAccidentesSaludYAdicionalesTabla','cl-cs','PrimasSegurosAccidentesSaludYAdicionales','520')</v>
      </c>
    </row>
    <row r="4302" spans="1:9" x14ac:dyDescent="0.25">
      <c r="A4302" t="s">
        <v>282</v>
      </c>
      <c r="B4302" t="s">
        <v>1924</v>
      </c>
      <c r="C4302" t="str">
        <f t="shared" si="337"/>
        <v>cl-cs</v>
      </c>
      <c r="D4302" t="str">
        <f t="shared" si="338"/>
        <v>SegAccidentesSaludYAdicionalesTabla</v>
      </c>
      <c r="E4302" t="s">
        <v>1929</v>
      </c>
      <c r="F4302" t="str">
        <f t="shared" si="339"/>
        <v>cl-cs</v>
      </c>
      <c r="G4302" t="str">
        <f t="shared" si="336"/>
        <v>FRPrimasSegurosAccidentesSaludYAdicionalesSinopsis</v>
      </c>
      <c r="H4302">
        <v>530</v>
      </c>
      <c r="I4302" t="str">
        <f t="shared" si="340"/>
        <v>insert into dbax_dime_conc (codi_dein, pref_dime, codi_dime, pref_conc, codi_conc, orde_conc) values ('pre_cl-cs_nota-46_role-862200(2013)','cl-cs','SegAccidentesSaludYAdicionalesTabla','cl-cs','FRPrimasSegurosAccidentesSaludYAdicionalesSinopsis','530')</v>
      </c>
    </row>
    <row r="4303" spans="1:9" x14ac:dyDescent="0.25">
      <c r="A4303" t="s">
        <v>282</v>
      </c>
      <c r="B4303" t="s">
        <v>1924</v>
      </c>
      <c r="C4303" t="str">
        <f t="shared" si="337"/>
        <v>cl-cs</v>
      </c>
      <c r="D4303" t="str">
        <f t="shared" si="338"/>
        <v>SegAccidentesSaludYAdicionalesTabla</v>
      </c>
      <c r="E4303" t="s">
        <v>1930</v>
      </c>
      <c r="F4303" t="str">
        <f t="shared" si="339"/>
        <v>cl-cs</v>
      </c>
      <c r="G4303" t="str">
        <f t="shared" si="336"/>
        <v>FRPrimaCompañiaSegurosAccidentesSaludYAdicionales</v>
      </c>
      <c r="H4303">
        <v>540</v>
      </c>
      <c r="I4303" t="str">
        <f t="shared" si="340"/>
        <v>insert into dbax_dime_conc (codi_dein, pref_dime, codi_dime, pref_conc, codi_conc, orde_conc) values ('pre_cl-cs_nota-46_role-862200(2013)','cl-cs','SegAccidentesSaludYAdicionalesTabla','cl-cs','FRPrimaCompañiaSegurosAccidentesSaludYAdicionales','540')</v>
      </c>
    </row>
    <row r="4304" spans="1:9" x14ac:dyDescent="0.25">
      <c r="A4304" t="s">
        <v>282</v>
      </c>
      <c r="B4304" t="s">
        <v>1924</v>
      </c>
      <c r="C4304" t="str">
        <f t="shared" si="337"/>
        <v>cl-cs</v>
      </c>
      <c r="D4304" t="str">
        <f t="shared" si="338"/>
        <v>SegAccidentesSaludYAdicionalesTabla</v>
      </c>
      <c r="E4304" t="s">
        <v>1931</v>
      </c>
      <c r="F4304" t="str">
        <f t="shared" si="339"/>
        <v>cl-cs</v>
      </c>
      <c r="G4304" t="str">
        <f t="shared" si="336"/>
        <v>FRSVSSegurosAccidentesSaludYAdicionales</v>
      </c>
      <c r="H4304">
        <v>550</v>
      </c>
      <c r="I4304" t="str">
        <f t="shared" si="340"/>
        <v>insert into dbax_dime_conc (codi_dein, pref_dime, codi_dime, pref_conc, codi_conc, orde_conc) values ('pre_cl-cs_nota-46_role-862200(2013)','cl-cs','SegAccidentesSaludYAdicionalesTabla','cl-cs','FRSVSSegurosAccidentesSaludYAdicionales','550')</v>
      </c>
    </row>
    <row r="4305" spans="1:9" x14ac:dyDescent="0.25">
      <c r="A4305" t="s">
        <v>282</v>
      </c>
      <c r="B4305" t="s">
        <v>1924</v>
      </c>
      <c r="C4305" t="str">
        <f t="shared" si="337"/>
        <v>cl-cs</v>
      </c>
      <c r="D4305" t="str">
        <f t="shared" si="338"/>
        <v>SegAccidentesSaludYAdicionalesTabla</v>
      </c>
      <c r="E4305" t="s">
        <v>1932</v>
      </c>
      <c r="F4305" t="str">
        <f t="shared" si="339"/>
        <v>cl-cs</v>
      </c>
      <c r="G4305" t="str">
        <f t="shared" si="336"/>
        <v>SegurosAccidentesSaludYAdicionalesEnFuncionDeLosSiniestros</v>
      </c>
      <c r="H4305">
        <v>560</v>
      </c>
      <c r="I4305" t="str">
        <f t="shared" si="340"/>
        <v>insert into dbax_dime_conc (codi_dein, pref_dime, codi_dime, pref_conc, codi_conc, orde_conc) values ('pre_cl-cs_nota-46_role-862200(2013)','cl-cs','SegAccidentesSaludYAdicionalesTabla','cl-cs','SegurosAccidentesSaludYAdicionalesEnFuncionDeLosSiniestros','560')</v>
      </c>
    </row>
    <row r="4306" spans="1:9" x14ac:dyDescent="0.25">
      <c r="A4306" t="s">
        <v>282</v>
      </c>
      <c r="B4306" t="s">
        <v>1924</v>
      </c>
      <c r="C4306" t="str">
        <f t="shared" si="337"/>
        <v>cl-cs</v>
      </c>
      <c r="D4306" t="str">
        <f t="shared" si="338"/>
        <v>SegAccidentesSaludYAdicionalesTabla</v>
      </c>
      <c r="E4306" t="s">
        <v>1933</v>
      </c>
      <c r="F4306" t="str">
        <f t="shared" si="339"/>
        <v>cl-cs</v>
      </c>
      <c r="G4306" t="str">
        <f t="shared" si="336"/>
        <v>FSSegurosAccidentesSaludYAdicionales</v>
      </c>
      <c r="H4306">
        <v>570</v>
      </c>
      <c r="I4306" t="str">
        <f t="shared" si="340"/>
        <v>insert into dbax_dime_conc (codi_dein, pref_dime, codi_dime, pref_conc, codi_conc, orde_conc) values ('pre_cl-cs_nota-46_role-862200(2013)','cl-cs','SegAccidentesSaludYAdicionalesTabla','cl-cs','FSSegurosAccidentesSaludYAdicionales','570')</v>
      </c>
    </row>
    <row r="4307" spans="1:9" x14ac:dyDescent="0.25">
      <c r="A4307" t="s">
        <v>282</v>
      </c>
      <c r="B4307" t="s">
        <v>1924</v>
      </c>
      <c r="C4307" t="str">
        <f t="shared" si="337"/>
        <v>cl-cs</v>
      </c>
      <c r="D4307" t="str">
        <f t="shared" si="338"/>
        <v>SegAccidentesSaludYAdicionalesTabla</v>
      </c>
      <c r="E4307" t="s">
        <v>1934</v>
      </c>
      <c r="F4307" t="str">
        <f t="shared" si="339"/>
        <v>cl-cs</v>
      </c>
      <c r="G4307" t="str">
        <f t="shared" si="336"/>
        <v>SiniestrosSegurosAccidentesSaludYAdicionales</v>
      </c>
      <c r="H4307">
        <v>580</v>
      </c>
      <c r="I4307" t="str">
        <f t="shared" si="340"/>
        <v>insert into dbax_dime_conc (codi_dein, pref_dime, codi_dime, pref_conc, codi_conc, orde_conc) values ('pre_cl-cs_nota-46_role-862200(2013)','cl-cs','SegAccidentesSaludYAdicionalesTabla','cl-cs','SiniestrosSegurosAccidentesSaludYAdicionales','580')</v>
      </c>
    </row>
    <row r="4308" spans="1:9" x14ac:dyDescent="0.25">
      <c r="A4308" t="s">
        <v>282</v>
      </c>
      <c r="B4308" t="s">
        <v>1924</v>
      </c>
      <c r="C4308" t="str">
        <f t="shared" si="337"/>
        <v>cl-cs</v>
      </c>
      <c r="D4308" t="str">
        <f t="shared" si="338"/>
        <v>SegAccidentesSaludYAdicionalesTabla</v>
      </c>
      <c r="E4308" t="s">
        <v>1935</v>
      </c>
      <c r="F4308" t="str">
        <f t="shared" si="339"/>
        <v>cl-cs</v>
      </c>
      <c r="G4308" t="str">
        <f t="shared" si="336"/>
        <v>FRSiniestrosSegurosAccidentesSaludYAdicionalesSinopsis</v>
      </c>
      <c r="H4308">
        <v>590</v>
      </c>
      <c r="I4308" t="str">
        <f t="shared" si="340"/>
        <v>insert into dbax_dime_conc (codi_dein, pref_dime, codi_dime, pref_conc, codi_conc, orde_conc) values ('pre_cl-cs_nota-46_role-862200(2013)','cl-cs','SegAccidentesSaludYAdicionalesTabla','cl-cs','FRSiniestrosSegurosAccidentesSaludYAdicionalesSinopsis','590')</v>
      </c>
    </row>
    <row r="4309" spans="1:9" x14ac:dyDescent="0.25">
      <c r="A4309" t="s">
        <v>282</v>
      </c>
      <c r="B4309" t="s">
        <v>1924</v>
      </c>
      <c r="C4309" t="str">
        <f t="shared" si="337"/>
        <v>cl-cs</v>
      </c>
      <c r="D4309" t="str">
        <f t="shared" si="338"/>
        <v>SegAccidentesSaludYAdicionalesTabla</v>
      </c>
      <c r="E4309" t="s">
        <v>1936</v>
      </c>
      <c r="F4309" t="str">
        <f t="shared" si="339"/>
        <v>cl-cs</v>
      </c>
      <c r="G4309" t="str">
        <f t="shared" si="336"/>
        <v>FRSiniestrosCompañiaSegurosAccidentesSaludYAdicionales</v>
      </c>
      <c r="H4309">
        <v>600</v>
      </c>
      <c r="I4309" t="str">
        <f t="shared" si="340"/>
        <v>insert into dbax_dime_conc (codi_dein, pref_dime, codi_dime, pref_conc, codi_conc, orde_conc) values ('pre_cl-cs_nota-46_role-862200(2013)','cl-cs','SegAccidentesSaludYAdicionalesTabla','cl-cs','FRSiniestrosCompañiaSegurosAccidentesSaludYAdicionales','600')</v>
      </c>
    </row>
    <row r="4310" spans="1:9" x14ac:dyDescent="0.25">
      <c r="A4310" t="s">
        <v>282</v>
      </c>
      <c r="B4310" t="s">
        <v>1924</v>
      </c>
      <c r="C4310" t="str">
        <f t="shared" si="337"/>
        <v>cl-cs</v>
      </c>
      <c r="D4310" t="str">
        <f t="shared" si="338"/>
        <v>SegAccidentesSaludYAdicionalesTabla</v>
      </c>
      <c r="E4310" t="s">
        <v>1931</v>
      </c>
      <c r="F4310" t="str">
        <f t="shared" si="339"/>
        <v>cl-cs</v>
      </c>
      <c r="G4310" t="str">
        <f t="shared" si="336"/>
        <v>FRSVSSegurosAccidentesSaludYAdicionales</v>
      </c>
      <c r="H4310">
        <v>610</v>
      </c>
      <c r="I4310" t="str">
        <f t="shared" si="340"/>
        <v>insert into dbax_dime_conc (codi_dein, pref_dime, codi_dime, pref_conc, codi_conc, orde_conc) values ('pre_cl-cs_nota-46_role-862200(2013)','cl-cs','SegAccidentesSaludYAdicionalesTabla','cl-cs','FRSVSSegurosAccidentesSaludYAdicionales','610')</v>
      </c>
    </row>
    <row r="4311" spans="1:9" x14ac:dyDescent="0.25">
      <c r="A4311" t="s">
        <v>286</v>
      </c>
      <c r="B4311" t="s">
        <v>1937</v>
      </c>
      <c r="C4311" t="str">
        <f t="shared" si="337"/>
        <v>cl-cs</v>
      </c>
      <c r="D4311" t="str">
        <f t="shared" si="338"/>
        <v>CreditoDevengadoYNoDevengadoPorPolizasIndividualesTabla</v>
      </c>
      <c r="E4311" t="s">
        <v>1938</v>
      </c>
      <c r="F4311" t="str">
        <f t="shared" si="339"/>
        <v>cl-cs</v>
      </c>
      <c r="G4311" t="str">
        <f t="shared" si="336"/>
        <v>IdentificacionPolizaSinopsis</v>
      </c>
      <c r="H4311">
        <v>540</v>
      </c>
      <c r="I4311" t="str">
        <f t="shared" si="340"/>
        <v>insert into dbax_dime_conc (codi_dein, pref_dime, codi_dime, pref_conc, codi_conc, orde_conc) values ('pre_cl-cs_nota-47_role-863100(2013)','cl-cs','CreditoDevengadoYNoDevengadoPorPolizasIndividualesTabla','cl-cs','IdentificacionPolizaSinopsis','540')</v>
      </c>
    </row>
    <row r="4312" spans="1:9" x14ac:dyDescent="0.25">
      <c r="A4312" t="s">
        <v>286</v>
      </c>
      <c r="B4312" t="s">
        <v>1937</v>
      </c>
      <c r="C4312" t="str">
        <f t="shared" si="337"/>
        <v>cl-cs</v>
      </c>
      <c r="D4312" t="str">
        <f t="shared" si="338"/>
        <v>CreditoDevengadoYNoDevengadoPorPolizasIndividualesTabla</v>
      </c>
      <c r="E4312" t="s">
        <v>1939</v>
      </c>
      <c r="F4312" t="str">
        <f t="shared" si="339"/>
        <v>cl-cs</v>
      </c>
      <c r="G4312" t="str">
        <f t="shared" si="336"/>
        <v>IdentificacionAsegurado</v>
      </c>
      <c r="H4312">
        <v>550</v>
      </c>
      <c r="I4312" t="str">
        <f t="shared" si="340"/>
        <v>insert into dbax_dime_conc (codi_dein, pref_dime, codi_dime, pref_conc, codi_conc, orde_conc) values ('pre_cl-cs_nota-47_role-863100(2013)','cl-cs','CreditoDevengadoYNoDevengadoPorPolizasIndividualesTabla','cl-cs','IdentificacionAsegurado','550')</v>
      </c>
    </row>
    <row r="4313" spans="1:9" x14ac:dyDescent="0.25">
      <c r="A4313" t="s">
        <v>286</v>
      </c>
      <c r="B4313" t="s">
        <v>1937</v>
      </c>
      <c r="C4313" t="str">
        <f t="shared" si="337"/>
        <v>cl-cs</v>
      </c>
      <c r="D4313" t="str">
        <f t="shared" si="338"/>
        <v>CreditoDevengadoYNoDevengadoPorPolizasIndividualesTabla</v>
      </c>
      <c r="E4313" t="s">
        <v>1940</v>
      </c>
      <c r="F4313" t="str">
        <f t="shared" si="339"/>
        <v>cl-cs</v>
      </c>
      <c r="G4313" t="str">
        <f t="shared" si="336"/>
        <v>NumeroPoliza</v>
      </c>
      <c r="H4313">
        <v>560</v>
      </c>
      <c r="I4313" t="str">
        <f t="shared" si="340"/>
        <v>insert into dbax_dime_conc (codi_dein, pref_dime, codi_dime, pref_conc, codi_conc, orde_conc) values ('pre_cl-cs_nota-47_role-863100(2013)','cl-cs','CreditoDevengadoYNoDevengadoPorPolizasIndividualesTabla','cl-cs','NumeroPoliza','560')</v>
      </c>
    </row>
    <row r="4314" spans="1:9" x14ac:dyDescent="0.25">
      <c r="A4314" t="s">
        <v>286</v>
      </c>
      <c r="B4314" t="s">
        <v>1937</v>
      </c>
      <c r="C4314" t="str">
        <f t="shared" si="337"/>
        <v>cl-cs</v>
      </c>
      <c r="D4314" t="str">
        <f t="shared" si="338"/>
        <v>CreditoDevengadoYNoDevengadoPorPolizasIndividualesTabla</v>
      </c>
      <c r="E4314" t="s">
        <v>1941</v>
      </c>
      <c r="F4314" t="str">
        <f t="shared" si="339"/>
        <v>cl-cs</v>
      </c>
      <c r="G4314" t="str">
        <f t="shared" si="336"/>
        <v>VigenciaPolizaSinopsis</v>
      </c>
      <c r="H4314">
        <v>570</v>
      </c>
      <c r="I4314" t="str">
        <f t="shared" si="340"/>
        <v>insert into dbax_dime_conc (codi_dein, pref_dime, codi_dime, pref_conc, codi_conc, orde_conc) values ('pre_cl-cs_nota-47_role-863100(2013)','cl-cs','CreditoDevengadoYNoDevengadoPorPolizasIndividualesTabla','cl-cs','VigenciaPolizaSinopsis','570')</v>
      </c>
    </row>
    <row r="4315" spans="1:9" x14ac:dyDescent="0.25">
      <c r="A4315" t="s">
        <v>286</v>
      </c>
      <c r="B4315" t="s">
        <v>1937</v>
      </c>
      <c r="C4315" t="str">
        <f t="shared" si="337"/>
        <v>cl-cs</v>
      </c>
      <c r="D4315" t="str">
        <f t="shared" si="338"/>
        <v>CreditoDevengadoYNoDevengadoPorPolizasIndividualesTabla</v>
      </c>
      <c r="E4315" t="s">
        <v>1942</v>
      </c>
      <c r="F4315" t="str">
        <f t="shared" si="339"/>
        <v>cl-cs</v>
      </c>
      <c r="G4315" t="str">
        <f t="shared" si="336"/>
        <v>DesdeVigenciaPoliza</v>
      </c>
      <c r="H4315">
        <v>580</v>
      </c>
      <c r="I4315" t="str">
        <f t="shared" si="340"/>
        <v>insert into dbax_dime_conc (codi_dein, pref_dime, codi_dime, pref_conc, codi_conc, orde_conc) values ('pre_cl-cs_nota-47_role-863100(2013)','cl-cs','CreditoDevengadoYNoDevengadoPorPolizasIndividualesTabla','cl-cs','DesdeVigenciaPoliza','580')</v>
      </c>
    </row>
    <row r="4316" spans="1:9" x14ac:dyDescent="0.25">
      <c r="A4316" t="s">
        <v>286</v>
      </c>
      <c r="B4316" t="s">
        <v>1937</v>
      </c>
      <c r="C4316" t="str">
        <f t="shared" si="337"/>
        <v>cl-cs</v>
      </c>
      <c r="D4316" t="str">
        <f t="shared" si="338"/>
        <v>CreditoDevengadoYNoDevengadoPorPolizasIndividualesTabla</v>
      </c>
      <c r="E4316" t="s">
        <v>1943</v>
      </c>
      <c r="F4316" t="str">
        <f t="shared" si="339"/>
        <v>cl-cs</v>
      </c>
      <c r="G4316" t="str">
        <f t="shared" si="336"/>
        <v>HastaVigenciaPoliza</v>
      </c>
      <c r="H4316">
        <v>590</v>
      </c>
      <c r="I4316" t="str">
        <f t="shared" si="340"/>
        <v>insert into dbax_dime_conc (codi_dein, pref_dime, codi_dime, pref_conc, codi_conc, orde_conc) values ('pre_cl-cs_nota-47_role-863100(2013)','cl-cs','CreditoDevengadoYNoDevengadoPorPolizasIndividualesTabla','cl-cs','HastaVigenciaPoliza','590')</v>
      </c>
    </row>
    <row r="4317" spans="1:9" x14ac:dyDescent="0.25">
      <c r="A4317" t="s">
        <v>286</v>
      </c>
      <c r="B4317" t="s">
        <v>1937</v>
      </c>
      <c r="C4317" t="str">
        <f t="shared" si="337"/>
        <v>cl-cs</v>
      </c>
      <c r="D4317" t="str">
        <f t="shared" si="338"/>
        <v>CreditoDevengadoYNoDevengadoPorPolizasIndividualesTabla</v>
      </c>
      <c r="E4317" t="s">
        <v>1944</v>
      </c>
      <c r="F4317" t="str">
        <f t="shared" si="339"/>
        <v>cl-cs</v>
      </c>
      <c r="G4317" t="str">
        <f t="shared" si="336"/>
        <v>MonedaPoliza</v>
      </c>
      <c r="H4317">
        <v>600</v>
      </c>
      <c r="I4317" t="str">
        <f t="shared" si="340"/>
        <v>insert into dbax_dime_conc (codi_dein, pref_dime, codi_dime, pref_conc, codi_conc, orde_conc) values ('pre_cl-cs_nota-47_role-863100(2013)','cl-cs','CreditoDevengadoYNoDevengadoPorPolizasIndividualesTabla','cl-cs','MonedaPoliza','600')</v>
      </c>
    </row>
    <row r="4318" spans="1:9" x14ac:dyDescent="0.25">
      <c r="A4318" t="s">
        <v>286</v>
      </c>
      <c r="B4318" t="s">
        <v>1937</v>
      </c>
      <c r="C4318" t="str">
        <f t="shared" si="337"/>
        <v>cl-cs</v>
      </c>
      <c r="D4318" t="str">
        <f t="shared" si="338"/>
        <v>CreditoDevengadoYNoDevengadoPorPolizasIndividualesTabla</v>
      </c>
      <c r="E4318" t="s">
        <v>1945</v>
      </c>
      <c r="F4318" t="str">
        <f t="shared" si="339"/>
        <v>cl-cs</v>
      </c>
      <c r="G4318" t="str">
        <f t="shared" si="336"/>
        <v>PrimaDirectaNoDevengada</v>
      </c>
      <c r="H4318">
        <v>610</v>
      </c>
      <c r="I4318" t="str">
        <f t="shared" si="340"/>
        <v>insert into dbax_dime_conc (codi_dein, pref_dime, codi_dime, pref_conc, codi_conc, orde_conc) values ('pre_cl-cs_nota-47_role-863100(2013)','cl-cs','CreditoDevengadoYNoDevengadoPorPolizasIndividualesTabla','cl-cs','PrimaDirectaNoDevengada','610')</v>
      </c>
    </row>
    <row r="4319" spans="1:9" x14ac:dyDescent="0.25">
      <c r="A4319" t="s">
        <v>286</v>
      </c>
      <c r="B4319" t="s">
        <v>1937</v>
      </c>
      <c r="C4319" t="str">
        <f t="shared" si="337"/>
        <v>cl-cs</v>
      </c>
      <c r="D4319" t="str">
        <f t="shared" si="338"/>
        <v>CreditoDevengadoYNoDevengadoPorPolizasIndividualesTabla</v>
      </c>
      <c r="E4319" t="s">
        <v>1946</v>
      </c>
      <c r="F4319" t="str">
        <f t="shared" si="339"/>
        <v>cl-cs</v>
      </c>
      <c r="G4319" t="str">
        <f t="shared" si="336"/>
        <v>CreditoAseguradosSinopsis</v>
      </c>
      <c r="H4319">
        <v>620</v>
      </c>
      <c r="I4319" t="str">
        <f t="shared" si="340"/>
        <v>insert into dbax_dime_conc (codi_dein, pref_dime, codi_dime, pref_conc, codi_conc, orde_conc) values ('pre_cl-cs_nota-47_role-863100(2013)','cl-cs','CreditoDevengadoYNoDevengadoPorPolizasIndividualesTabla','cl-cs','CreditoAseguradosSinopsis','620')</v>
      </c>
    </row>
    <row r="4320" spans="1:9" x14ac:dyDescent="0.25">
      <c r="A4320" t="s">
        <v>286</v>
      </c>
      <c r="B4320" t="s">
        <v>1937</v>
      </c>
      <c r="C4320" t="str">
        <f t="shared" si="337"/>
        <v>cl-cs</v>
      </c>
      <c r="D4320" t="str">
        <f t="shared" si="338"/>
        <v>CreditoDevengadoYNoDevengadoPorPolizasIndividualesTabla</v>
      </c>
      <c r="E4320" t="s">
        <v>1947</v>
      </c>
      <c r="F4320" t="str">
        <f t="shared" si="339"/>
        <v>cl-cs</v>
      </c>
      <c r="G4320" t="str">
        <f t="shared" si="336"/>
        <v>CreditoAseguradosVencidoPolizasIndividuales</v>
      </c>
      <c r="H4320">
        <v>630</v>
      </c>
      <c r="I4320" t="str">
        <f t="shared" si="340"/>
        <v>insert into dbax_dime_conc (codi_dein, pref_dime, codi_dime, pref_conc, codi_conc, orde_conc) values ('pre_cl-cs_nota-47_role-863100(2013)','cl-cs','CreditoDevengadoYNoDevengadoPorPolizasIndividualesTabla','cl-cs','CreditoAseguradosVencidoPolizasIndividuales','630')</v>
      </c>
    </row>
    <row r="4321" spans="1:9" x14ac:dyDescent="0.25">
      <c r="A4321" t="s">
        <v>286</v>
      </c>
      <c r="B4321" t="s">
        <v>1937</v>
      </c>
      <c r="C4321" t="str">
        <f t="shared" si="337"/>
        <v>cl-cs</v>
      </c>
      <c r="D4321" t="str">
        <f t="shared" si="338"/>
        <v>CreditoDevengadoYNoDevengadoPorPolizasIndividualesTabla</v>
      </c>
      <c r="E4321" t="s">
        <v>1948</v>
      </c>
      <c r="F4321" t="str">
        <f t="shared" si="339"/>
        <v>cl-cs</v>
      </c>
      <c r="G4321" t="str">
        <f t="shared" si="336"/>
        <v>CreditoAseguradosNoVencidoPolizasIndividuales</v>
      </c>
      <c r="H4321">
        <v>640</v>
      </c>
      <c r="I4321" t="str">
        <f t="shared" si="340"/>
        <v>insert into dbax_dime_conc (codi_dein, pref_dime, codi_dime, pref_conc, codi_conc, orde_conc) values ('pre_cl-cs_nota-47_role-863100(2013)','cl-cs','CreditoDevengadoYNoDevengadoPorPolizasIndividualesTabla','cl-cs','CreditoAseguradosNoVencidoPolizasIndividuales','640')</v>
      </c>
    </row>
    <row r="4322" spans="1:9" x14ac:dyDescent="0.25">
      <c r="A4322" t="s">
        <v>286</v>
      </c>
      <c r="B4322" t="s">
        <v>1937</v>
      </c>
      <c r="C4322" t="str">
        <f t="shared" si="337"/>
        <v>cl-cs</v>
      </c>
      <c r="D4322" t="str">
        <f t="shared" si="338"/>
        <v>CreditoDevengadoYNoDevengadoPorPolizasIndividualesTabla</v>
      </c>
      <c r="E4322" t="s">
        <v>1949</v>
      </c>
      <c r="F4322" t="str">
        <f t="shared" si="339"/>
        <v>cl-cs</v>
      </c>
      <c r="G4322" t="str">
        <f t="shared" si="336"/>
        <v>CreditoAseguradoNoVencidoNoDevengado</v>
      </c>
      <c r="H4322">
        <v>650</v>
      </c>
      <c r="I4322" t="str">
        <f t="shared" si="340"/>
        <v>insert into dbax_dime_conc (codi_dein, pref_dime, codi_dime, pref_conc, codi_conc, orde_conc) values ('pre_cl-cs_nota-47_role-863100(2013)','cl-cs','CreditoDevengadoYNoDevengadoPorPolizasIndividualesTabla','cl-cs','CreditoAseguradoNoVencidoNoDevengado','650')</v>
      </c>
    </row>
    <row r="4323" spans="1:9" x14ac:dyDescent="0.25">
      <c r="A4323" t="s">
        <v>286</v>
      </c>
      <c r="B4323" t="s">
        <v>1950</v>
      </c>
      <c r="C4323" t="str">
        <f t="shared" si="337"/>
        <v>cl-cs</v>
      </c>
      <c r="D4323" t="str">
        <f t="shared" si="338"/>
        <v>DeterminacionPrimaNoDevengadaACompararConCreditoAAseguradosTabla</v>
      </c>
      <c r="E4323" t="s">
        <v>1945</v>
      </c>
      <c r="F4323" t="str">
        <f t="shared" si="339"/>
        <v>cl-cs</v>
      </c>
      <c r="G4323" t="str">
        <f t="shared" si="336"/>
        <v>PrimaDirectaNoDevengada</v>
      </c>
      <c r="H4323">
        <v>190</v>
      </c>
      <c r="I4323" t="str">
        <f t="shared" si="340"/>
        <v>insert into dbax_dime_conc (codi_dein, pref_dime, codi_dime, pref_conc, codi_conc, orde_conc) values ('pre_cl-cs_nota-47_role-863100(2013)','cl-cs','DeterminacionPrimaNoDevengadaACompararConCreditoAAseguradosTabla','cl-cs','PrimaDirectaNoDevengada','190')</v>
      </c>
    </row>
    <row r="4324" spans="1:9" x14ac:dyDescent="0.25">
      <c r="A4324" t="s">
        <v>286</v>
      </c>
      <c r="B4324" t="s">
        <v>1950</v>
      </c>
      <c r="C4324" t="str">
        <f t="shared" si="337"/>
        <v>cl-cs</v>
      </c>
      <c r="D4324" t="str">
        <f t="shared" si="338"/>
        <v>DeterminacionPrimaNoDevengadaACompararConCreditoAAseguradosTabla</v>
      </c>
      <c r="E4324" t="s">
        <v>1951</v>
      </c>
      <c r="F4324" t="str">
        <f t="shared" si="339"/>
        <v>cl-cs</v>
      </c>
      <c r="G4324" t="str">
        <f t="shared" si="336"/>
        <v>DescuentosCesionNoDevengado</v>
      </c>
      <c r="H4324">
        <v>200</v>
      </c>
      <c r="I4324" t="str">
        <f t="shared" si="340"/>
        <v>insert into dbax_dime_conc (codi_dein, pref_dime, codi_dime, pref_conc, codi_conc, orde_conc) values ('pre_cl-cs_nota-47_role-863100(2013)','cl-cs','DeterminacionPrimaNoDevengadaACompararConCreditoAAseguradosTabla','cl-cs','DescuentosCesionNoDevengado','200')</v>
      </c>
    </row>
    <row r="4325" spans="1:9" x14ac:dyDescent="0.25">
      <c r="A4325" t="s">
        <v>286</v>
      </c>
      <c r="B4325" t="s">
        <v>1950</v>
      </c>
      <c r="C4325" t="str">
        <f t="shared" si="337"/>
        <v>cl-cs</v>
      </c>
      <c r="D4325" t="str">
        <f t="shared" si="338"/>
        <v>DeterminacionPrimaNoDevengadaACompararConCreditoAAseguradosTabla</v>
      </c>
      <c r="E4325" t="s">
        <v>1952</v>
      </c>
      <c r="F4325" t="str">
        <f t="shared" si="339"/>
        <v>cl-cs</v>
      </c>
      <c r="G4325" t="str">
        <f t="shared" si="336"/>
        <v>PrimaDirectaNoGanadaNetaDeDescuento</v>
      </c>
      <c r="H4325">
        <v>210</v>
      </c>
      <c r="I4325" t="str">
        <f t="shared" si="340"/>
        <v>insert into dbax_dime_conc (codi_dein, pref_dime, codi_dime, pref_conc, codi_conc, orde_conc) values ('pre_cl-cs_nota-47_role-863100(2013)','cl-cs','DeterminacionPrimaNoDevengadaACompararConCreditoAAseguradosTabla','cl-cs','PrimaDirectaNoGanadaNetaDeDescuento','210')</v>
      </c>
    </row>
    <row r="4326" spans="1:9" x14ac:dyDescent="0.25">
      <c r="A4326" t="s">
        <v>286</v>
      </c>
      <c r="B4326" t="s">
        <v>1953</v>
      </c>
      <c r="C4326" t="str">
        <f t="shared" si="337"/>
        <v>cl-cs</v>
      </c>
      <c r="D4326" t="str">
        <f t="shared" si="338"/>
        <v>PrimaPorCobrarReaseguradosTabla</v>
      </c>
      <c r="E4326" t="s">
        <v>1954</v>
      </c>
      <c r="F4326" t="str">
        <f t="shared" si="339"/>
        <v>cl-cs</v>
      </c>
      <c r="G4326" t="str">
        <f t="shared" si="336"/>
        <v>IdentificacionEntidadCedente</v>
      </c>
      <c r="H4326">
        <v>410</v>
      </c>
      <c r="I4326" t="str">
        <f t="shared" si="340"/>
        <v>insert into dbax_dime_conc (codi_dein, pref_dime, codi_dime, pref_conc, codi_conc, orde_conc) values ('pre_cl-cs_nota-47_role-863100(2013)','cl-cs','PrimaPorCobrarReaseguradosTabla','cl-cs','IdentificacionEntidadCedente','410')</v>
      </c>
    </row>
    <row r="4327" spans="1:9" x14ac:dyDescent="0.25">
      <c r="A4327" t="s">
        <v>286</v>
      </c>
      <c r="B4327" t="s">
        <v>1953</v>
      </c>
      <c r="C4327" t="str">
        <f t="shared" si="337"/>
        <v>cl-cs</v>
      </c>
      <c r="D4327" t="str">
        <f t="shared" si="338"/>
        <v>PrimaPorCobrarReaseguradosTabla</v>
      </c>
      <c r="E4327" t="s">
        <v>1955</v>
      </c>
      <c r="F4327" t="str">
        <f t="shared" si="339"/>
        <v>cl-cs</v>
      </c>
      <c r="G4327" t="str">
        <f t="shared" si="336"/>
        <v>PrimaAceptadaNoDevengada</v>
      </c>
      <c r="H4327">
        <v>420</v>
      </c>
      <c r="I4327" t="str">
        <f t="shared" si="340"/>
        <v>insert into dbax_dime_conc (codi_dein, pref_dime, codi_dime, pref_conc, codi_conc, orde_conc) values ('pre_cl-cs_nota-47_role-863100(2013)','cl-cs','PrimaPorCobrarReaseguradosTabla','cl-cs','PrimaAceptadaNoDevengada','420')</v>
      </c>
    </row>
    <row r="4328" spans="1:9" x14ac:dyDescent="0.25">
      <c r="A4328" t="s">
        <v>286</v>
      </c>
      <c r="B4328" t="s">
        <v>1953</v>
      </c>
      <c r="C4328" t="str">
        <f t="shared" si="337"/>
        <v>cl-cs</v>
      </c>
      <c r="D4328" t="str">
        <f t="shared" si="338"/>
        <v>PrimaPorCobrarReaseguradosTabla</v>
      </c>
      <c r="E4328" t="s">
        <v>1956</v>
      </c>
      <c r="F4328" t="str">
        <f t="shared" si="339"/>
        <v>cl-cs</v>
      </c>
      <c r="G4328" t="str">
        <f t="shared" si="336"/>
        <v>DescuentoAceptacionNoDevengado</v>
      </c>
      <c r="H4328">
        <v>430</v>
      </c>
      <c r="I4328" t="str">
        <f t="shared" si="340"/>
        <v>insert into dbax_dime_conc (codi_dein, pref_dime, codi_dime, pref_conc, codi_conc, orde_conc) values ('pre_cl-cs_nota-47_role-863100(2013)','cl-cs','PrimaPorCobrarReaseguradosTabla','cl-cs','DescuentoAceptacionNoDevengado','430')</v>
      </c>
    </row>
    <row r="4329" spans="1:9" x14ac:dyDescent="0.25">
      <c r="A4329" t="s">
        <v>286</v>
      </c>
      <c r="B4329" t="s">
        <v>1953</v>
      </c>
      <c r="C4329" t="str">
        <f t="shared" si="337"/>
        <v>cl-cs</v>
      </c>
      <c r="D4329" t="str">
        <f t="shared" si="338"/>
        <v>PrimaPorCobrarReaseguradosTabla</v>
      </c>
      <c r="E4329" t="s">
        <v>1957</v>
      </c>
      <c r="F4329" t="str">
        <f t="shared" si="339"/>
        <v>cl-cs</v>
      </c>
      <c r="G4329" t="str">
        <f t="shared" si="336"/>
        <v>PrimaAceptadaNoDevengadaNetaDeDescuento</v>
      </c>
      <c r="H4329">
        <v>440</v>
      </c>
      <c r="I4329" t="str">
        <f t="shared" si="340"/>
        <v>insert into dbax_dime_conc (codi_dein, pref_dime, codi_dime, pref_conc, codi_conc, orde_conc) values ('pre_cl-cs_nota-47_role-863100(2013)','cl-cs','PrimaPorCobrarReaseguradosTabla','cl-cs','PrimaAceptadaNoDevengadaNetaDeDescuento','440')</v>
      </c>
    </row>
    <row r="4330" spans="1:9" x14ac:dyDescent="0.25">
      <c r="A4330" t="s">
        <v>286</v>
      </c>
      <c r="B4330" t="s">
        <v>1953</v>
      </c>
      <c r="C4330" t="str">
        <f t="shared" si="337"/>
        <v>cl-cs</v>
      </c>
      <c r="D4330" t="str">
        <f t="shared" si="338"/>
        <v>PrimaPorCobrarReaseguradosTabla</v>
      </c>
      <c r="E4330" t="s">
        <v>1958</v>
      </c>
      <c r="F4330" t="str">
        <f t="shared" si="339"/>
        <v>cl-cs</v>
      </c>
      <c r="G4330" t="str">
        <f t="shared" si="336"/>
        <v>PrimaPorCobrarNoVencida</v>
      </c>
      <c r="H4330">
        <v>450</v>
      </c>
      <c r="I4330" t="str">
        <f t="shared" si="340"/>
        <v>insert into dbax_dime_conc (codi_dein, pref_dime, codi_dime, pref_conc, codi_conc, orde_conc) values ('pre_cl-cs_nota-47_role-863100(2013)','cl-cs','PrimaPorCobrarReaseguradosTabla','cl-cs','PrimaPorCobrarNoVencida','450')</v>
      </c>
    </row>
    <row r="4331" spans="1:9" x14ac:dyDescent="0.25">
      <c r="A4331" t="s">
        <v>286</v>
      </c>
      <c r="B4331" t="s">
        <v>1953</v>
      </c>
      <c r="C4331" t="str">
        <f t="shared" si="337"/>
        <v>cl-cs</v>
      </c>
      <c r="D4331" t="str">
        <f t="shared" si="338"/>
        <v>PrimaPorCobrarReaseguradosTabla</v>
      </c>
      <c r="E4331" t="s">
        <v>1959</v>
      </c>
      <c r="F4331" t="str">
        <f t="shared" si="339"/>
        <v>cl-cs</v>
      </c>
      <c r="G4331" t="str">
        <f t="shared" si="336"/>
        <v>PrimaPorCobrarVencidaNoProvisionadaRepresentativaPatrimonioLibre</v>
      </c>
      <c r="H4331">
        <v>460</v>
      </c>
      <c r="I4331" t="str">
        <f t="shared" si="340"/>
        <v>insert into dbax_dime_conc (codi_dein, pref_dime, codi_dime, pref_conc, codi_conc, orde_conc) values ('pre_cl-cs_nota-47_role-863100(2013)','cl-cs','PrimaPorCobrarReaseguradosTabla','cl-cs','PrimaPorCobrarVencidaNoProvisionadaRepresentativaPatrimonioLibre','460')</v>
      </c>
    </row>
    <row r="4332" spans="1:9" x14ac:dyDescent="0.25">
      <c r="A4332" t="s">
        <v>286</v>
      </c>
      <c r="B4332" t="s">
        <v>1953</v>
      </c>
      <c r="C4332" t="str">
        <f t="shared" si="337"/>
        <v>cl-cs</v>
      </c>
      <c r="D4332" t="str">
        <f t="shared" si="338"/>
        <v>PrimaPorCobrarReaseguradosTabla</v>
      </c>
      <c r="E4332" t="s">
        <v>1960</v>
      </c>
      <c r="F4332" t="str">
        <f t="shared" si="339"/>
        <v>cl-cs</v>
      </c>
      <c r="G4332" t="str">
        <f t="shared" si="336"/>
        <v>PrimaPorCobrarNoVencidaRepresentativaReservaRiesgoEnCurso</v>
      </c>
      <c r="H4332">
        <v>470</v>
      </c>
      <c r="I4332" t="str">
        <f t="shared" si="340"/>
        <v>insert into dbax_dime_conc (codi_dein, pref_dime, codi_dime, pref_conc, codi_conc, orde_conc) values ('pre_cl-cs_nota-47_role-863100(2013)','cl-cs','PrimaPorCobrarReaseguradosTabla','cl-cs','PrimaPorCobrarNoVencidaRepresentativaReservaRiesgoEnCurso','470')</v>
      </c>
    </row>
    <row r="4333" spans="1:9" x14ac:dyDescent="0.25">
      <c r="A4333" t="s">
        <v>286</v>
      </c>
      <c r="B4333" t="s">
        <v>1953</v>
      </c>
      <c r="C4333" t="str">
        <f t="shared" si="337"/>
        <v>cl-cs</v>
      </c>
      <c r="D4333" t="str">
        <f t="shared" si="338"/>
        <v>PrimaPorCobrarReaseguradosTabla</v>
      </c>
      <c r="E4333" t="s">
        <v>1961</v>
      </c>
      <c r="F4333" t="str">
        <f t="shared" si="339"/>
        <v>cl-cs</v>
      </c>
      <c r="G4333" t="str">
        <f t="shared" si="336"/>
        <v>PrimaPorCobrarNoVencidaRepresentativaReservaSiniestros</v>
      </c>
      <c r="H4333">
        <v>480</v>
      </c>
      <c r="I4333" t="str">
        <f t="shared" si="340"/>
        <v>insert into dbax_dime_conc (codi_dein, pref_dime, codi_dime, pref_conc, codi_conc, orde_conc) values ('pre_cl-cs_nota-47_role-863100(2013)','cl-cs','PrimaPorCobrarReaseguradosTabla','cl-cs','PrimaPorCobrarNoVencidaRepresentativaReservaSiniestros','480')</v>
      </c>
    </row>
    <row r="4334" spans="1:9" x14ac:dyDescent="0.25">
      <c r="A4334" t="s">
        <v>290</v>
      </c>
      <c r="B4334" t="s">
        <v>1937</v>
      </c>
      <c r="C4334" t="str">
        <f t="shared" si="337"/>
        <v>cl-cs</v>
      </c>
      <c r="D4334" t="str">
        <f t="shared" si="338"/>
        <v>CreditoDevengadoYNoDevengadoPorPolizasIndividualesTabla</v>
      </c>
      <c r="E4334" t="s">
        <v>1938</v>
      </c>
      <c r="F4334" t="str">
        <f t="shared" si="339"/>
        <v>cl-cs</v>
      </c>
      <c r="G4334" t="str">
        <f t="shared" si="336"/>
        <v>IdentificacionPolizaSinopsis</v>
      </c>
      <c r="H4334">
        <v>540</v>
      </c>
      <c r="I4334" t="str">
        <f t="shared" si="340"/>
        <v>insert into dbax_dime_conc (codi_dein, pref_dime, codi_dime, pref_conc, codi_conc, orde_conc) values ('pre_cl-cs_nota-47_role-863200(2013)','cl-cs','CreditoDevengadoYNoDevengadoPorPolizasIndividualesTabla','cl-cs','IdentificacionPolizaSinopsis','540')</v>
      </c>
    </row>
    <row r="4335" spans="1:9" x14ac:dyDescent="0.25">
      <c r="A4335" t="s">
        <v>290</v>
      </c>
      <c r="B4335" t="s">
        <v>1937</v>
      </c>
      <c r="C4335" t="str">
        <f t="shared" si="337"/>
        <v>cl-cs</v>
      </c>
      <c r="D4335" t="str">
        <f t="shared" si="338"/>
        <v>CreditoDevengadoYNoDevengadoPorPolizasIndividualesTabla</v>
      </c>
      <c r="E4335" t="s">
        <v>1939</v>
      </c>
      <c r="F4335" t="str">
        <f t="shared" si="339"/>
        <v>cl-cs</v>
      </c>
      <c r="G4335" t="str">
        <f t="shared" si="336"/>
        <v>IdentificacionAsegurado</v>
      </c>
      <c r="H4335">
        <v>550</v>
      </c>
      <c r="I4335" t="str">
        <f t="shared" si="340"/>
        <v>insert into dbax_dime_conc (codi_dein, pref_dime, codi_dime, pref_conc, codi_conc, orde_conc) values ('pre_cl-cs_nota-47_role-863200(2013)','cl-cs','CreditoDevengadoYNoDevengadoPorPolizasIndividualesTabla','cl-cs','IdentificacionAsegurado','550')</v>
      </c>
    </row>
    <row r="4336" spans="1:9" x14ac:dyDescent="0.25">
      <c r="A4336" t="s">
        <v>290</v>
      </c>
      <c r="B4336" t="s">
        <v>1937</v>
      </c>
      <c r="C4336" t="str">
        <f t="shared" si="337"/>
        <v>cl-cs</v>
      </c>
      <c r="D4336" t="str">
        <f t="shared" si="338"/>
        <v>CreditoDevengadoYNoDevengadoPorPolizasIndividualesTabla</v>
      </c>
      <c r="E4336" t="s">
        <v>1940</v>
      </c>
      <c r="F4336" t="str">
        <f t="shared" si="339"/>
        <v>cl-cs</v>
      </c>
      <c r="G4336" t="str">
        <f t="shared" si="336"/>
        <v>NumeroPoliza</v>
      </c>
      <c r="H4336">
        <v>560</v>
      </c>
      <c r="I4336" t="str">
        <f t="shared" si="340"/>
        <v>insert into dbax_dime_conc (codi_dein, pref_dime, codi_dime, pref_conc, codi_conc, orde_conc) values ('pre_cl-cs_nota-47_role-863200(2013)','cl-cs','CreditoDevengadoYNoDevengadoPorPolizasIndividualesTabla','cl-cs','NumeroPoliza','560')</v>
      </c>
    </row>
    <row r="4337" spans="1:9" x14ac:dyDescent="0.25">
      <c r="A4337" t="s">
        <v>290</v>
      </c>
      <c r="B4337" t="s">
        <v>1937</v>
      </c>
      <c r="C4337" t="str">
        <f t="shared" si="337"/>
        <v>cl-cs</v>
      </c>
      <c r="D4337" t="str">
        <f t="shared" si="338"/>
        <v>CreditoDevengadoYNoDevengadoPorPolizasIndividualesTabla</v>
      </c>
      <c r="E4337" t="s">
        <v>1941</v>
      </c>
      <c r="F4337" t="str">
        <f t="shared" si="339"/>
        <v>cl-cs</v>
      </c>
      <c r="G4337" t="str">
        <f t="shared" si="336"/>
        <v>VigenciaPolizaSinopsis</v>
      </c>
      <c r="H4337">
        <v>570</v>
      </c>
      <c r="I4337" t="str">
        <f t="shared" si="340"/>
        <v>insert into dbax_dime_conc (codi_dein, pref_dime, codi_dime, pref_conc, codi_conc, orde_conc) values ('pre_cl-cs_nota-47_role-863200(2013)','cl-cs','CreditoDevengadoYNoDevengadoPorPolizasIndividualesTabla','cl-cs','VigenciaPolizaSinopsis','570')</v>
      </c>
    </row>
    <row r="4338" spans="1:9" x14ac:dyDescent="0.25">
      <c r="A4338" t="s">
        <v>290</v>
      </c>
      <c r="B4338" t="s">
        <v>1937</v>
      </c>
      <c r="C4338" t="str">
        <f t="shared" si="337"/>
        <v>cl-cs</v>
      </c>
      <c r="D4338" t="str">
        <f t="shared" si="338"/>
        <v>CreditoDevengadoYNoDevengadoPorPolizasIndividualesTabla</v>
      </c>
      <c r="E4338" t="s">
        <v>1942</v>
      </c>
      <c r="F4338" t="str">
        <f t="shared" si="339"/>
        <v>cl-cs</v>
      </c>
      <c r="G4338" t="str">
        <f t="shared" si="336"/>
        <v>DesdeVigenciaPoliza</v>
      </c>
      <c r="H4338">
        <v>580</v>
      </c>
      <c r="I4338" t="str">
        <f t="shared" si="340"/>
        <v>insert into dbax_dime_conc (codi_dein, pref_dime, codi_dime, pref_conc, codi_conc, orde_conc) values ('pre_cl-cs_nota-47_role-863200(2013)','cl-cs','CreditoDevengadoYNoDevengadoPorPolizasIndividualesTabla','cl-cs','DesdeVigenciaPoliza','580')</v>
      </c>
    </row>
    <row r="4339" spans="1:9" x14ac:dyDescent="0.25">
      <c r="A4339" t="s">
        <v>290</v>
      </c>
      <c r="B4339" t="s">
        <v>1937</v>
      </c>
      <c r="C4339" t="str">
        <f t="shared" si="337"/>
        <v>cl-cs</v>
      </c>
      <c r="D4339" t="str">
        <f t="shared" si="338"/>
        <v>CreditoDevengadoYNoDevengadoPorPolizasIndividualesTabla</v>
      </c>
      <c r="E4339" t="s">
        <v>1943</v>
      </c>
      <c r="F4339" t="str">
        <f t="shared" si="339"/>
        <v>cl-cs</v>
      </c>
      <c r="G4339" t="str">
        <f t="shared" si="336"/>
        <v>HastaVigenciaPoliza</v>
      </c>
      <c r="H4339">
        <v>590</v>
      </c>
      <c r="I4339" t="str">
        <f t="shared" si="340"/>
        <v>insert into dbax_dime_conc (codi_dein, pref_dime, codi_dime, pref_conc, codi_conc, orde_conc) values ('pre_cl-cs_nota-47_role-863200(2013)','cl-cs','CreditoDevengadoYNoDevengadoPorPolizasIndividualesTabla','cl-cs','HastaVigenciaPoliza','590')</v>
      </c>
    </row>
    <row r="4340" spans="1:9" x14ac:dyDescent="0.25">
      <c r="A4340" t="s">
        <v>290</v>
      </c>
      <c r="B4340" t="s">
        <v>1937</v>
      </c>
      <c r="C4340" t="str">
        <f t="shared" si="337"/>
        <v>cl-cs</v>
      </c>
      <c r="D4340" t="str">
        <f t="shared" si="338"/>
        <v>CreditoDevengadoYNoDevengadoPorPolizasIndividualesTabla</v>
      </c>
      <c r="E4340" t="s">
        <v>1944</v>
      </c>
      <c r="F4340" t="str">
        <f t="shared" si="339"/>
        <v>cl-cs</v>
      </c>
      <c r="G4340" t="str">
        <f t="shared" si="336"/>
        <v>MonedaPoliza</v>
      </c>
      <c r="H4340">
        <v>600</v>
      </c>
      <c r="I4340" t="str">
        <f t="shared" si="340"/>
        <v>insert into dbax_dime_conc (codi_dein, pref_dime, codi_dime, pref_conc, codi_conc, orde_conc) values ('pre_cl-cs_nota-47_role-863200(2013)','cl-cs','CreditoDevengadoYNoDevengadoPorPolizasIndividualesTabla','cl-cs','MonedaPoliza','600')</v>
      </c>
    </row>
    <row r="4341" spans="1:9" x14ac:dyDescent="0.25">
      <c r="A4341" t="s">
        <v>290</v>
      </c>
      <c r="B4341" t="s">
        <v>1937</v>
      </c>
      <c r="C4341" t="str">
        <f t="shared" si="337"/>
        <v>cl-cs</v>
      </c>
      <c r="D4341" t="str">
        <f t="shared" si="338"/>
        <v>CreditoDevengadoYNoDevengadoPorPolizasIndividualesTabla</v>
      </c>
      <c r="E4341" t="s">
        <v>1945</v>
      </c>
      <c r="F4341" t="str">
        <f t="shared" si="339"/>
        <v>cl-cs</v>
      </c>
      <c r="G4341" t="str">
        <f t="shared" si="336"/>
        <v>PrimaDirectaNoDevengada</v>
      </c>
      <c r="H4341">
        <v>610</v>
      </c>
      <c r="I4341" t="str">
        <f t="shared" si="340"/>
        <v>insert into dbax_dime_conc (codi_dein, pref_dime, codi_dime, pref_conc, codi_conc, orde_conc) values ('pre_cl-cs_nota-47_role-863200(2013)','cl-cs','CreditoDevengadoYNoDevengadoPorPolizasIndividualesTabla','cl-cs','PrimaDirectaNoDevengada','610')</v>
      </c>
    </row>
    <row r="4342" spans="1:9" x14ac:dyDescent="0.25">
      <c r="A4342" t="s">
        <v>290</v>
      </c>
      <c r="B4342" t="s">
        <v>1937</v>
      </c>
      <c r="C4342" t="str">
        <f t="shared" si="337"/>
        <v>cl-cs</v>
      </c>
      <c r="D4342" t="str">
        <f t="shared" si="338"/>
        <v>CreditoDevengadoYNoDevengadoPorPolizasIndividualesTabla</v>
      </c>
      <c r="E4342" t="s">
        <v>1946</v>
      </c>
      <c r="F4342" t="str">
        <f t="shared" si="339"/>
        <v>cl-cs</v>
      </c>
      <c r="G4342" t="str">
        <f t="shared" si="336"/>
        <v>CreditoAseguradosSinopsis</v>
      </c>
      <c r="H4342">
        <v>620</v>
      </c>
      <c r="I4342" t="str">
        <f t="shared" si="340"/>
        <v>insert into dbax_dime_conc (codi_dein, pref_dime, codi_dime, pref_conc, codi_conc, orde_conc) values ('pre_cl-cs_nota-47_role-863200(2013)','cl-cs','CreditoDevengadoYNoDevengadoPorPolizasIndividualesTabla','cl-cs','CreditoAseguradosSinopsis','620')</v>
      </c>
    </row>
    <row r="4343" spans="1:9" x14ac:dyDescent="0.25">
      <c r="A4343" t="s">
        <v>290</v>
      </c>
      <c r="B4343" t="s">
        <v>1937</v>
      </c>
      <c r="C4343" t="str">
        <f t="shared" si="337"/>
        <v>cl-cs</v>
      </c>
      <c r="D4343" t="str">
        <f t="shared" si="338"/>
        <v>CreditoDevengadoYNoDevengadoPorPolizasIndividualesTabla</v>
      </c>
      <c r="E4343" t="s">
        <v>1947</v>
      </c>
      <c r="F4343" t="str">
        <f t="shared" si="339"/>
        <v>cl-cs</v>
      </c>
      <c r="G4343" t="str">
        <f t="shared" si="336"/>
        <v>CreditoAseguradosVencidoPolizasIndividuales</v>
      </c>
      <c r="H4343">
        <v>630</v>
      </c>
      <c r="I4343" t="str">
        <f t="shared" si="340"/>
        <v>insert into dbax_dime_conc (codi_dein, pref_dime, codi_dime, pref_conc, codi_conc, orde_conc) values ('pre_cl-cs_nota-47_role-863200(2013)','cl-cs','CreditoDevengadoYNoDevengadoPorPolizasIndividualesTabla','cl-cs','CreditoAseguradosVencidoPolizasIndividuales','630')</v>
      </c>
    </row>
    <row r="4344" spans="1:9" x14ac:dyDescent="0.25">
      <c r="A4344" t="s">
        <v>290</v>
      </c>
      <c r="B4344" t="s">
        <v>1937</v>
      </c>
      <c r="C4344" t="str">
        <f t="shared" si="337"/>
        <v>cl-cs</v>
      </c>
      <c r="D4344" t="str">
        <f t="shared" si="338"/>
        <v>CreditoDevengadoYNoDevengadoPorPolizasIndividualesTabla</v>
      </c>
      <c r="E4344" t="s">
        <v>1948</v>
      </c>
      <c r="F4344" t="str">
        <f t="shared" si="339"/>
        <v>cl-cs</v>
      </c>
      <c r="G4344" t="str">
        <f t="shared" si="336"/>
        <v>CreditoAseguradosNoVencidoPolizasIndividuales</v>
      </c>
      <c r="H4344">
        <v>640</v>
      </c>
      <c r="I4344" t="str">
        <f t="shared" si="340"/>
        <v>insert into dbax_dime_conc (codi_dein, pref_dime, codi_dime, pref_conc, codi_conc, orde_conc) values ('pre_cl-cs_nota-47_role-863200(2013)','cl-cs','CreditoDevengadoYNoDevengadoPorPolizasIndividualesTabla','cl-cs','CreditoAseguradosNoVencidoPolizasIndividuales','640')</v>
      </c>
    </row>
    <row r="4345" spans="1:9" x14ac:dyDescent="0.25">
      <c r="A4345" t="s">
        <v>290</v>
      </c>
      <c r="B4345" t="s">
        <v>1937</v>
      </c>
      <c r="C4345" t="str">
        <f t="shared" si="337"/>
        <v>cl-cs</v>
      </c>
      <c r="D4345" t="str">
        <f t="shared" si="338"/>
        <v>CreditoDevengadoYNoDevengadoPorPolizasIndividualesTabla</v>
      </c>
      <c r="E4345" t="s">
        <v>1949</v>
      </c>
      <c r="F4345" t="str">
        <f t="shared" si="339"/>
        <v>cl-cs</v>
      </c>
      <c r="G4345" t="str">
        <f t="shared" ref="G4345:G4408" si="341">MID(E4345,FIND("_",E4345)+1,1000)</f>
        <v>CreditoAseguradoNoVencidoNoDevengado</v>
      </c>
      <c r="H4345">
        <v>650</v>
      </c>
      <c r="I4345" t="str">
        <f t="shared" si="340"/>
        <v>insert into dbax_dime_conc (codi_dein, pref_dime, codi_dime, pref_conc, codi_conc, orde_conc) values ('pre_cl-cs_nota-47_role-863200(2013)','cl-cs','CreditoDevengadoYNoDevengadoPorPolizasIndividualesTabla','cl-cs','CreditoAseguradoNoVencidoNoDevengado','650')</v>
      </c>
    </row>
    <row r="4346" spans="1:9" x14ac:dyDescent="0.25">
      <c r="A4346" t="s">
        <v>290</v>
      </c>
      <c r="B4346" t="s">
        <v>1950</v>
      </c>
      <c r="C4346" t="str">
        <f t="shared" si="337"/>
        <v>cl-cs</v>
      </c>
      <c r="D4346" t="str">
        <f t="shared" si="338"/>
        <v>DeterminacionPrimaNoDevengadaACompararConCreditoAAseguradosTabla</v>
      </c>
      <c r="E4346" t="s">
        <v>1945</v>
      </c>
      <c r="F4346" t="str">
        <f t="shared" si="339"/>
        <v>cl-cs</v>
      </c>
      <c r="G4346" t="str">
        <f t="shared" si="341"/>
        <v>PrimaDirectaNoDevengada</v>
      </c>
      <c r="H4346">
        <v>320</v>
      </c>
      <c r="I4346" t="str">
        <f t="shared" si="340"/>
        <v>insert into dbax_dime_conc (codi_dein, pref_dime, codi_dime, pref_conc, codi_conc, orde_conc) values ('pre_cl-cs_nota-47_role-863200(2013)','cl-cs','DeterminacionPrimaNoDevengadaACompararConCreditoAAseguradosTabla','cl-cs','PrimaDirectaNoDevengada','320')</v>
      </c>
    </row>
    <row r="4347" spans="1:9" x14ac:dyDescent="0.25">
      <c r="A4347" t="s">
        <v>290</v>
      </c>
      <c r="B4347" t="s">
        <v>1950</v>
      </c>
      <c r="C4347" t="str">
        <f t="shared" si="337"/>
        <v>cl-cs</v>
      </c>
      <c r="D4347" t="str">
        <f t="shared" si="338"/>
        <v>DeterminacionPrimaNoDevengadaACompararConCreditoAAseguradosTabla</v>
      </c>
      <c r="E4347" t="s">
        <v>1951</v>
      </c>
      <c r="F4347" t="str">
        <f t="shared" si="339"/>
        <v>cl-cs</v>
      </c>
      <c r="G4347" t="str">
        <f t="shared" si="341"/>
        <v>DescuentosCesionNoDevengado</v>
      </c>
      <c r="H4347">
        <v>330</v>
      </c>
      <c r="I4347" t="str">
        <f t="shared" si="340"/>
        <v>insert into dbax_dime_conc (codi_dein, pref_dime, codi_dime, pref_conc, codi_conc, orde_conc) values ('pre_cl-cs_nota-47_role-863200(2013)','cl-cs','DeterminacionPrimaNoDevengadaACompararConCreditoAAseguradosTabla','cl-cs','DescuentosCesionNoDevengado','330')</v>
      </c>
    </row>
    <row r="4348" spans="1:9" x14ac:dyDescent="0.25">
      <c r="A4348" t="s">
        <v>290</v>
      </c>
      <c r="B4348" t="s">
        <v>1950</v>
      </c>
      <c r="C4348" t="str">
        <f t="shared" si="337"/>
        <v>cl-cs</v>
      </c>
      <c r="D4348" t="str">
        <f t="shared" si="338"/>
        <v>DeterminacionPrimaNoDevengadaACompararConCreditoAAseguradosTabla</v>
      </c>
      <c r="E4348" t="s">
        <v>1952</v>
      </c>
      <c r="F4348" t="str">
        <f t="shared" si="339"/>
        <v>cl-cs</v>
      </c>
      <c r="G4348" t="str">
        <f t="shared" si="341"/>
        <v>PrimaDirectaNoGanadaNetaDeDescuento</v>
      </c>
      <c r="H4348">
        <v>340</v>
      </c>
      <c r="I4348" t="str">
        <f t="shared" si="340"/>
        <v>insert into dbax_dime_conc (codi_dein, pref_dime, codi_dime, pref_conc, codi_conc, orde_conc) values ('pre_cl-cs_nota-47_role-863200(2013)','cl-cs','DeterminacionPrimaNoDevengadaACompararConCreditoAAseguradosTabla','cl-cs','PrimaDirectaNoGanadaNetaDeDescuento','340')</v>
      </c>
    </row>
    <row r="4349" spans="1:9" x14ac:dyDescent="0.25">
      <c r="A4349" t="s">
        <v>290</v>
      </c>
      <c r="B4349" t="s">
        <v>1953</v>
      </c>
      <c r="C4349" t="str">
        <f t="shared" si="337"/>
        <v>cl-cs</v>
      </c>
      <c r="D4349" t="str">
        <f t="shared" si="338"/>
        <v>PrimaPorCobrarReaseguradosTabla</v>
      </c>
      <c r="E4349" t="s">
        <v>1954</v>
      </c>
      <c r="F4349" t="str">
        <f t="shared" si="339"/>
        <v>cl-cs</v>
      </c>
      <c r="G4349" t="str">
        <f t="shared" si="341"/>
        <v>IdentificacionEntidadCedente</v>
      </c>
      <c r="H4349">
        <v>410</v>
      </c>
      <c r="I4349" t="str">
        <f t="shared" si="340"/>
        <v>insert into dbax_dime_conc (codi_dein, pref_dime, codi_dime, pref_conc, codi_conc, orde_conc) values ('pre_cl-cs_nota-47_role-863200(2013)','cl-cs','PrimaPorCobrarReaseguradosTabla','cl-cs','IdentificacionEntidadCedente','410')</v>
      </c>
    </row>
    <row r="4350" spans="1:9" x14ac:dyDescent="0.25">
      <c r="A4350" t="s">
        <v>290</v>
      </c>
      <c r="B4350" t="s">
        <v>1953</v>
      </c>
      <c r="C4350" t="str">
        <f t="shared" si="337"/>
        <v>cl-cs</v>
      </c>
      <c r="D4350" t="str">
        <f t="shared" si="338"/>
        <v>PrimaPorCobrarReaseguradosTabla</v>
      </c>
      <c r="E4350" t="s">
        <v>1955</v>
      </c>
      <c r="F4350" t="str">
        <f t="shared" si="339"/>
        <v>cl-cs</v>
      </c>
      <c r="G4350" t="str">
        <f t="shared" si="341"/>
        <v>PrimaAceptadaNoDevengada</v>
      </c>
      <c r="H4350">
        <v>420</v>
      </c>
      <c r="I4350" t="str">
        <f t="shared" si="340"/>
        <v>insert into dbax_dime_conc (codi_dein, pref_dime, codi_dime, pref_conc, codi_conc, orde_conc) values ('pre_cl-cs_nota-47_role-863200(2013)','cl-cs','PrimaPorCobrarReaseguradosTabla','cl-cs','PrimaAceptadaNoDevengada','420')</v>
      </c>
    </row>
    <row r="4351" spans="1:9" x14ac:dyDescent="0.25">
      <c r="A4351" t="s">
        <v>290</v>
      </c>
      <c r="B4351" t="s">
        <v>1953</v>
      </c>
      <c r="C4351" t="str">
        <f t="shared" si="337"/>
        <v>cl-cs</v>
      </c>
      <c r="D4351" t="str">
        <f t="shared" si="338"/>
        <v>PrimaPorCobrarReaseguradosTabla</v>
      </c>
      <c r="E4351" t="s">
        <v>1956</v>
      </c>
      <c r="F4351" t="str">
        <f t="shared" si="339"/>
        <v>cl-cs</v>
      </c>
      <c r="G4351" t="str">
        <f t="shared" si="341"/>
        <v>DescuentoAceptacionNoDevengado</v>
      </c>
      <c r="H4351">
        <v>430</v>
      </c>
      <c r="I4351" t="str">
        <f t="shared" si="340"/>
        <v>insert into dbax_dime_conc (codi_dein, pref_dime, codi_dime, pref_conc, codi_conc, orde_conc) values ('pre_cl-cs_nota-47_role-863200(2013)','cl-cs','PrimaPorCobrarReaseguradosTabla','cl-cs','DescuentoAceptacionNoDevengado','430')</v>
      </c>
    </row>
    <row r="4352" spans="1:9" x14ac:dyDescent="0.25">
      <c r="A4352" t="s">
        <v>290</v>
      </c>
      <c r="B4352" t="s">
        <v>1953</v>
      </c>
      <c r="C4352" t="str">
        <f t="shared" si="337"/>
        <v>cl-cs</v>
      </c>
      <c r="D4352" t="str">
        <f t="shared" si="338"/>
        <v>PrimaPorCobrarReaseguradosTabla</v>
      </c>
      <c r="E4352" t="s">
        <v>1957</v>
      </c>
      <c r="F4352" t="str">
        <f t="shared" si="339"/>
        <v>cl-cs</v>
      </c>
      <c r="G4352" t="str">
        <f t="shared" si="341"/>
        <v>PrimaAceptadaNoDevengadaNetaDeDescuento</v>
      </c>
      <c r="H4352">
        <v>440</v>
      </c>
      <c r="I4352" t="str">
        <f t="shared" si="340"/>
        <v>insert into dbax_dime_conc (codi_dein, pref_dime, codi_dime, pref_conc, codi_conc, orde_conc) values ('pre_cl-cs_nota-47_role-863200(2013)','cl-cs','PrimaPorCobrarReaseguradosTabla','cl-cs','PrimaAceptadaNoDevengadaNetaDeDescuento','440')</v>
      </c>
    </row>
    <row r="4353" spans="1:9" x14ac:dyDescent="0.25">
      <c r="A4353" t="s">
        <v>290</v>
      </c>
      <c r="B4353" t="s">
        <v>1953</v>
      </c>
      <c r="C4353" t="str">
        <f t="shared" si="337"/>
        <v>cl-cs</v>
      </c>
      <c r="D4353" t="str">
        <f t="shared" si="338"/>
        <v>PrimaPorCobrarReaseguradosTabla</v>
      </c>
      <c r="E4353" t="s">
        <v>1958</v>
      </c>
      <c r="F4353" t="str">
        <f t="shared" si="339"/>
        <v>cl-cs</v>
      </c>
      <c r="G4353" t="str">
        <f t="shared" si="341"/>
        <v>PrimaPorCobrarNoVencida</v>
      </c>
      <c r="H4353">
        <v>450</v>
      </c>
      <c r="I4353" t="str">
        <f t="shared" si="340"/>
        <v>insert into dbax_dime_conc (codi_dein, pref_dime, codi_dime, pref_conc, codi_conc, orde_conc) values ('pre_cl-cs_nota-47_role-863200(2013)','cl-cs','PrimaPorCobrarReaseguradosTabla','cl-cs','PrimaPorCobrarNoVencida','450')</v>
      </c>
    </row>
    <row r="4354" spans="1:9" x14ac:dyDescent="0.25">
      <c r="A4354" t="s">
        <v>290</v>
      </c>
      <c r="B4354" t="s">
        <v>1953</v>
      </c>
      <c r="C4354" t="str">
        <f t="shared" ref="C4354:C4417" si="342">MID(B4354,1,FIND("_",B4354)-1)</f>
        <v>cl-cs</v>
      </c>
      <c r="D4354" t="str">
        <f t="shared" ref="D4354:D4417" si="343">MID(B4354,FIND("_",B4354)+1,1000)</f>
        <v>PrimaPorCobrarReaseguradosTabla</v>
      </c>
      <c r="E4354" t="s">
        <v>1959</v>
      </c>
      <c r="F4354" t="str">
        <f t="shared" ref="F4354:F4417" si="344">MID(E4354,1,FIND("_",E4354)-1)</f>
        <v>cl-cs</v>
      </c>
      <c r="G4354" t="str">
        <f t="shared" si="341"/>
        <v>PrimaPorCobrarVencidaNoProvisionadaRepresentativaPatrimonioLibre</v>
      </c>
      <c r="H4354">
        <v>460</v>
      </c>
      <c r="I4354" t="str">
        <f t="shared" ref="I4354:I4417" si="345">CONCATENATE("insert into dbax_dime_conc (codi_dein, pref_dime, codi_dime, pref_conc, codi_conc, orde_conc) values ('",A4354,"','",C4354,"','",D4354,"','",F4354,"','",G4354,"','",H4354,"')")</f>
        <v>insert into dbax_dime_conc (codi_dein, pref_dime, codi_dime, pref_conc, codi_conc, orde_conc) values ('pre_cl-cs_nota-47_role-863200(2013)','cl-cs','PrimaPorCobrarReaseguradosTabla','cl-cs','PrimaPorCobrarVencidaNoProvisionadaRepresentativaPatrimonioLibre','460')</v>
      </c>
    </row>
    <row r="4355" spans="1:9" x14ac:dyDescent="0.25">
      <c r="A4355" t="s">
        <v>290</v>
      </c>
      <c r="B4355" t="s">
        <v>1953</v>
      </c>
      <c r="C4355" t="str">
        <f t="shared" si="342"/>
        <v>cl-cs</v>
      </c>
      <c r="D4355" t="str">
        <f t="shared" si="343"/>
        <v>PrimaPorCobrarReaseguradosTabla</v>
      </c>
      <c r="E4355" t="s">
        <v>1960</v>
      </c>
      <c r="F4355" t="str">
        <f t="shared" si="344"/>
        <v>cl-cs</v>
      </c>
      <c r="G4355" t="str">
        <f t="shared" si="341"/>
        <v>PrimaPorCobrarNoVencidaRepresentativaReservaRiesgoEnCurso</v>
      </c>
      <c r="H4355">
        <v>470</v>
      </c>
      <c r="I4355" t="str">
        <f t="shared" si="345"/>
        <v>insert into dbax_dime_conc (codi_dein, pref_dime, codi_dime, pref_conc, codi_conc, orde_conc) values ('pre_cl-cs_nota-47_role-863200(2013)','cl-cs','PrimaPorCobrarReaseguradosTabla','cl-cs','PrimaPorCobrarNoVencidaRepresentativaReservaRiesgoEnCurso','470')</v>
      </c>
    </row>
    <row r="4356" spans="1:9" x14ac:dyDescent="0.25">
      <c r="A4356" t="s">
        <v>290</v>
      </c>
      <c r="B4356" t="s">
        <v>1953</v>
      </c>
      <c r="C4356" t="str">
        <f t="shared" si="342"/>
        <v>cl-cs</v>
      </c>
      <c r="D4356" t="str">
        <f t="shared" si="343"/>
        <v>PrimaPorCobrarReaseguradosTabla</v>
      </c>
      <c r="E4356" t="s">
        <v>1961</v>
      </c>
      <c r="F4356" t="str">
        <f t="shared" si="344"/>
        <v>cl-cs</v>
      </c>
      <c r="G4356" t="str">
        <f t="shared" si="341"/>
        <v>PrimaPorCobrarNoVencidaRepresentativaReservaSiniestros</v>
      </c>
      <c r="H4356">
        <v>480</v>
      </c>
      <c r="I4356" t="str">
        <f t="shared" si="345"/>
        <v>insert into dbax_dime_conc (codi_dein, pref_dime, codi_dime, pref_conc, codi_conc, orde_conc) values ('pre_cl-cs_nota-47_role-863200(2013)','cl-cs','PrimaPorCobrarReaseguradosTabla','cl-cs','PrimaPorCobrarNoVencidaRepresentativaReservaSiniestros','480')</v>
      </c>
    </row>
    <row r="4357" spans="1:9" x14ac:dyDescent="0.25">
      <c r="A4357" t="s">
        <v>291</v>
      </c>
      <c r="B4357" t="s">
        <v>1962</v>
      </c>
      <c r="C4357" t="str">
        <f t="shared" si="342"/>
        <v>cl-cs</v>
      </c>
      <c r="D4357" t="str">
        <f t="shared" si="343"/>
        <v>ActivoNoEfectivoTabla</v>
      </c>
      <c r="E4357" t="s">
        <v>1963</v>
      </c>
      <c r="F4357" t="str">
        <f t="shared" si="344"/>
        <v>cl-cs</v>
      </c>
      <c r="G4357" t="str">
        <f t="shared" si="341"/>
        <v>CuentaEstadoFinanciero</v>
      </c>
      <c r="H4357">
        <v>780</v>
      </c>
      <c r="I4357" t="str">
        <f t="shared" si="345"/>
        <v>insert into dbax_dime_conc (codi_dein, pref_dime, codi_dime, pref_conc, codi_conc, orde_conc) values ('pre_cl-cs_nota-48_role-864000(2013)','cl-cs','ActivoNoEfectivoTabla','cl-cs','CuentaEstadoFinanciero','780')</v>
      </c>
    </row>
    <row r="4358" spans="1:9" x14ac:dyDescent="0.25">
      <c r="A4358" t="s">
        <v>291</v>
      </c>
      <c r="B4358" t="s">
        <v>1962</v>
      </c>
      <c r="C4358" t="str">
        <f t="shared" si="342"/>
        <v>cl-cs</v>
      </c>
      <c r="D4358" t="str">
        <f t="shared" si="343"/>
        <v>ActivoNoEfectivoTabla</v>
      </c>
      <c r="E4358" t="s">
        <v>1964</v>
      </c>
      <c r="F4358" t="str">
        <f t="shared" si="344"/>
        <v>cl-cs</v>
      </c>
      <c r="G4358" t="str">
        <f t="shared" si="341"/>
        <v>ActivoNoEfectivo</v>
      </c>
      <c r="H4358">
        <v>790</v>
      </c>
      <c r="I4358" t="str">
        <f t="shared" si="345"/>
        <v>insert into dbax_dime_conc (codi_dein, pref_dime, codi_dime, pref_conc, codi_conc, orde_conc) values ('pre_cl-cs_nota-48_role-864000(2013)','cl-cs','ActivoNoEfectivoTabla','cl-cs','ActivoNoEfectivo','790')</v>
      </c>
    </row>
    <row r="4359" spans="1:9" x14ac:dyDescent="0.25">
      <c r="A4359" t="s">
        <v>291</v>
      </c>
      <c r="B4359" t="s">
        <v>1962</v>
      </c>
      <c r="C4359" t="str">
        <f t="shared" si="342"/>
        <v>cl-cs</v>
      </c>
      <c r="D4359" t="str">
        <f t="shared" si="343"/>
        <v>ActivoNoEfectivoTabla</v>
      </c>
      <c r="E4359" t="s">
        <v>1965</v>
      </c>
      <c r="F4359" t="str">
        <f t="shared" si="344"/>
        <v>cl-cs</v>
      </c>
      <c r="G4359" t="str">
        <f t="shared" si="341"/>
        <v>FechaGastoOrigenActivoNoEfectivo</v>
      </c>
      <c r="H4359">
        <v>800</v>
      </c>
      <c r="I4359" t="str">
        <f t="shared" si="345"/>
        <v>insert into dbax_dime_conc (codi_dein, pref_dime, codi_dime, pref_conc, codi_conc, orde_conc) values ('pre_cl-cs_nota-48_role-864000(2013)','cl-cs','ActivoNoEfectivoTabla','cl-cs','FechaGastoOrigenActivoNoEfectivo','800')</v>
      </c>
    </row>
    <row r="4360" spans="1:9" x14ac:dyDescent="0.25">
      <c r="A4360" t="s">
        <v>291</v>
      </c>
      <c r="B4360" t="s">
        <v>1962</v>
      </c>
      <c r="C4360" t="str">
        <f t="shared" si="342"/>
        <v>cl-cs</v>
      </c>
      <c r="D4360" t="str">
        <f t="shared" si="343"/>
        <v>ActivoNoEfectivoTabla</v>
      </c>
      <c r="E4360" t="s">
        <v>1964</v>
      </c>
      <c r="F4360" t="str">
        <f t="shared" si="344"/>
        <v>cl-cs</v>
      </c>
      <c r="G4360" t="str">
        <f t="shared" si="341"/>
        <v>ActivoNoEfectivo</v>
      </c>
      <c r="H4360">
        <v>810</v>
      </c>
      <c r="I4360" t="str">
        <f t="shared" si="345"/>
        <v>insert into dbax_dime_conc (codi_dein, pref_dime, codi_dime, pref_conc, codi_conc, orde_conc) values ('pre_cl-cs_nota-48_role-864000(2013)','cl-cs','ActivoNoEfectivoTabla','cl-cs','ActivoNoEfectivo','810')</v>
      </c>
    </row>
    <row r="4361" spans="1:9" x14ac:dyDescent="0.25">
      <c r="A4361" t="s">
        <v>291</v>
      </c>
      <c r="B4361" t="s">
        <v>1962</v>
      </c>
      <c r="C4361" t="str">
        <f t="shared" si="342"/>
        <v>cl-cs</v>
      </c>
      <c r="D4361" t="str">
        <f t="shared" si="343"/>
        <v>ActivoNoEfectivoTabla</v>
      </c>
      <c r="E4361" t="s">
        <v>1966</v>
      </c>
      <c r="F4361" t="str">
        <f t="shared" si="344"/>
        <v>cl-cs</v>
      </c>
      <c r="G4361" t="str">
        <f t="shared" si="341"/>
        <v>AmortizacionDelPeriodo</v>
      </c>
      <c r="H4361">
        <v>820</v>
      </c>
      <c r="I4361" t="str">
        <f t="shared" si="345"/>
        <v>insert into dbax_dime_conc (codi_dein, pref_dime, codi_dime, pref_conc, codi_conc, orde_conc) values ('pre_cl-cs_nota-48_role-864000(2013)','cl-cs','ActivoNoEfectivoTabla','cl-cs','AmortizacionDelPeriodo','820')</v>
      </c>
    </row>
    <row r="4362" spans="1:9" x14ac:dyDescent="0.25">
      <c r="A4362" t="s">
        <v>291</v>
      </c>
      <c r="B4362" t="s">
        <v>1962</v>
      </c>
      <c r="C4362" t="str">
        <f t="shared" si="342"/>
        <v>cl-cs</v>
      </c>
      <c r="D4362" t="str">
        <f t="shared" si="343"/>
        <v>ActivoNoEfectivoTabla</v>
      </c>
      <c r="E4362" t="s">
        <v>1967</v>
      </c>
      <c r="F4362" t="str">
        <f t="shared" si="344"/>
        <v>cl-cs</v>
      </c>
      <c r="G4362" t="str">
        <f t="shared" si="341"/>
        <v>PlazoAmortizacionMeses</v>
      </c>
      <c r="H4362">
        <v>830</v>
      </c>
      <c r="I4362" t="str">
        <f t="shared" si="345"/>
        <v>insert into dbax_dime_conc (codi_dein, pref_dime, codi_dime, pref_conc, codi_conc, orde_conc) values ('pre_cl-cs_nota-48_role-864000(2013)','cl-cs','ActivoNoEfectivoTabla','cl-cs','PlazoAmortizacionMeses','830')</v>
      </c>
    </row>
    <row r="4363" spans="1:9" x14ac:dyDescent="0.25">
      <c r="A4363" t="s">
        <v>293</v>
      </c>
      <c r="B4363" t="s">
        <v>1962</v>
      </c>
      <c r="C4363" t="str">
        <f t="shared" si="342"/>
        <v>cl-cs</v>
      </c>
      <c r="D4363" t="str">
        <f t="shared" si="343"/>
        <v>ActivoNoEfectivoTabla</v>
      </c>
      <c r="E4363" t="s">
        <v>1963</v>
      </c>
      <c r="F4363" t="str">
        <f t="shared" si="344"/>
        <v>cl-cs</v>
      </c>
      <c r="G4363" t="str">
        <f t="shared" si="341"/>
        <v>CuentaEstadoFinanciero</v>
      </c>
      <c r="H4363">
        <v>780</v>
      </c>
      <c r="I4363" t="str">
        <f t="shared" si="345"/>
        <v>insert into dbax_dime_conc (codi_dein, pref_dime, codi_dime, pref_conc, codi_conc, orde_conc) values ('pre_cl-cs_nota-48_role-864300(2013)','cl-cs','ActivoNoEfectivoTabla','cl-cs','CuentaEstadoFinanciero','780')</v>
      </c>
    </row>
    <row r="4364" spans="1:9" x14ac:dyDescent="0.25">
      <c r="A4364" t="s">
        <v>293</v>
      </c>
      <c r="B4364" t="s">
        <v>1962</v>
      </c>
      <c r="C4364" t="str">
        <f t="shared" si="342"/>
        <v>cl-cs</v>
      </c>
      <c r="D4364" t="str">
        <f t="shared" si="343"/>
        <v>ActivoNoEfectivoTabla</v>
      </c>
      <c r="E4364" t="s">
        <v>1964</v>
      </c>
      <c r="F4364" t="str">
        <f t="shared" si="344"/>
        <v>cl-cs</v>
      </c>
      <c r="G4364" t="str">
        <f t="shared" si="341"/>
        <v>ActivoNoEfectivo</v>
      </c>
      <c r="H4364">
        <v>790</v>
      </c>
      <c r="I4364" t="str">
        <f t="shared" si="345"/>
        <v>insert into dbax_dime_conc (codi_dein, pref_dime, codi_dime, pref_conc, codi_conc, orde_conc) values ('pre_cl-cs_nota-48_role-864300(2013)','cl-cs','ActivoNoEfectivoTabla','cl-cs','ActivoNoEfectivo','790')</v>
      </c>
    </row>
    <row r="4365" spans="1:9" x14ac:dyDescent="0.25">
      <c r="A4365" t="s">
        <v>293</v>
      </c>
      <c r="B4365" t="s">
        <v>1962</v>
      </c>
      <c r="C4365" t="str">
        <f t="shared" si="342"/>
        <v>cl-cs</v>
      </c>
      <c r="D4365" t="str">
        <f t="shared" si="343"/>
        <v>ActivoNoEfectivoTabla</v>
      </c>
      <c r="E4365" t="s">
        <v>1965</v>
      </c>
      <c r="F4365" t="str">
        <f t="shared" si="344"/>
        <v>cl-cs</v>
      </c>
      <c r="G4365" t="str">
        <f t="shared" si="341"/>
        <v>FechaGastoOrigenActivoNoEfectivo</v>
      </c>
      <c r="H4365">
        <v>800</v>
      </c>
      <c r="I4365" t="str">
        <f t="shared" si="345"/>
        <v>insert into dbax_dime_conc (codi_dein, pref_dime, codi_dime, pref_conc, codi_conc, orde_conc) values ('pre_cl-cs_nota-48_role-864300(2013)','cl-cs','ActivoNoEfectivoTabla','cl-cs','FechaGastoOrigenActivoNoEfectivo','800')</v>
      </c>
    </row>
    <row r="4366" spans="1:9" x14ac:dyDescent="0.25">
      <c r="A4366" t="s">
        <v>293</v>
      </c>
      <c r="B4366" t="s">
        <v>1962</v>
      </c>
      <c r="C4366" t="str">
        <f t="shared" si="342"/>
        <v>cl-cs</v>
      </c>
      <c r="D4366" t="str">
        <f t="shared" si="343"/>
        <v>ActivoNoEfectivoTabla</v>
      </c>
      <c r="E4366" t="s">
        <v>1964</v>
      </c>
      <c r="F4366" t="str">
        <f t="shared" si="344"/>
        <v>cl-cs</v>
      </c>
      <c r="G4366" t="str">
        <f t="shared" si="341"/>
        <v>ActivoNoEfectivo</v>
      </c>
      <c r="H4366">
        <v>810</v>
      </c>
      <c r="I4366" t="str">
        <f t="shared" si="345"/>
        <v>insert into dbax_dime_conc (codi_dein, pref_dime, codi_dime, pref_conc, codi_conc, orde_conc) values ('pre_cl-cs_nota-48_role-864300(2013)','cl-cs','ActivoNoEfectivoTabla','cl-cs','ActivoNoEfectivo','810')</v>
      </c>
    </row>
    <row r="4367" spans="1:9" x14ac:dyDescent="0.25">
      <c r="A4367" t="s">
        <v>293</v>
      </c>
      <c r="B4367" t="s">
        <v>1962</v>
      </c>
      <c r="C4367" t="str">
        <f t="shared" si="342"/>
        <v>cl-cs</v>
      </c>
      <c r="D4367" t="str">
        <f t="shared" si="343"/>
        <v>ActivoNoEfectivoTabla</v>
      </c>
      <c r="E4367" t="s">
        <v>1966</v>
      </c>
      <c r="F4367" t="str">
        <f t="shared" si="344"/>
        <v>cl-cs</v>
      </c>
      <c r="G4367" t="str">
        <f t="shared" si="341"/>
        <v>AmortizacionDelPeriodo</v>
      </c>
      <c r="H4367">
        <v>820</v>
      </c>
      <c r="I4367" t="str">
        <f t="shared" si="345"/>
        <v>insert into dbax_dime_conc (codi_dein, pref_dime, codi_dime, pref_conc, codi_conc, orde_conc) values ('pre_cl-cs_nota-48_role-864300(2013)','cl-cs','ActivoNoEfectivoTabla','cl-cs','AmortizacionDelPeriodo','820')</v>
      </c>
    </row>
    <row r="4368" spans="1:9" x14ac:dyDescent="0.25">
      <c r="A4368" t="s">
        <v>293</v>
      </c>
      <c r="B4368" t="s">
        <v>1962</v>
      </c>
      <c r="C4368" t="str">
        <f t="shared" si="342"/>
        <v>cl-cs</v>
      </c>
      <c r="D4368" t="str">
        <f t="shared" si="343"/>
        <v>ActivoNoEfectivoTabla</v>
      </c>
      <c r="E4368" t="s">
        <v>1967</v>
      </c>
      <c r="F4368" t="str">
        <f t="shared" si="344"/>
        <v>cl-cs</v>
      </c>
      <c r="G4368" t="str">
        <f t="shared" si="341"/>
        <v>PlazoAmortizacionMeses</v>
      </c>
      <c r="H4368">
        <v>830</v>
      </c>
      <c r="I4368" t="str">
        <f t="shared" si="345"/>
        <v>insert into dbax_dime_conc (codi_dein, pref_dime, codi_dime, pref_conc, codi_conc, orde_conc) values ('pre_cl-cs_nota-48_role-864300(2013)','cl-cs','ActivoNoEfectivoTabla','cl-cs','PlazoAmortizacionMeses','830')</v>
      </c>
    </row>
    <row r="4369" spans="1:9" x14ac:dyDescent="0.25">
      <c r="A4369" t="s">
        <v>294</v>
      </c>
      <c r="B4369" t="s">
        <v>1968</v>
      </c>
      <c r="C4369" t="str">
        <f t="shared" si="342"/>
        <v>cl-cs</v>
      </c>
      <c r="D4369" t="str">
        <f t="shared" si="343"/>
        <v>RiesgoCreditoPorClaseActivoFinancieroTabla</v>
      </c>
      <c r="E4369" t="s">
        <v>1969</v>
      </c>
      <c r="F4369" t="str">
        <f t="shared" si="344"/>
        <v>cl-cs</v>
      </c>
      <c r="G4369" t="str">
        <f t="shared" si="341"/>
        <v>De1A3Meses</v>
      </c>
      <c r="H4369">
        <v>120</v>
      </c>
      <c r="I4369" t="str">
        <f t="shared" si="345"/>
        <v>insert into dbax_dime_conc (codi_dein, pref_dime, codi_dime, pref_conc, codi_conc, orde_conc) values ('pre_cl-cs_nota-6_role-814000(2013)','cl-cs','RiesgoCreditoPorClaseActivoFinancieroTabla','cl-cs','De1A3Meses','120')</v>
      </c>
    </row>
    <row r="4370" spans="1:9" x14ac:dyDescent="0.25">
      <c r="A4370" t="s">
        <v>294</v>
      </c>
      <c r="B4370" t="s">
        <v>1968</v>
      </c>
      <c r="C4370" t="str">
        <f t="shared" si="342"/>
        <v>cl-cs</v>
      </c>
      <c r="D4370" t="str">
        <f t="shared" si="343"/>
        <v>RiesgoCreditoPorClaseActivoFinancieroTabla</v>
      </c>
      <c r="E4370" t="s">
        <v>1970</v>
      </c>
      <c r="F4370" t="str">
        <f t="shared" si="344"/>
        <v>cl-cs</v>
      </c>
      <c r="G4370" t="str">
        <f t="shared" si="341"/>
        <v>De3A6Meses</v>
      </c>
      <c r="H4370">
        <v>130</v>
      </c>
      <c r="I4370" t="str">
        <f t="shared" si="345"/>
        <v>insert into dbax_dime_conc (codi_dein, pref_dime, codi_dime, pref_conc, codi_conc, orde_conc) values ('pre_cl-cs_nota-6_role-814000(2013)','cl-cs','RiesgoCreditoPorClaseActivoFinancieroTabla','cl-cs','De3A6Meses','130')</v>
      </c>
    </row>
    <row r="4371" spans="1:9" x14ac:dyDescent="0.25">
      <c r="A4371" t="s">
        <v>294</v>
      </c>
      <c r="B4371" t="s">
        <v>1968</v>
      </c>
      <c r="C4371" t="str">
        <f t="shared" si="342"/>
        <v>cl-cs</v>
      </c>
      <c r="D4371" t="str">
        <f t="shared" si="343"/>
        <v>RiesgoCreditoPorClaseActivoFinancieroTabla</v>
      </c>
      <c r="E4371" t="s">
        <v>1971</v>
      </c>
      <c r="F4371" t="str">
        <f t="shared" si="344"/>
        <v>cl-cs</v>
      </c>
      <c r="G4371" t="str">
        <f t="shared" si="341"/>
        <v>De6A9Meses</v>
      </c>
      <c r="H4371">
        <v>140</v>
      </c>
      <c r="I4371" t="str">
        <f t="shared" si="345"/>
        <v>insert into dbax_dime_conc (codi_dein, pref_dime, codi_dime, pref_conc, codi_conc, orde_conc) values ('pre_cl-cs_nota-6_role-814000(2013)','cl-cs','RiesgoCreditoPorClaseActivoFinancieroTabla','cl-cs','De6A9Meses','140')</v>
      </c>
    </row>
    <row r="4372" spans="1:9" x14ac:dyDescent="0.25">
      <c r="A4372" t="s">
        <v>294</v>
      </c>
      <c r="B4372" t="s">
        <v>1968</v>
      </c>
      <c r="C4372" t="str">
        <f t="shared" si="342"/>
        <v>cl-cs</v>
      </c>
      <c r="D4372" t="str">
        <f t="shared" si="343"/>
        <v>RiesgoCreditoPorClaseActivoFinancieroTabla</v>
      </c>
      <c r="E4372" t="s">
        <v>1972</v>
      </c>
      <c r="F4372" t="str">
        <f t="shared" si="344"/>
        <v>cl-cs</v>
      </c>
      <c r="G4372" t="str">
        <f t="shared" si="341"/>
        <v>De9A12Meses</v>
      </c>
      <c r="H4372">
        <v>150</v>
      </c>
      <c r="I4372" t="str">
        <f t="shared" si="345"/>
        <v>insert into dbax_dime_conc (codi_dein, pref_dime, codi_dime, pref_conc, codi_conc, orde_conc) values ('pre_cl-cs_nota-6_role-814000(2013)','cl-cs','RiesgoCreditoPorClaseActivoFinancieroTabla','cl-cs','De9A12Meses','150')</v>
      </c>
    </row>
    <row r="4373" spans="1:9" x14ac:dyDescent="0.25">
      <c r="A4373" t="s">
        <v>294</v>
      </c>
      <c r="B4373" t="s">
        <v>1968</v>
      </c>
      <c r="C4373" t="str">
        <f t="shared" si="342"/>
        <v>cl-cs</v>
      </c>
      <c r="D4373" t="str">
        <f t="shared" si="343"/>
        <v>RiesgoCreditoPorClaseActivoFinancieroTabla</v>
      </c>
      <c r="E4373" t="s">
        <v>1973</v>
      </c>
      <c r="F4373" t="str">
        <f t="shared" si="344"/>
        <v>cl-cs</v>
      </c>
      <c r="G4373" t="str">
        <f t="shared" si="341"/>
        <v>De12A24Meses</v>
      </c>
      <c r="H4373">
        <v>160</v>
      </c>
      <c r="I4373" t="str">
        <f t="shared" si="345"/>
        <v>insert into dbax_dime_conc (codi_dein, pref_dime, codi_dime, pref_conc, codi_conc, orde_conc) values ('pre_cl-cs_nota-6_role-814000(2013)','cl-cs','RiesgoCreditoPorClaseActivoFinancieroTabla','cl-cs','De12A24Meses','160')</v>
      </c>
    </row>
    <row r="4374" spans="1:9" x14ac:dyDescent="0.25">
      <c r="A4374" t="s">
        <v>294</v>
      </c>
      <c r="B4374" t="s">
        <v>1968</v>
      </c>
      <c r="C4374" t="str">
        <f t="shared" si="342"/>
        <v>cl-cs</v>
      </c>
      <c r="D4374" t="str">
        <f t="shared" si="343"/>
        <v>RiesgoCreditoPorClaseActivoFinancieroTabla</v>
      </c>
      <c r="E4374" t="s">
        <v>1974</v>
      </c>
      <c r="F4374" t="str">
        <f t="shared" si="344"/>
        <v>cl-cs</v>
      </c>
      <c r="G4374" t="str">
        <f t="shared" si="341"/>
        <v>Mas24Meses</v>
      </c>
      <c r="H4374">
        <v>170</v>
      </c>
      <c r="I4374" t="str">
        <f t="shared" si="345"/>
        <v>insert into dbax_dime_conc (codi_dein, pref_dime, codi_dime, pref_conc, codi_conc, orde_conc) values ('pre_cl-cs_nota-6_role-814000(2013)','cl-cs','RiesgoCreditoPorClaseActivoFinancieroTabla','cl-cs','Mas24Meses','170')</v>
      </c>
    </row>
    <row r="4375" spans="1:9" x14ac:dyDescent="0.25">
      <c r="A4375" t="s">
        <v>294</v>
      </c>
      <c r="B4375" t="s">
        <v>1968</v>
      </c>
      <c r="C4375" t="str">
        <f t="shared" si="342"/>
        <v>cl-cs</v>
      </c>
      <c r="D4375" t="str">
        <f t="shared" si="343"/>
        <v>RiesgoCreditoPorClaseActivoFinancieroTabla</v>
      </c>
      <c r="E4375" t="s">
        <v>1975</v>
      </c>
      <c r="F4375" t="str">
        <f t="shared" si="344"/>
        <v>cl-cs</v>
      </c>
      <c r="G4375" t="str">
        <f t="shared" si="341"/>
        <v>ActivosFinancierosEnMora</v>
      </c>
      <c r="H4375">
        <v>180</v>
      </c>
      <c r="I4375" t="str">
        <f t="shared" si="345"/>
        <v>insert into dbax_dime_conc (codi_dein, pref_dime, codi_dime, pref_conc, codi_conc, orde_conc) values ('pre_cl-cs_nota-6_role-814000(2013)','cl-cs','RiesgoCreditoPorClaseActivoFinancieroTabla','cl-cs','ActivosFinancierosEnMora','180')</v>
      </c>
    </row>
    <row r="4376" spans="1:9" x14ac:dyDescent="0.25">
      <c r="A4376" t="s">
        <v>296</v>
      </c>
      <c r="B4376" t="s">
        <v>1976</v>
      </c>
      <c r="C4376" t="str">
        <f t="shared" si="342"/>
        <v>cl-cs</v>
      </c>
      <c r="D4376" t="str">
        <f t="shared" si="343"/>
        <v>DetalleEfectivoYEfectivoEquivalenteTabla</v>
      </c>
      <c r="E4376" t="s">
        <v>1977</v>
      </c>
      <c r="F4376" t="str">
        <f t="shared" si="344"/>
        <v>cl-cs</v>
      </c>
      <c r="G4376" t="str">
        <f t="shared" si="341"/>
        <v>EfectivoEnCaja</v>
      </c>
      <c r="H4376">
        <v>110</v>
      </c>
      <c r="I4376" t="str">
        <f t="shared" si="345"/>
        <v>insert into dbax_dime_conc (codi_dein, pref_dime, codi_dime, pref_conc, codi_conc, orde_conc) values ('pre_cl-cs_nota-7_role-815000(2013)','cl-cs','DetalleEfectivoYEfectivoEquivalenteTabla','cl-cs','EfectivoEnCaja','110')</v>
      </c>
    </row>
    <row r="4377" spans="1:9" x14ac:dyDescent="0.25">
      <c r="A4377" t="s">
        <v>296</v>
      </c>
      <c r="B4377" t="s">
        <v>1976</v>
      </c>
      <c r="C4377" t="str">
        <f t="shared" si="342"/>
        <v>cl-cs</v>
      </c>
      <c r="D4377" t="str">
        <f t="shared" si="343"/>
        <v>DetalleEfectivoYEfectivoEquivalenteTabla</v>
      </c>
      <c r="E4377" t="s">
        <v>1978</v>
      </c>
      <c r="F4377" t="str">
        <f t="shared" si="344"/>
        <v>cl-cs</v>
      </c>
      <c r="G4377" t="str">
        <f t="shared" si="341"/>
        <v>Bancos</v>
      </c>
      <c r="H4377">
        <v>120</v>
      </c>
      <c r="I4377" t="str">
        <f t="shared" si="345"/>
        <v>insert into dbax_dime_conc (codi_dein, pref_dime, codi_dime, pref_conc, codi_conc, orde_conc) values ('pre_cl-cs_nota-7_role-815000(2013)','cl-cs','DetalleEfectivoYEfectivoEquivalenteTabla','cl-cs','Bancos','120')</v>
      </c>
    </row>
    <row r="4378" spans="1:9" x14ac:dyDescent="0.25">
      <c r="A4378" t="s">
        <v>296</v>
      </c>
      <c r="B4378" t="s">
        <v>1976</v>
      </c>
      <c r="C4378" t="str">
        <f t="shared" si="342"/>
        <v>cl-cs</v>
      </c>
      <c r="D4378" t="str">
        <f t="shared" si="343"/>
        <v>DetalleEfectivoYEfectivoEquivalenteTabla</v>
      </c>
      <c r="E4378" t="s">
        <v>1979</v>
      </c>
      <c r="F4378" t="str">
        <f t="shared" si="344"/>
        <v>cl-cs</v>
      </c>
      <c r="G4378" t="str">
        <f t="shared" si="341"/>
        <v>EquivalenteAlEfectivo</v>
      </c>
      <c r="H4378">
        <v>130</v>
      </c>
      <c r="I4378" t="str">
        <f t="shared" si="345"/>
        <v>insert into dbax_dime_conc (codi_dein, pref_dime, codi_dime, pref_conc, codi_conc, orde_conc) values ('pre_cl-cs_nota-7_role-815000(2013)','cl-cs','DetalleEfectivoYEfectivoEquivalenteTabla','cl-cs','EquivalenteAlEfectivo','130')</v>
      </c>
    </row>
    <row r="4379" spans="1:9" x14ac:dyDescent="0.25">
      <c r="A4379" t="s">
        <v>296</v>
      </c>
      <c r="B4379" t="s">
        <v>1976</v>
      </c>
      <c r="C4379" t="str">
        <f t="shared" si="342"/>
        <v>cl-cs</v>
      </c>
      <c r="D4379" t="str">
        <f t="shared" si="343"/>
        <v>DetalleEfectivoYEfectivoEquivalenteTabla</v>
      </c>
      <c r="E4379" t="s">
        <v>1980</v>
      </c>
      <c r="F4379" t="str">
        <f t="shared" si="344"/>
        <v>cl-cs</v>
      </c>
      <c r="G4379" t="str">
        <f t="shared" si="341"/>
        <v>EfectivoYEfectivoEquivalente</v>
      </c>
      <c r="H4379">
        <v>140</v>
      </c>
      <c r="I4379" t="str">
        <f t="shared" si="345"/>
        <v>insert into dbax_dime_conc (codi_dein, pref_dime, codi_dime, pref_conc, codi_conc, orde_conc) values ('pre_cl-cs_nota-7_role-815000(2013)','cl-cs','DetalleEfectivoYEfectivoEquivalenteTabla','cl-cs','EfectivoYEfectivoEquivalente','140')</v>
      </c>
    </row>
    <row r="4380" spans="1:9" x14ac:dyDescent="0.25">
      <c r="A4380" t="s">
        <v>298</v>
      </c>
      <c r="B4380" t="s">
        <v>1981</v>
      </c>
      <c r="C4380" t="str">
        <f t="shared" si="342"/>
        <v>cl-cs</v>
      </c>
      <c r="D4380" t="str">
        <f t="shared" si="343"/>
        <v>CoberturaRiesgoCreditoTabla</v>
      </c>
      <c r="E4380" t="s">
        <v>1982</v>
      </c>
      <c r="F4380" t="str">
        <f t="shared" si="344"/>
        <v>cl-cs</v>
      </c>
      <c r="G4380" t="str">
        <f t="shared" si="341"/>
        <v>FolioOperacion</v>
      </c>
      <c r="H4380">
        <v>2900</v>
      </c>
      <c r="I4380" t="str">
        <f t="shared" si="345"/>
        <v>insert into dbax_dime_conc (codi_dein, pref_dime, codi_dime, pref_conc, codi_conc, orde_conc) values ('pre_cl-cs_nota-8_role-816000(2013)','cl-cs','CoberturaRiesgoCreditoTabla','cl-cs','FolioOperacion','2900')</v>
      </c>
    </row>
    <row r="4381" spans="1:9" x14ac:dyDescent="0.25">
      <c r="A4381" t="s">
        <v>298</v>
      </c>
      <c r="B4381" t="s">
        <v>1981</v>
      </c>
      <c r="C4381" t="str">
        <f t="shared" si="342"/>
        <v>cl-cs</v>
      </c>
      <c r="D4381" t="str">
        <f t="shared" si="343"/>
        <v>CoberturaRiesgoCreditoTabla</v>
      </c>
      <c r="E4381" t="s">
        <v>1983</v>
      </c>
      <c r="F4381" t="str">
        <f t="shared" si="344"/>
        <v>cl-cs</v>
      </c>
      <c r="G4381" t="str">
        <f t="shared" si="341"/>
        <v>ItemOperacion</v>
      </c>
      <c r="H4381">
        <v>2910</v>
      </c>
      <c r="I4381" t="str">
        <f t="shared" si="345"/>
        <v>insert into dbax_dime_conc (codi_dein, pref_dime, codi_dime, pref_conc, codi_conc, orde_conc) values ('pre_cl-cs_nota-8_role-816000(2013)','cl-cs','CoberturaRiesgoCreditoTabla','cl-cs','ItemOperacion','2910')</v>
      </c>
    </row>
    <row r="4382" spans="1:9" x14ac:dyDescent="0.25">
      <c r="A4382" t="s">
        <v>298</v>
      </c>
      <c r="B4382" t="s">
        <v>1981</v>
      </c>
      <c r="C4382" t="str">
        <f t="shared" si="342"/>
        <v>cl-cs</v>
      </c>
      <c r="D4382" t="str">
        <f t="shared" si="343"/>
        <v>CoberturaRiesgoCreditoTabla</v>
      </c>
      <c r="E4382" t="s">
        <v>1984</v>
      </c>
      <c r="F4382" t="str">
        <f t="shared" si="344"/>
        <v>cl-cs</v>
      </c>
      <c r="G4382" t="str">
        <f t="shared" si="341"/>
        <v>ContrapartesOperacionCoberturaRiesgoCreditoSinopsis</v>
      </c>
      <c r="H4382">
        <v>2920</v>
      </c>
      <c r="I4382" t="str">
        <f t="shared" si="345"/>
        <v>insert into dbax_dime_conc (codi_dein, pref_dime, codi_dime, pref_conc, codi_conc, orde_conc) values ('pre_cl-cs_nota-8_role-816000(2013)','cl-cs','CoberturaRiesgoCreditoTabla','cl-cs','ContrapartesOperacionCoberturaRiesgoCreditoSinopsis','2920')</v>
      </c>
    </row>
    <row r="4383" spans="1:9" x14ac:dyDescent="0.25">
      <c r="A4383" t="s">
        <v>298</v>
      </c>
      <c r="B4383" t="s">
        <v>1981</v>
      </c>
      <c r="C4383" t="str">
        <f t="shared" si="342"/>
        <v>cl-cs</v>
      </c>
      <c r="D4383" t="str">
        <f t="shared" si="343"/>
        <v>CoberturaRiesgoCreditoTabla</v>
      </c>
      <c r="E4383" t="s">
        <v>1985</v>
      </c>
      <c r="F4383" t="str">
        <f t="shared" si="344"/>
        <v>cl-cs</v>
      </c>
      <c r="G4383" t="str">
        <f t="shared" si="341"/>
        <v>NombreContraparte</v>
      </c>
      <c r="H4383">
        <v>2930</v>
      </c>
      <c r="I4383" t="str">
        <f t="shared" si="345"/>
        <v>insert into dbax_dime_conc (codi_dein, pref_dime, codi_dime, pref_conc, codi_conc, orde_conc) values ('pre_cl-cs_nota-8_role-816000(2013)','cl-cs','CoberturaRiesgoCreditoTabla','cl-cs','NombreContraparte','2930')</v>
      </c>
    </row>
    <row r="4384" spans="1:9" x14ac:dyDescent="0.25">
      <c r="A4384" t="s">
        <v>298</v>
      </c>
      <c r="B4384" t="s">
        <v>1981</v>
      </c>
      <c r="C4384" t="str">
        <f t="shared" si="342"/>
        <v>cl-cs</v>
      </c>
      <c r="D4384" t="str">
        <f t="shared" si="343"/>
        <v>CoberturaRiesgoCreditoTabla</v>
      </c>
      <c r="E4384" t="s">
        <v>1986</v>
      </c>
      <c r="F4384" t="str">
        <f t="shared" si="344"/>
        <v>cl-cs</v>
      </c>
      <c r="G4384" t="str">
        <f t="shared" si="341"/>
        <v>NacionalidadContraparte</v>
      </c>
      <c r="H4384">
        <v>2940</v>
      </c>
      <c r="I4384" t="str">
        <f t="shared" si="345"/>
        <v>insert into dbax_dime_conc (codi_dein, pref_dime, codi_dime, pref_conc, codi_conc, orde_conc) values ('pre_cl-cs_nota-8_role-816000(2013)','cl-cs','CoberturaRiesgoCreditoTabla','cl-cs','NacionalidadContraparte','2940')</v>
      </c>
    </row>
    <row r="4385" spans="1:9" x14ac:dyDescent="0.25">
      <c r="A4385" t="s">
        <v>298</v>
      </c>
      <c r="B4385" t="s">
        <v>1981</v>
      </c>
      <c r="C4385" t="str">
        <f t="shared" si="342"/>
        <v>cl-cs</v>
      </c>
      <c r="D4385" t="str">
        <f t="shared" si="343"/>
        <v>CoberturaRiesgoCreditoTabla</v>
      </c>
      <c r="E4385" t="s">
        <v>1987</v>
      </c>
      <c r="F4385" t="str">
        <f t="shared" si="344"/>
        <v>cl-cs</v>
      </c>
      <c r="G4385" t="str">
        <f t="shared" si="341"/>
        <v>ClasificacionRiesgoContraparte</v>
      </c>
      <c r="H4385">
        <v>2950</v>
      </c>
      <c r="I4385" t="str">
        <f t="shared" si="345"/>
        <v>insert into dbax_dime_conc (codi_dein, pref_dime, codi_dime, pref_conc, codi_conc, orde_conc) values ('pre_cl-cs_nota-8_role-816000(2013)','cl-cs','CoberturaRiesgoCreditoTabla','cl-cs','ClasificacionRiesgoContraparte','2950')</v>
      </c>
    </row>
    <row r="4386" spans="1:9" x14ac:dyDescent="0.25">
      <c r="A4386" t="s">
        <v>298</v>
      </c>
      <c r="B4386" t="s">
        <v>1981</v>
      </c>
      <c r="C4386" t="str">
        <f t="shared" si="342"/>
        <v>cl-cs</v>
      </c>
      <c r="D4386" t="str">
        <f t="shared" si="343"/>
        <v>CoberturaRiesgoCreditoTabla</v>
      </c>
      <c r="E4386" t="s">
        <v>1988</v>
      </c>
      <c r="F4386" t="str">
        <f t="shared" si="344"/>
        <v>cl-cs</v>
      </c>
      <c r="G4386" t="str">
        <f t="shared" si="341"/>
        <v>CaracteristicasOperacionCoberturaRiesgoCreditoSinopsis</v>
      </c>
      <c r="H4386">
        <v>2960</v>
      </c>
      <c r="I4386" t="str">
        <f t="shared" si="345"/>
        <v>insert into dbax_dime_conc (codi_dein, pref_dime, codi_dime, pref_conc, codi_conc, orde_conc) values ('pre_cl-cs_nota-8_role-816000(2013)','cl-cs','CoberturaRiesgoCreditoTabla','cl-cs','CaracteristicasOperacionCoberturaRiesgoCreditoSinopsis','2960')</v>
      </c>
    </row>
    <row r="4387" spans="1:9" x14ac:dyDescent="0.25">
      <c r="A4387" t="s">
        <v>298</v>
      </c>
      <c r="B4387" t="s">
        <v>1981</v>
      </c>
      <c r="C4387" t="str">
        <f t="shared" si="342"/>
        <v>cl-cs</v>
      </c>
      <c r="D4387" t="str">
        <f t="shared" si="343"/>
        <v>CoberturaRiesgoCreditoTabla</v>
      </c>
      <c r="E4387" t="s">
        <v>1989</v>
      </c>
      <c r="F4387" t="str">
        <f t="shared" si="344"/>
        <v>cl-cs</v>
      </c>
      <c r="G4387" t="str">
        <f t="shared" si="341"/>
        <v>ActivoObjeto</v>
      </c>
      <c r="H4387">
        <v>2970</v>
      </c>
      <c r="I4387" t="str">
        <f t="shared" si="345"/>
        <v>insert into dbax_dime_conc (codi_dein, pref_dime, codi_dime, pref_conc, codi_conc, orde_conc) values ('pre_cl-cs_nota-8_role-816000(2013)','cl-cs','CoberturaRiesgoCreditoTabla','cl-cs','ActivoObjeto','2970')</v>
      </c>
    </row>
    <row r="4388" spans="1:9" x14ac:dyDescent="0.25">
      <c r="A4388" t="s">
        <v>298</v>
      </c>
      <c r="B4388" t="s">
        <v>1981</v>
      </c>
      <c r="C4388" t="str">
        <f t="shared" si="342"/>
        <v>cl-cs</v>
      </c>
      <c r="D4388" t="str">
        <f t="shared" si="343"/>
        <v>CoberturaRiesgoCreditoTabla</v>
      </c>
      <c r="E4388" t="s">
        <v>1990</v>
      </c>
      <c r="F4388" t="str">
        <f t="shared" si="344"/>
        <v>cl-cs</v>
      </c>
      <c r="G4388" t="str">
        <f t="shared" si="341"/>
        <v>NominalesCoberturaRiesgoCredito</v>
      </c>
      <c r="H4388">
        <v>2980</v>
      </c>
      <c r="I4388" t="str">
        <f t="shared" si="345"/>
        <v>insert into dbax_dime_conc (codi_dein, pref_dime, codi_dime, pref_conc, codi_conc, orde_conc) values ('pre_cl-cs_nota-8_role-816000(2013)','cl-cs','CoberturaRiesgoCreditoTabla','cl-cs','NominalesCoberturaRiesgoCredito','2980')</v>
      </c>
    </row>
    <row r="4389" spans="1:9" x14ac:dyDescent="0.25">
      <c r="A4389" t="s">
        <v>298</v>
      </c>
      <c r="B4389" t="s">
        <v>1981</v>
      </c>
      <c r="C4389" t="str">
        <f t="shared" si="342"/>
        <v>cl-cs</v>
      </c>
      <c r="D4389" t="str">
        <f t="shared" si="343"/>
        <v>CoberturaRiesgoCreditoTabla</v>
      </c>
      <c r="E4389" t="s">
        <v>1991</v>
      </c>
      <c r="F4389" t="str">
        <f t="shared" si="344"/>
        <v>cl-cs</v>
      </c>
      <c r="G4389" t="str">
        <f t="shared" si="341"/>
        <v>MonedaCoberturaRiesgoCredito</v>
      </c>
      <c r="H4389">
        <v>2990</v>
      </c>
      <c r="I4389" t="str">
        <f t="shared" si="345"/>
        <v>insert into dbax_dime_conc (codi_dein, pref_dime, codi_dime, pref_conc, codi_conc, orde_conc) values ('pre_cl-cs_nota-8_role-816000(2013)','cl-cs','CoberturaRiesgoCreditoTabla','cl-cs','MonedaCoberturaRiesgoCredito','2990')</v>
      </c>
    </row>
    <row r="4390" spans="1:9" x14ac:dyDescent="0.25">
      <c r="A4390" t="s">
        <v>298</v>
      </c>
      <c r="B4390" t="s">
        <v>1981</v>
      </c>
      <c r="C4390" t="str">
        <f t="shared" si="342"/>
        <v>cl-cs</v>
      </c>
      <c r="D4390" t="str">
        <f t="shared" si="343"/>
        <v>CoberturaRiesgoCreditoTabla</v>
      </c>
      <c r="E4390" t="s">
        <v>1992</v>
      </c>
      <c r="F4390" t="str">
        <f t="shared" si="344"/>
        <v>cl-cs</v>
      </c>
      <c r="G4390" t="str">
        <f t="shared" si="341"/>
        <v>PrecioEjercicioCoberturaRiesgoCredito</v>
      </c>
      <c r="H4390">
        <v>3000</v>
      </c>
      <c r="I4390" t="str">
        <f t="shared" si="345"/>
        <v>insert into dbax_dime_conc (codi_dein, pref_dime, codi_dime, pref_conc, codi_conc, orde_conc) values ('pre_cl-cs_nota-8_role-816000(2013)','cl-cs','CoberturaRiesgoCreditoTabla','cl-cs','PrecioEjercicioCoberturaRiesgoCredito','3000')</v>
      </c>
    </row>
    <row r="4391" spans="1:9" x14ac:dyDescent="0.25">
      <c r="A4391" t="s">
        <v>298</v>
      </c>
      <c r="B4391" t="s">
        <v>1981</v>
      </c>
      <c r="C4391" t="str">
        <f t="shared" si="342"/>
        <v>cl-cs</v>
      </c>
      <c r="D4391" t="str">
        <f t="shared" si="343"/>
        <v>CoberturaRiesgoCreditoTabla</v>
      </c>
      <c r="E4391" t="s">
        <v>1993</v>
      </c>
      <c r="F4391" t="str">
        <f t="shared" si="344"/>
        <v>cl-cs</v>
      </c>
      <c r="G4391" t="str">
        <f t="shared" si="341"/>
        <v>MontoPrimaCoberturaRiesgoCredito</v>
      </c>
      <c r="H4391">
        <v>3010</v>
      </c>
      <c r="I4391" t="str">
        <f t="shared" si="345"/>
        <v>insert into dbax_dime_conc (codi_dein, pref_dime, codi_dime, pref_conc, codi_conc, orde_conc) values ('pre_cl-cs_nota-8_role-816000(2013)','cl-cs','CoberturaRiesgoCreditoTabla','cl-cs','MontoPrimaCoberturaRiesgoCredito','3010')</v>
      </c>
    </row>
    <row r="4392" spans="1:9" x14ac:dyDescent="0.25">
      <c r="A4392" t="s">
        <v>298</v>
      </c>
      <c r="B4392" t="s">
        <v>1981</v>
      </c>
      <c r="C4392" t="str">
        <f t="shared" si="342"/>
        <v>cl-cs</v>
      </c>
      <c r="D4392" t="str">
        <f t="shared" si="343"/>
        <v>CoberturaRiesgoCreditoTabla</v>
      </c>
      <c r="E4392" t="s">
        <v>1994</v>
      </c>
      <c r="F4392" t="str">
        <f t="shared" si="344"/>
        <v>cl-cs</v>
      </c>
      <c r="G4392" t="str">
        <f t="shared" si="341"/>
        <v>PeriodicidadPagoPrimaCoberturaRiesgoCredito</v>
      </c>
      <c r="H4392">
        <v>3020</v>
      </c>
      <c r="I4392" t="str">
        <f t="shared" si="345"/>
        <v>insert into dbax_dime_conc (codi_dein, pref_dime, codi_dime, pref_conc, codi_conc, orde_conc) values ('pre_cl-cs_nota-8_role-816000(2013)','cl-cs','CoberturaRiesgoCreditoTabla','cl-cs','PeriodicidadPagoPrimaCoberturaRiesgoCredito','3020')</v>
      </c>
    </row>
    <row r="4393" spans="1:9" x14ac:dyDescent="0.25">
      <c r="A4393" t="s">
        <v>298</v>
      </c>
      <c r="B4393" t="s">
        <v>1981</v>
      </c>
      <c r="C4393" t="str">
        <f t="shared" si="342"/>
        <v>cl-cs</v>
      </c>
      <c r="D4393" t="str">
        <f t="shared" si="343"/>
        <v>CoberturaRiesgoCreditoTabla</v>
      </c>
      <c r="E4393" t="s">
        <v>1995</v>
      </c>
      <c r="F4393" t="str">
        <f t="shared" si="344"/>
        <v>cl-cs</v>
      </c>
      <c r="G4393" t="str">
        <f t="shared" si="341"/>
        <v>MonedaPrimaCoberturaRiesgoCredito</v>
      </c>
      <c r="H4393">
        <v>3030</v>
      </c>
      <c r="I4393" t="str">
        <f t="shared" si="345"/>
        <v>insert into dbax_dime_conc (codi_dein, pref_dime, codi_dime, pref_conc, codi_conc, orde_conc) values ('pre_cl-cs_nota-8_role-816000(2013)','cl-cs','CoberturaRiesgoCreditoTabla','cl-cs','MonedaPrimaCoberturaRiesgoCredito','3030')</v>
      </c>
    </row>
    <row r="4394" spans="1:9" x14ac:dyDescent="0.25">
      <c r="A4394" t="s">
        <v>298</v>
      </c>
      <c r="B4394" t="s">
        <v>1981</v>
      </c>
      <c r="C4394" t="str">
        <f t="shared" si="342"/>
        <v>cl-cs</v>
      </c>
      <c r="D4394" t="str">
        <f t="shared" si="343"/>
        <v>CoberturaRiesgoCreditoTabla</v>
      </c>
      <c r="E4394" t="s">
        <v>1996</v>
      </c>
      <c r="F4394" t="str">
        <f t="shared" si="344"/>
        <v>cl-cs</v>
      </c>
      <c r="G4394" t="str">
        <f t="shared" si="341"/>
        <v>FechaOperacion</v>
      </c>
      <c r="H4394">
        <v>3040</v>
      </c>
      <c r="I4394" t="str">
        <f t="shared" si="345"/>
        <v>insert into dbax_dime_conc (codi_dein, pref_dime, codi_dime, pref_conc, codi_conc, orde_conc) values ('pre_cl-cs_nota-8_role-816000(2013)','cl-cs','CoberturaRiesgoCreditoTabla','cl-cs','FechaOperacion','3040')</v>
      </c>
    </row>
    <row r="4395" spans="1:9" x14ac:dyDescent="0.25">
      <c r="A4395" t="s">
        <v>298</v>
      </c>
      <c r="B4395" t="s">
        <v>1981</v>
      </c>
      <c r="C4395" t="str">
        <f t="shared" si="342"/>
        <v>cl-cs</v>
      </c>
      <c r="D4395" t="str">
        <f t="shared" si="343"/>
        <v>CoberturaRiesgoCreditoTabla</v>
      </c>
      <c r="E4395" t="s">
        <v>1997</v>
      </c>
      <c r="F4395" t="str">
        <f t="shared" si="344"/>
        <v>cl-cs</v>
      </c>
      <c r="G4395" t="str">
        <f t="shared" si="341"/>
        <v>FechaVencimientoContrato</v>
      </c>
      <c r="H4395">
        <v>3050</v>
      </c>
      <c r="I4395" t="str">
        <f t="shared" si="345"/>
        <v>insert into dbax_dime_conc (codi_dein, pref_dime, codi_dime, pref_conc, codi_conc, orde_conc) values ('pre_cl-cs_nota-8_role-816000(2013)','cl-cs','CoberturaRiesgoCreditoTabla','cl-cs','FechaVencimientoContrato','3050')</v>
      </c>
    </row>
    <row r="4396" spans="1:9" x14ac:dyDescent="0.25">
      <c r="A4396" t="s">
        <v>298</v>
      </c>
      <c r="B4396" t="s">
        <v>1981</v>
      </c>
      <c r="C4396" t="str">
        <f t="shared" si="342"/>
        <v>cl-cs</v>
      </c>
      <c r="D4396" t="str">
        <f t="shared" si="343"/>
        <v>CoberturaRiesgoCreditoTabla</v>
      </c>
      <c r="E4396" t="s">
        <v>1998</v>
      </c>
      <c r="F4396" t="str">
        <f t="shared" si="344"/>
        <v>cl-cs</v>
      </c>
      <c r="G4396" t="str">
        <f t="shared" si="341"/>
        <v>InformacionValorizacionCoberturaRiesgoCreditoSinopsis</v>
      </c>
      <c r="H4396">
        <v>3060</v>
      </c>
      <c r="I4396" t="str">
        <f t="shared" si="345"/>
        <v>insert into dbax_dime_conc (codi_dein, pref_dime, codi_dime, pref_conc, codi_conc, orde_conc) values ('pre_cl-cs_nota-8_role-816000(2013)','cl-cs','CoberturaRiesgoCreditoTabla','cl-cs','InformacionValorizacionCoberturaRiesgoCreditoSinopsis','3060')</v>
      </c>
    </row>
    <row r="4397" spans="1:9" x14ac:dyDescent="0.25">
      <c r="A4397" t="s">
        <v>298</v>
      </c>
      <c r="B4397" t="s">
        <v>1981</v>
      </c>
      <c r="C4397" t="str">
        <f t="shared" si="342"/>
        <v>cl-cs</v>
      </c>
      <c r="D4397" t="str">
        <f t="shared" si="343"/>
        <v>CoberturaRiesgoCreditoTabla</v>
      </c>
      <c r="E4397" t="s">
        <v>1999</v>
      </c>
      <c r="F4397" t="str">
        <f t="shared" si="344"/>
        <v>cl-cs</v>
      </c>
      <c r="G4397" t="str">
        <f t="shared" si="341"/>
        <v>ValorRazonableActivoObjetoCoberturaRiesgoCreditoFechaInformacion</v>
      </c>
      <c r="H4397">
        <v>3070</v>
      </c>
      <c r="I4397" t="str">
        <f t="shared" si="345"/>
        <v>insert into dbax_dime_conc (codi_dein, pref_dime, codi_dime, pref_conc, codi_conc, orde_conc) values ('pre_cl-cs_nota-8_role-816000(2013)','cl-cs','CoberturaRiesgoCreditoTabla','cl-cs','ValorRazonableActivoObjetoCoberturaRiesgoCreditoFechaInformacion','3070')</v>
      </c>
    </row>
    <row r="4398" spans="1:9" x14ac:dyDescent="0.25">
      <c r="A4398" t="s">
        <v>298</v>
      </c>
      <c r="B4398" t="s">
        <v>1981</v>
      </c>
      <c r="C4398" t="str">
        <f t="shared" si="342"/>
        <v>cl-cs</v>
      </c>
      <c r="D4398" t="str">
        <f t="shared" si="343"/>
        <v>CoberturaRiesgoCreditoTabla</v>
      </c>
      <c r="E4398" t="s">
        <v>2000</v>
      </c>
      <c r="F4398" t="str">
        <f t="shared" si="344"/>
        <v>cl-cs</v>
      </c>
      <c r="G4398" t="str">
        <f t="shared" si="341"/>
        <v>PrecioSpotActivoSubyacenteCoberturaRiesgoCredito</v>
      </c>
      <c r="H4398">
        <v>3080</v>
      </c>
      <c r="I4398" t="str">
        <f t="shared" si="345"/>
        <v>insert into dbax_dime_conc (codi_dein, pref_dime, codi_dime, pref_conc, codi_conc, orde_conc) values ('pre_cl-cs_nota-8_role-816000(2013)','cl-cs','CoberturaRiesgoCreditoTabla','cl-cs','PrecioSpotActivoSubyacenteCoberturaRiesgoCredito','3080')</v>
      </c>
    </row>
    <row r="4399" spans="1:9" x14ac:dyDescent="0.25">
      <c r="A4399" t="s">
        <v>298</v>
      </c>
      <c r="B4399" t="s">
        <v>1981</v>
      </c>
      <c r="C4399" t="str">
        <f t="shared" si="342"/>
        <v>cl-cs</v>
      </c>
      <c r="D4399" t="str">
        <f t="shared" si="343"/>
        <v>CoberturaRiesgoCreditoTabla</v>
      </c>
      <c r="E4399" t="s">
        <v>2001</v>
      </c>
      <c r="F4399" t="str">
        <f t="shared" si="344"/>
        <v>cl-cs</v>
      </c>
      <c r="G4399" t="str">
        <f t="shared" si="341"/>
        <v>ValorCoberturaRiesgoCreditoFechaInformacion</v>
      </c>
      <c r="H4399">
        <v>3090</v>
      </c>
      <c r="I4399" t="str">
        <f t="shared" si="345"/>
        <v>insert into dbax_dime_conc (codi_dein, pref_dime, codi_dime, pref_conc, codi_conc, orde_conc) values ('pre_cl-cs_nota-8_role-816000(2013)','cl-cs','CoberturaRiesgoCreditoTabla','cl-cs','ValorCoberturaRiesgoCreditoFechaInformacion','3090')</v>
      </c>
    </row>
    <row r="4400" spans="1:9" x14ac:dyDescent="0.25">
      <c r="A4400" t="s">
        <v>298</v>
      </c>
      <c r="B4400" t="s">
        <v>1981</v>
      </c>
      <c r="C4400" t="str">
        <f t="shared" si="342"/>
        <v>cl-cs</v>
      </c>
      <c r="D4400" t="str">
        <f t="shared" si="343"/>
        <v>CoberturaRiesgoCreditoTabla</v>
      </c>
      <c r="E4400" t="s">
        <v>2002</v>
      </c>
      <c r="F4400" t="str">
        <f t="shared" si="344"/>
        <v>cl-cs</v>
      </c>
      <c r="G4400" t="str">
        <f t="shared" si="341"/>
        <v>OrigenInformacionCoberturaRiesgoCredito</v>
      </c>
      <c r="H4400">
        <v>3100</v>
      </c>
      <c r="I4400" t="str">
        <f t="shared" si="345"/>
        <v>insert into dbax_dime_conc (codi_dein, pref_dime, codi_dime, pref_conc, codi_conc, orde_conc) values ('pre_cl-cs_nota-8_role-816000(2013)','cl-cs','CoberturaRiesgoCreditoTabla','cl-cs','OrigenInformacionCoberturaRiesgoCredito','3100')</v>
      </c>
    </row>
    <row r="4401" spans="1:9" x14ac:dyDescent="0.25">
      <c r="A4401" t="s">
        <v>298</v>
      </c>
      <c r="B4401" t="s">
        <v>2003</v>
      </c>
      <c r="C4401" t="str">
        <f t="shared" si="342"/>
        <v>cl-cs</v>
      </c>
      <c r="D4401" t="str">
        <f t="shared" si="343"/>
        <v>ForwardsCompraTabla</v>
      </c>
      <c r="E4401" t="s">
        <v>1982</v>
      </c>
      <c r="F4401" t="str">
        <f t="shared" si="344"/>
        <v>cl-cs</v>
      </c>
      <c r="G4401" t="str">
        <f t="shared" si="341"/>
        <v>FolioOperacion</v>
      </c>
      <c r="H4401">
        <v>1590</v>
      </c>
      <c r="I4401" t="str">
        <f t="shared" si="345"/>
        <v>insert into dbax_dime_conc (codi_dein, pref_dime, codi_dime, pref_conc, codi_conc, orde_conc) values ('pre_cl-cs_nota-8_role-816000(2013)','cl-cs','ForwardsCompraTabla','cl-cs','FolioOperacion','1590')</v>
      </c>
    </row>
    <row r="4402" spans="1:9" x14ac:dyDescent="0.25">
      <c r="A4402" t="s">
        <v>298</v>
      </c>
      <c r="B4402" t="s">
        <v>2003</v>
      </c>
      <c r="C4402" t="str">
        <f t="shared" si="342"/>
        <v>cl-cs</v>
      </c>
      <c r="D4402" t="str">
        <f t="shared" si="343"/>
        <v>ForwardsCompraTabla</v>
      </c>
      <c r="E4402" t="s">
        <v>1983</v>
      </c>
      <c r="F4402" t="str">
        <f t="shared" si="344"/>
        <v>cl-cs</v>
      </c>
      <c r="G4402" t="str">
        <f t="shared" si="341"/>
        <v>ItemOperacion</v>
      </c>
      <c r="H4402">
        <v>1600</v>
      </c>
      <c r="I4402" t="str">
        <f t="shared" si="345"/>
        <v>insert into dbax_dime_conc (codi_dein, pref_dime, codi_dime, pref_conc, codi_conc, orde_conc) values ('pre_cl-cs_nota-8_role-816000(2013)','cl-cs','ForwardsCompraTabla','cl-cs','ItemOperacion','1600')</v>
      </c>
    </row>
    <row r="4403" spans="1:9" x14ac:dyDescent="0.25">
      <c r="A4403" t="s">
        <v>298</v>
      </c>
      <c r="B4403" t="s">
        <v>2003</v>
      </c>
      <c r="C4403" t="str">
        <f t="shared" si="342"/>
        <v>cl-cs</v>
      </c>
      <c r="D4403" t="str">
        <f t="shared" si="343"/>
        <v>ForwardsCompraTabla</v>
      </c>
      <c r="E4403" t="s">
        <v>2004</v>
      </c>
      <c r="F4403" t="str">
        <f t="shared" si="344"/>
        <v>cl-cs</v>
      </c>
      <c r="G4403" t="str">
        <f t="shared" si="341"/>
        <v>ContrapartesOperacionForwardCompraSinopsis</v>
      </c>
      <c r="H4403">
        <v>1610</v>
      </c>
      <c r="I4403" t="str">
        <f t="shared" si="345"/>
        <v>insert into dbax_dime_conc (codi_dein, pref_dime, codi_dime, pref_conc, codi_conc, orde_conc) values ('pre_cl-cs_nota-8_role-816000(2013)','cl-cs','ForwardsCompraTabla','cl-cs','ContrapartesOperacionForwardCompraSinopsis','1610')</v>
      </c>
    </row>
    <row r="4404" spans="1:9" x14ac:dyDescent="0.25">
      <c r="A4404" t="s">
        <v>298</v>
      </c>
      <c r="B4404" t="s">
        <v>2003</v>
      </c>
      <c r="C4404" t="str">
        <f t="shared" si="342"/>
        <v>cl-cs</v>
      </c>
      <c r="D4404" t="str">
        <f t="shared" si="343"/>
        <v>ForwardsCompraTabla</v>
      </c>
      <c r="E4404" t="s">
        <v>1985</v>
      </c>
      <c r="F4404" t="str">
        <f t="shared" si="344"/>
        <v>cl-cs</v>
      </c>
      <c r="G4404" t="str">
        <f t="shared" si="341"/>
        <v>NombreContraparte</v>
      </c>
      <c r="H4404">
        <v>1620</v>
      </c>
      <c r="I4404" t="str">
        <f t="shared" si="345"/>
        <v>insert into dbax_dime_conc (codi_dein, pref_dime, codi_dime, pref_conc, codi_conc, orde_conc) values ('pre_cl-cs_nota-8_role-816000(2013)','cl-cs','ForwardsCompraTabla','cl-cs','NombreContraparte','1620')</v>
      </c>
    </row>
    <row r="4405" spans="1:9" x14ac:dyDescent="0.25">
      <c r="A4405" t="s">
        <v>298</v>
      </c>
      <c r="B4405" t="s">
        <v>2003</v>
      </c>
      <c r="C4405" t="str">
        <f t="shared" si="342"/>
        <v>cl-cs</v>
      </c>
      <c r="D4405" t="str">
        <f t="shared" si="343"/>
        <v>ForwardsCompraTabla</v>
      </c>
      <c r="E4405" t="s">
        <v>1986</v>
      </c>
      <c r="F4405" t="str">
        <f t="shared" si="344"/>
        <v>cl-cs</v>
      </c>
      <c r="G4405" t="str">
        <f t="shared" si="341"/>
        <v>NacionalidadContraparte</v>
      </c>
      <c r="H4405">
        <v>1630</v>
      </c>
      <c r="I4405" t="str">
        <f t="shared" si="345"/>
        <v>insert into dbax_dime_conc (codi_dein, pref_dime, codi_dime, pref_conc, codi_conc, orde_conc) values ('pre_cl-cs_nota-8_role-816000(2013)','cl-cs','ForwardsCompraTabla','cl-cs','NacionalidadContraparte','1630')</v>
      </c>
    </row>
    <row r="4406" spans="1:9" x14ac:dyDescent="0.25">
      <c r="A4406" t="s">
        <v>298</v>
      </c>
      <c r="B4406" t="s">
        <v>2003</v>
      </c>
      <c r="C4406" t="str">
        <f t="shared" si="342"/>
        <v>cl-cs</v>
      </c>
      <c r="D4406" t="str">
        <f t="shared" si="343"/>
        <v>ForwardsCompraTabla</v>
      </c>
      <c r="E4406" t="s">
        <v>1987</v>
      </c>
      <c r="F4406" t="str">
        <f t="shared" si="344"/>
        <v>cl-cs</v>
      </c>
      <c r="G4406" t="str">
        <f t="shared" si="341"/>
        <v>ClasificacionRiesgoContraparte</v>
      </c>
      <c r="H4406">
        <v>1640</v>
      </c>
      <c r="I4406" t="str">
        <f t="shared" si="345"/>
        <v>insert into dbax_dime_conc (codi_dein, pref_dime, codi_dime, pref_conc, codi_conc, orde_conc) values ('pre_cl-cs_nota-8_role-816000(2013)','cl-cs','ForwardsCompraTabla','cl-cs','ClasificacionRiesgoContraparte','1640')</v>
      </c>
    </row>
    <row r="4407" spans="1:9" x14ac:dyDescent="0.25">
      <c r="A4407" t="s">
        <v>298</v>
      </c>
      <c r="B4407" t="s">
        <v>2003</v>
      </c>
      <c r="C4407" t="str">
        <f t="shared" si="342"/>
        <v>cl-cs</v>
      </c>
      <c r="D4407" t="str">
        <f t="shared" si="343"/>
        <v>ForwardsCompraTabla</v>
      </c>
      <c r="E4407" t="s">
        <v>2005</v>
      </c>
      <c r="F4407" t="str">
        <f t="shared" si="344"/>
        <v>cl-cs</v>
      </c>
      <c r="G4407" t="str">
        <f t="shared" si="341"/>
        <v>CaracteristicasOperacionForwardCompraSinopsis</v>
      </c>
      <c r="H4407">
        <v>1650</v>
      </c>
      <c r="I4407" t="str">
        <f t="shared" si="345"/>
        <v>insert into dbax_dime_conc (codi_dein, pref_dime, codi_dime, pref_conc, codi_conc, orde_conc) values ('pre_cl-cs_nota-8_role-816000(2013)','cl-cs','ForwardsCompraTabla','cl-cs','CaracteristicasOperacionForwardCompraSinopsis','1650')</v>
      </c>
    </row>
    <row r="4408" spans="1:9" x14ac:dyDescent="0.25">
      <c r="A4408" t="s">
        <v>298</v>
      </c>
      <c r="B4408" t="s">
        <v>2003</v>
      </c>
      <c r="C4408" t="str">
        <f t="shared" si="342"/>
        <v>cl-cs</v>
      </c>
      <c r="D4408" t="str">
        <f t="shared" si="343"/>
        <v>ForwardsCompraTabla</v>
      </c>
      <c r="E4408" t="s">
        <v>1989</v>
      </c>
      <c r="F4408" t="str">
        <f t="shared" si="344"/>
        <v>cl-cs</v>
      </c>
      <c r="G4408" t="str">
        <f t="shared" si="341"/>
        <v>ActivoObjeto</v>
      </c>
      <c r="H4408">
        <v>1660</v>
      </c>
      <c r="I4408" t="str">
        <f t="shared" si="345"/>
        <v>insert into dbax_dime_conc (codi_dein, pref_dime, codi_dime, pref_conc, codi_conc, orde_conc) values ('pre_cl-cs_nota-8_role-816000(2013)','cl-cs','ForwardsCompraTabla','cl-cs','ActivoObjeto','1660')</v>
      </c>
    </row>
    <row r="4409" spans="1:9" x14ac:dyDescent="0.25">
      <c r="A4409" t="s">
        <v>298</v>
      </c>
      <c r="B4409" t="s">
        <v>2003</v>
      </c>
      <c r="C4409" t="str">
        <f t="shared" si="342"/>
        <v>cl-cs</v>
      </c>
      <c r="D4409" t="str">
        <f t="shared" si="343"/>
        <v>ForwardsCompraTabla</v>
      </c>
      <c r="E4409" t="s">
        <v>2006</v>
      </c>
      <c r="F4409" t="str">
        <f t="shared" si="344"/>
        <v>cl-cs</v>
      </c>
      <c r="G4409" t="str">
        <f t="shared" ref="G4409:G4472" si="346">MID(E4409,FIND("_",E4409)+1,1000)</f>
        <v>Nominales</v>
      </c>
      <c r="H4409">
        <v>1670</v>
      </c>
      <c r="I4409" t="str">
        <f t="shared" si="345"/>
        <v>insert into dbax_dime_conc (codi_dein, pref_dime, codi_dime, pref_conc, codi_conc, orde_conc) values ('pre_cl-cs_nota-8_role-816000(2013)','cl-cs','ForwardsCompraTabla','cl-cs','Nominales','1670')</v>
      </c>
    </row>
    <row r="4410" spans="1:9" x14ac:dyDescent="0.25">
      <c r="A4410" t="s">
        <v>298</v>
      </c>
      <c r="B4410" t="s">
        <v>2003</v>
      </c>
      <c r="C4410" t="str">
        <f t="shared" si="342"/>
        <v>cl-cs</v>
      </c>
      <c r="D4410" t="str">
        <f t="shared" si="343"/>
        <v>ForwardsCompraTabla</v>
      </c>
      <c r="E4410" t="s">
        <v>2007</v>
      </c>
      <c r="F4410" t="str">
        <f t="shared" si="344"/>
        <v>cl-cs</v>
      </c>
      <c r="G4410" t="str">
        <f t="shared" si="346"/>
        <v>MonedaForward</v>
      </c>
      <c r="H4410">
        <v>1680</v>
      </c>
      <c r="I4410" t="str">
        <f t="shared" si="345"/>
        <v>insert into dbax_dime_conc (codi_dein, pref_dime, codi_dime, pref_conc, codi_conc, orde_conc) values ('pre_cl-cs_nota-8_role-816000(2013)','cl-cs','ForwardsCompraTabla','cl-cs','MonedaForward','1680')</v>
      </c>
    </row>
    <row r="4411" spans="1:9" x14ac:dyDescent="0.25">
      <c r="A4411" t="s">
        <v>298</v>
      </c>
      <c r="B4411" t="s">
        <v>2003</v>
      </c>
      <c r="C4411" t="str">
        <f t="shared" si="342"/>
        <v>cl-cs</v>
      </c>
      <c r="D4411" t="str">
        <f t="shared" si="343"/>
        <v>ForwardsCompraTabla</v>
      </c>
      <c r="E4411" t="s">
        <v>2008</v>
      </c>
      <c r="F4411" t="str">
        <f t="shared" si="344"/>
        <v>cl-cs</v>
      </c>
      <c r="G4411" t="str">
        <f t="shared" si="346"/>
        <v>PrecioForward</v>
      </c>
      <c r="H4411">
        <v>1690</v>
      </c>
      <c r="I4411" t="str">
        <f t="shared" si="345"/>
        <v>insert into dbax_dime_conc (codi_dein, pref_dime, codi_dime, pref_conc, codi_conc, orde_conc) values ('pre_cl-cs_nota-8_role-816000(2013)','cl-cs','ForwardsCompraTabla','cl-cs','PrecioForward','1690')</v>
      </c>
    </row>
    <row r="4412" spans="1:9" x14ac:dyDescent="0.25">
      <c r="A4412" t="s">
        <v>298</v>
      </c>
      <c r="B4412" t="s">
        <v>2003</v>
      </c>
      <c r="C4412" t="str">
        <f t="shared" si="342"/>
        <v>cl-cs</v>
      </c>
      <c r="D4412" t="str">
        <f t="shared" si="343"/>
        <v>ForwardsCompraTabla</v>
      </c>
      <c r="E4412" t="s">
        <v>1996</v>
      </c>
      <c r="F4412" t="str">
        <f t="shared" si="344"/>
        <v>cl-cs</v>
      </c>
      <c r="G4412" t="str">
        <f t="shared" si="346"/>
        <v>FechaOperacion</v>
      </c>
      <c r="H4412">
        <v>1700</v>
      </c>
      <c r="I4412" t="str">
        <f t="shared" si="345"/>
        <v>insert into dbax_dime_conc (codi_dein, pref_dime, codi_dime, pref_conc, codi_conc, orde_conc) values ('pre_cl-cs_nota-8_role-816000(2013)','cl-cs','ForwardsCompraTabla','cl-cs','FechaOperacion','1700')</v>
      </c>
    </row>
    <row r="4413" spans="1:9" x14ac:dyDescent="0.25">
      <c r="A4413" t="s">
        <v>298</v>
      </c>
      <c r="B4413" t="s">
        <v>2003</v>
      </c>
      <c r="C4413" t="str">
        <f t="shared" si="342"/>
        <v>cl-cs</v>
      </c>
      <c r="D4413" t="str">
        <f t="shared" si="343"/>
        <v>ForwardsCompraTabla</v>
      </c>
      <c r="E4413" t="s">
        <v>1997</v>
      </c>
      <c r="F4413" t="str">
        <f t="shared" si="344"/>
        <v>cl-cs</v>
      </c>
      <c r="G4413" t="str">
        <f t="shared" si="346"/>
        <v>FechaVencimientoContrato</v>
      </c>
      <c r="H4413">
        <v>1710</v>
      </c>
      <c r="I4413" t="str">
        <f t="shared" si="345"/>
        <v>insert into dbax_dime_conc (codi_dein, pref_dime, codi_dime, pref_conc, codi_conc, orde_conc) values ('pre_cl-cs_nota-8_role-816000(2013)','cl-cs','ForwardsCompraTabla','cl-cs','FechaVencimientoContrato','1710')</v>
      </c>
    </row>
    <row r="4414" spans="1:9" x14ac:dyDescent="0.25">
      <c r="A4414" t="s">
        <v>298</v>
      </c>
      <c r="B4414" t="s">
        <v>2003</v>
      </c>
      <c r="C4414" t="str">
        <f t="shared" si="342"/>
        <v>cl-cs</v>
      </c>
      <c r="D4414" t="str">
        <f t="shared" si="343"/>
        <v>ForwardsCompraTabla</v>
      </c>
      <c r="E4414" t="s">
        <v>2009</v>
      </c>
      <c r="F4414" t="str">
        <f t="shared" si="344"/>
        <v>cl-cs</v>
      </c>
      <c r="G4414" t="str">
        <f t="shared" si="346"/>
        <v>InformacionValorizacionForwardCompraSinopsis</v>
      </c>
      <c r="H4414">
        <v>1720</v>
      </c>
      <c r="I4414" t="str">
        <f t="shared" si="345"/>
        <v>insert into dbax_dime_conc (codi_dein, pref_dime, codi_dime, pref_conc, codi_conc, orde_conc) values ('pre_cl-cs_nota-8_role-816000(2013)','cl-cs','ForwardsCompraTabla','cl-cs','InformacionValorizacionForwardCompraSinopsis','1720')</v>
      </c>
    </row>
    <row r="4415" spans="1:9" x14ac:dyDescent="0.25">
      <c r="A4415" t="s">
        <v>298</v>
      </c>
      <c r="B4415" t="s">
        <v>2003</v>
      </c>
      <c r="C4415" t="str">
        <f t="shared" si="342"/>
        <v>cl-cs</v>
      </c>
      <c r="D4415" t="str">
        <f t="shared" si="343"/>
        <v>ForwardsCompraTabla</v>
      </c>
      <c r="E4415" t="s">
        <v>2010</v>
      </c>
      <c r="F4415" t="str">
        <f t="shared" si="344"/>
        <v>cl-cs</v>
      </c>
      <c r="G4415" t="str">
        <f t="shared" si="346"/>
        <v>ValorMercadoActivoObjetoAFechaInformacion</v>
      </c>
      <c r="H4415">
        <v>1730</v>
      </c>
      <c r="I4415" t="str">
        <f t="shared" si="345"/>
        <v>insert into dbax_dime_conc (codi_dein, pref_dime, codi_dime, pref_conc, codi_conc, orde_conc) values ('pre_cl-cs_nota-8_role-816000(2013)','cl-cs','ForwardsCompraTabla','cl-cs','ValorMercadoActivoObjetoAFechaInformacion','1730')</v>
      </c>
    </row>
    <row r="4416" spans="1:9" x14ac:dyDescent="0.25">
      <c r="A4416" t="s">
        <v>298</v>
      </c>
      <c r="B4416" t="s">
        <v>2003</v>
      </c>
      <c r="C4416" t="str">
        <f t="shared" si="342"/>
        <v>cl-cs</v>
      </c>
      <c r="D4416" t="str">
        <f t="shared" si="343"/>
        <v>ForwardsCompraTabla</v>
      </c>
      <c r="E4416" t="s">
        <v>2011</v>
      </c>
      <c r="F4416" t="str">
        <f t="shared" si="344"/>
        <v>cl-cs</v>
      </c>
      <c r="G4416" t="str">
        <f t="shared" si="346"/>
        <v>PrecioSpotForwardAFechaInformacion</v>
      </c>
      <c r="H4416">
        <v>1740</v>
      </c>
      <c r="I4416" t="str">
        <f t="shared" si="345"/>
        <v>insert into dbax_dime_conc (codi_dein, pref_dime, codi_dime, pref_conc, codi_conc, orde_conc) values ('pre_cl-cs_nota-8_role-816000(2013)','cl-cs','ForwardsCompraTabla','cl-cs','PrecioSpotForwardAFechaInformacion','1740')</v>
      </c>
    </row>
    <row r="4417" spans="1:9" x14ac:dyDescent="0.25">
      <c r="A4417" t="s">
        <v>298</v>
      </c>
      <c r="B4417" t="s">
        <v>2003</v>
      </c>
      <c r="C4417" t="str">
        <f t="shared" si="342"/>
        <v>cl-cs</v>
      </c>
      <c r="D4417" t="str">
        <f t="shared" si="343"/>
        <v>ForwardsCompraTabla</v>
      </c>
      <c r="E4417" t="s">
        <v>2012</v>
      </c>
      <c r="F4417" t="str">
        <f t="shared" si="344"/>
        <v>cl-cs</v>
      </c>
      <c r="G4417" t="str">
        <f t="shared" si="346"/>
        <v>PrecioForwardCotizadoEnMercadoAFechaInformacion</v>
      </c>
      <c r="H4417">
        <v>1750</v>
      </c>
      <c r="I4417" t="str">
        <f t="shared" si="345"/>
        <v>insert into dbax_dime_conc (codi_dein, pref_dime, codi_dime, pref_conc, codi_conc, orde_conc) values ('pre_cl-cs_nota-8_role-816000(2013)','cl-cs','ForwardsCompraTabla','cl-cs','PrecioForwardCotizadoEnMercadoAFechaInformacion','1750')</v>
      </c>
    </row>
    <row r="4418" spans="1:9" x14ac:dyDescent="0.25">
      <c r="A4418" t="s">
        <v>298</v>
      </c>
      <c r="B4418" t="s">
        <v>2003</v>
      </c>
      <c r="C4418" t="str">
        <f t="shared" ref="C4418:C4481" si="347">MID(B4418,1,FIND("_",B4418)-1)</f>
        <v>cl-cs</v>
      </c>
      <c r="D4418" t="str">
        <f t="shared" ref="D4418:D4481" si="348">MID(B4418,FIND("_",B4418)+1,1000)</f>
        <v>ForwardsCompraTabla</v>
      </c>
      <c r="E4418" t="s">
        <v>2013</v>
      </c>
      <c r="F4418" t="str">
        <f t="shared" ref="F4418:F4481" si="349">MID(E4418,1,FIND("_",E4418)-1)</f>
        <v>cl-cs</v>
      </c>
      <c r="G4418" t="str">
        <f t="shared" si="346"/>
        <v>TasaDescuentoFlujosForward</v>
      </c>
      <c r="H4418">
        <v>1760</v>
      </c>
      <c r="I4418" t="str">
        <f t="shared" ref="I4418:I4481" si="350">CONCATENATE("insert into dbax_dime_conc (codi_dein, pref_dime, codi_dime, pref_conc, codi_conc, orde_conc) values ('",A4418,"','",C4418,"','",D4418,"','",F4418,"','",G4418,"','",H4418,"')")</f>
        <v>insert into dbax_dime_conc (codi_dein, pref_dime, codi_dime, pref_conc, codi_conc, orde_conc) values ('pre_cl-cs_nota-8_role-816000(2013)','cl-cs','ForwardsCompraTabla','cl-cs','TasaDescuentoFlujosForward','1760')</v>
      </c>
    </row>
    <row r="4419" spans="1:9" x14ac:dyDescent="0.25">
      <c r="A4419" t="s">
        <v>298</v>
      </c>
      <c r="B4419" t="s">
        <v>2003</v>
      </c>
      <c r="C4419" t="str">
        <f t="shared" si="347"/>
        <v>cl-cs</v>
      </c>
      <c r="D4419" t="str">
        <f t="shared" si="348"/>
        <v>ForwardsCompraTabla</v>
      </c>
      <c r="E4419" t="s">
        <v>2014</v>
      </c>
      <c r="F4419" t="str">
        <f t="shared" si="349"/>
        <v>cl-cs</v>
      </c>
      <c r="G4419" t="str">
        <f t="shared" si="346"/>
        <v>ValorRazonableContratoForwardAFechaInformacion</v>
      </c>
      <c r="H4419">
        <v>1770</v>
      </c>
      <c r="I4419" t="str">
        <f t="shared" si="350"/>
        <v>insert into dbax_dime_conc (codi_dein, pref_dime, codi_dime, pref_conc, codi_conc, orde_conc) values ('pre_cl-cs_nota-8_role-816000(2013)','cl-cs','ForwardsCompraTabla','cl-cs','ValorRazonableContratoForwardAFechaInformacion','1770')</v>
      </c>
    </row>
    <row r="4420" spans="1:9" x14ac:dyDescent="0.25">
      <c r="A4420" t="s">
        <v>298</v>
      </c>
      <c r="B4420" t="s">
        <v>2003</v>
      </c>
      <c r="C4420" t="str">
        <f t="shared" si="347"/>
        <v>cl-cs</v>
      </c>
      <c r="D4420" t="str">
        <f t="shared" si="348"/>
        <v>ForwardsCompraTabla</v>
      </c>
      <c r="E4420" t="s">
        <v>2015</v>
      </c>
      <c r="F4420" t="str">
        <f t="shared" si="349"/>
        <v>cl-cs</v>
      </c>
      <c r="G4420" t="str">
        <f t="shared" si="346"/>
        <v>OrigenInformacionForward</v>
      </c>
      <c r="H4420">
        <v>1780</v>
      </c>
      <c r="I4420" t="str">
        <f t="shared" si="350"/>
        <v>insert into dbax_dime_conc (codi_dein, pref_dime, codi_dime, pref_conc, codi_conc, orde_conc) values ('pre_cl-cs_nota-8_role-816000(2013)','cl-cs','ForwardsCompraTabla','cl-cs','OrigenInformacionForward','1780')</v>
      </c>
    </row>
    <row r="4421" spans="1:9" x14ac:dyDescent="0.25">
      <c r="A4421" t="s">
        <v>298</v>
      </c>
      <c r="B4421" t="s">
        <v>2016</v>
      </c>
      <c r="C4421" t="str">
        <f t="shared" si="347"/>
        <v>cl-cs</v>
      </c>
      <c r="D4421" t="str">
        <f t="shared" si="348"/>
        <v>ForwardsVentaTabla</v>
      </c>
      <c r="E4421" t="s">
        <v>1982</v>
      </c>
      <c r="F4421" t="str">
        <f t="shared" si="349"/>
        <v>cl-cs</v>
      </c>
      <c r="G4421" t="str">
        <f t="shared" si="346"/>
        <v>FolioOperacion</v>
      </c>
      <c r="H4421">
        <v>1840</v>
      </c>
      <c r="I4421" t="str">
        <f t="shared" si="350"/>
        <v>insert into dbax_dime_conc (codi_dein, pref_dime, codi_dime, pref_conc, codi_conc, orde_conc) values ('pre_cl-cs_nota-8_role-816000(2013)','cl-cs','ForwardsVentaTabla','cl-cs','FolioOperacion','1840')</v>
      </c>
    </row>
    <row r="4422" spans="1:9" x14ac:dyDescent="0.25">
      <c r="A4422" t="s">
        <v>298</v>
      </c>
      <c r="B4422" t="s">
        <v>2016</v>
      </c>
      <c r="C4422" t="str">
        <f t="shared" si="347"/>
        <v>cl-cs</v>
      </c>
      <c r="D4422" t="str">
        <f t="shared" si="348"/>
        <v>ForwardsVentaTabla</v>
      </c>
      <c r="E4422" t="s">
        <v>1983</v>
      </c>
      <c r="F4422" t="str">
        <f t="shared" si="349"/>
        <v>cl-cs</v>
      </c>
      <c r="G4422" t="str">
        <f t="shared" si="346"/>
        <v>ItemOperacion</v>
      </c>
      <c r="H4422">
        <v>1850</v>
      </c>
      <c r="I4422" t="str">
        <f t="shared" si="350"/>
        <v>insert into dbax_dime_conc (codi_dein, pref_dime, codi_dime, pref_conc, codi_conc, orde_conc) values ('pre_cl-cs_nota-8_role-816000(2013)','cl-cs','ForwardsVentaTabla','cl-cs','ItemOperacion','1850')</v>
      </c>
    </row>
    <row r="4423" spans="1:9" x14ac:dyDescent="0.25">
      <c r="A4423" t="s">
        <v>298</v>
      </c>
      <c r="B4423" t="s">
        <v>2016</v>
      </c>
      <c r="C4423" t="str">
        <f t="shared" si="347"/>
        <v>cl-cs</v>
      </c>
      <c r="D4423" t="str">
        <f t="shared" si="348"/>
        <v>ForwardsVentaTabla</v>
      </c>
      <c r="E4423" t="s">
        <v>2017</v>
      </c>
      <c r="F4423" t="str">
        <f t="shared" si="349"/>
        <v>cl-cs</v>
      </c>
      <c r="G4423" t="str">
        <f t="shared" si="346"/>
        <v>ContrapartesOperacionForwardVentaSinopsis</v>
      </c>
      <c r="H4423">
        <v>1860</v>
      </c>
      <c r="I4423" t="str">
        <f t="shared" si="350"/>
        <v>insert into dbax_dime_conc (codi_dein, pref_dime, codi_dime, pref_conc, codi_conc, orde_conc) values ('pre_cl-cs_nota-8_role-816000(2013)','cl-cs','ForwardsVentaTabla','cl-cs','ContrapartesOperacionForwardVentaSinopsis','1860')</v>
      </c>
    </row>
    <row r="4424" spans="1:9" x14ac:dyDescent="0.25">
      <c r="A4424" t="s">
        <v>298</v>
      </c>
      <c r="B4424" t="s">
        <v>2016</v>
      </c>
      <c r="C4424" t="str">
        <f t="shared" si="347"/>
        <v>cl-cs</v>
      </c>
      <c r="D4424" t="str">
        <f t="shared" si="348"/>
        <v>ForwardsVentaTabla</v>
      </c>
      <c r="E4424" t="s">
        <v>1985</v>
      </c>
      <c r="F4424" t="str">
        <f t="shared" si="349"/>
        <v>cl-cs</v>
      </c>
      <c r="G4424" t="str">
        <f t="shared" si="346"/>
        <v>NombreContraparte</v>
      </c>
      <c r="H4424">
        <v>1870</v>
      </c>
      <c r="I4424" t="str">
        <f t="shared" si="350"/>
        <v>insert into dbax_dime_conc (codi_dein, pref_dime, codi_dime, pref_conc, codi_conc, orde_conc) values ('pre_cl-cs_nota-8_role-816000(2013)','cl-cs','ForwardsVentaTabla','cl-cs','NombreContraparte','1870')</v>
      </c>
    </row>
    <row r="4425" spans="1:9" x14ac:dyDescent="0.25">
      <c r="A4425" t="s">
        <v>298</v>
      </c>
      <c r="B4425" t="s">
        <v>2016</v>
      </c>
      <c r="C4425" t="str">
        <f t="shared" si="347"/>
        <v>cl-cs</v>
      </c>
      <c r="D4425" t="str">
        <f t="shared" si="348"/>
        <v>ForwardsVentaTabla</v>
      </c>
      <c r="E4425" t="s">
        <v>1986</v>
      </c>
      <c r="F4425" t="str">
        <f t="shared" si="349"/>
        <v>cl-cs</v>
      </c>
      <c r="G4425" t="str">
        <f t="shared" si="346"/>
        <v>NacionalidadContraparte</v>
      </c>
      <c r="H4425">
        <v>1880</v>
      </c>
      <c r="I4425" t="str">
        <f t="shared" si="350"/>
        <v>insert into dbax_dime_conc (codi_dein, pref_dime, codi_dime, pref_conc, codi_conc, orde_conc) values ('pre_cl-cs_nota-8_role-816000(2013)','cl-cs','ForwardsVentaTabla','cl-cs','NacionalidadContraparte','1880')</v>
      </c>
    </row>
    <row r="4426" spans="1:9" x14ac:dyDescent="0.25">
      <c r="A4426" t="s">
        <v>298</v>
      </c>
      <c r="B4426" t="s">
        <v>2016</v>
      </c>
      <c r="C4426" t="str">
        <f t="shared" si="347"/>
        <v>cl-cs</v>
      </c>
      <c r="D4426" t="str">
        <f t="shared" si="348"/>
        <v>ForwardsVentaTabla</v>
      </c>
      <c r="E4426" t="s">
        <v>1987</v>
      </c>
      <c r="F4426" t="str">
        <f t="shared" si="349"/>
        <v>cl-cs</v>
      </c>
      <c r="G4426" t="str">
        <f t="shared" si="346"/>
        <v>ClasificacionRiesgoContraparte</v>
      </c>
      <c r="H4426">
        <v>1890</v>
      </c>
      <c r="I4426" t="str">
        <f t="shared" si="350"/>
        <v>insert into dbax_dime_conc (codi_dein, pref_dime, codi_dime, pref_conc, codi_conc, orde_conc) values ('pre_cl-cs_nota-8_role-816000(2013)','cl-cs','ForwardsVentaTabla','cl-cs','ClasificacionRiesgoContraparte','1890')</v>
      </c>
    </row>
    <row r="4427" spans="1:9" x14ac:dyDescent="0.25">
      <c r="A4427" t="s">
        <v>298</v>
      </c>
      <c r="B4427" t="s">
        <v>2016</v>
      </c>
      <c r="C4427" t="str">
        <f t="shared" si="347"/>
        <v>cl-cs</v>
      </c>
      <c r="D4427" t="str">
        <f t="shared" si="348"/>
        <v>ForwardsVentaTabla</v>
      </c>
      <c r="E4427" t="s">
        <v>2018</v>
      </c>
      <c r="F4427" t="str">
        <f t="shared" si="349"/>
        <v>cl-cs</v>
      </c>
      <c r="G4427" t="str">
        <f t="shared" si="346"/>
        <v>CaracteristicasOperacionForwardVentaSinopsis</v>
      </c>
      <c r="H4427">
        <v>1900</v>
      </c>
      <c r="I4427" t="str">
        <f t="shared" si="350"/>
        <v>insert into dbax_dime_conc (codi_dein, pref_dime, codi_dime, pref_conc, codi_conc, orde_conc) values ('pre_cl-cs_nota-8_role-816000(2013)','cl-cs','ForwardsVentaTabla','cl-cs','CaracteristicasOperacionForwardVentaSinopsis','1900')</v>
      </c>
    </row>
    <row r="4428" spans="1:9" x14ac:dyDescent="0.25">
      <c r="A4428" t="s">
        <v>298</v>
      </c>
      <c r="B4428" t="s">
        <v>2016</v>
      </c>
      <c r="C4428" t="str">
        <f t="shared" si="347"/>
        <v>cl-cs</v>
      </c>
      <c r="D4428" t="str">
        <f t="shared" si="348"/>
        <v>ForwardsVentaTabla</v>
      </c>
      <c r="E4428" t="s">
        <v>1989</v>
      </c>
      <c r="F4428" t="str">
        <f t="shared" si="349"/>
        <v>cl-cs</v>
      </c>
      <c r="G4428" t="str">
        <f t="shared" si="346"/>
        <v>ActivoObjeto</v>
      </c>
      <c r="H4428">
        <v>1910</v>
      </c>
      <c r="I4428" t="str">
        <f t="shared" si="350"/>
        <v>insert into dbax_dime_conc (codi_dein, pref_dime, codi_dime, pref_conc, codi_conc, orde_conc) values ('pre_cl-cs_nota-8_role-816000(2013)','cl-cs','ForwardsVentaTabla','cl-cs','ActivoObjeto','1910')</v>
      </c>
    </row>
    <row r="4429" spans="1:9" x14ac:dyDescent="0.25">
      <c r="A4429" t="s">
        <v>298</v>
      </c>
      <c r="B4429" t="s">
        <v>2016</v>
      </c>
      <c r="C4429" t="str">
        <f t="shared" si="347"/>
        <v>cl-cs</v>
      </c>
      <c r="D4429" t="str">
        <f t="shared" si="348"/>
        <v>ForwardsVentaTabla</v>
      </c>
      <c r="E4429" t="s">
        <v>2006</v>
      </c>
      <c r="F4429" t="str">
        <f t="shared" si="349"/>
        <v>cl-cs</v>
      </c>
      <c r="G4429" t="str">
        <f t="shared" si="346"/>
        <v>Nominales</v>
      </c>
      <c r="H4429">
        <v>1920</v>
      </c>
      <c r="I4429" t="str">
        <f t="shared" si="350"/>
        <v>insert into dbax_dime_conc (codi_dein, pref_dime, codi_dime, pref_conc, codi_conc, orde_conc) values ('pre_cl-cs_nota-8_role-816000(2013)','cl-cs','ForwardsVentaTabla','cl-cs','Nominales','1920')</v>
      </c>
    </row>
    <row r="4430" spans="1:9" x14ac:dyDescent="0.25">
      <c r="A4430" t="s">
        <v>298</v>
      </c>
      <c r="B4430" t="s">
        <v>2016</v>
      </c>
      <c r="C4430" t="str">
        <f t="shared" si="347"/>
        <v>cl-cs</v>
      </c>
      <c r="D4430" t="str">
        <f t="shared" si="348"/>
        <v>ForwardsVentaTabla</v>
      </c>
      <c r="E4430" t="s">
        <v>2007</v>
      </c>
      <c r="F4430" t="str">
        <f t="shared" si="349"/>
        <v>cl-cs</v>
      </c>
      <c r="G4430" t="str">
        <f t="shared" si="346"/>
        <v>MonedaForward</v>
      </c>
      <c r="H4430">
        <v>1930</v>
      </c>
      <c r="I4430" t="str">
        <f t="shared" si="350"/>
        <v>insert into dbax_dime_conc (codi_dein, pref_dime, codi_dime, pref_conc, codi_conc, orde_conc) values ('pre_cl-cs_nota-8_role-816000(2013)','cl-cs','ForwardsVentaTabla','cl-cs','MonedaForward','1930')</v>
      </c>
    </row>
    <row r="4431" spans="1:9" x14ac:dyDescent="0.25">
      <c r="A4431" t="s">
        <v>298</v>
      </c>
      <c r="B4431" t="s">
        <v>2016</v>
      </c>
      <c r="C4431" t="str">
        <f t="shared" si="347"/>
        <v>cl-cs</v>
      </c>
      <c r="D4431" t="str">
        <f t="shared" si="348"/>
        <v>ForwardsVentaTabla</v>
      </c>
      <c r="E4431" t="s">
        <v>2008</v>
      </c>
      <c r="F4431" t="str">
        <f t="shared" si="349"/>
        <v>cl-cs</v>
      </c>
      <c r="G4431" t="str">
        <f t="shared" si="346"/>
        <v>PrecioForward</v>
      </c>
      <c r="H4431">
        <v>1940</v>
      </c>
      <c r="I4431" t="str">
        <f t="shared" si="350"/>
        <v>insert into dbax_dime_conc (codi_dein, pref_dime, codi_dime, pref_conc, codi_conc, orde_conc) values ('pre_cl-cs_nota-8_role-816000(2013)','cl-cs','ForwardsVentaTabla','cl-cs','PrecioForward','1940')</v>
      </c>
    </row>
    <row r="4432" spans="1:9" x14ac:dyDescent="0.25">
      <c r="A4432" t="s">
        <v>298</v>
      </c>
      <c r="B4432" t="s">
        <v>2016</v>
      </c>
      <c r="C4432" t="str">
        <f t="shared" si="347"/>
        <v>cl-cs</v>
      </c>
      <c r="D4432" t="str">
        <f t="shared" si="348"/>
        <v>ForwardsVentaTabla</v>
      </c>
      <c r="E4432" t="s">
        <v>1996</v>
      </c>
      <c r="F4432" t="str">
        <f t="shared" si="349"/>
        <v>cl-cs</v>
      </c>
      <c r="G4432" t="str">
        <f t="shared" si="346"/>
        <v>FechaOperacion</v>
      </c>
      <c r="H4432">
        <v>1950</v>
      </c>
      <c r="I4432" t="str">
        <f t="shared" si="350"/>
        <v>insert into dbax_dime_conc (codi_dein, pref_dime, codi_dime, pref_conc, codi_conc, orde_conc) values ('pre_cl-cs_nota-8_role-816000(2013)','cl-cs','ForwardsVentaTabla','cl-cs','FechaOperacion','1950')</v>
      </c>
    </row>
    <row r="4433" spans="1:9" x14ac:dyDescent="0.25">
      <c r="A4433" t="s">
        <v>298</v>
      </c>
      <c r="B4433" t="s">
        <v>2016</v>
      </c>
      <c r="C4433" t="str">
        <f t="shared" si="347"/>
        <v>cl-cs</v>
      </c>
      <c r="D4433" t="str">
        <f t="shared" si="348"/>
        <v>ForwardsVentaTabla</v>
      </c>
      <c r="E4433" t="s">
        <v>1997</v>
      </c>
      <c r="F4433" t="str">
        <f t="shared" si="349"/>
        <v>cl-cs</v>
      </c>
      <c r="G4433" t="str">
        <f t="shared" si="346"/>
        <v>FechaVencimientoContrato</v>
      </c>
      <c r="H4433">
        <v>1960</v>
      </c>
      <c r="I4433" t="str">
        <f t="shared" si="350"/>
        <v>insert into dbax_dime_conc (codi_dein, pref_dime, codi_dime, pref_conc, codi_conc, orde_conc) values ('pre_cl-cs_nota-8_role-816000(2013)','cl-cs','ForwardsVentaTabla','cl-cs','FechaVencimientoContrato','1960')</v>
      </c>
    </row>
    <row r="4434" spans="1:9" x14ac:dyDescent="0.25">
      <c r="A4434" t="s">
        <v>298</v>
      </c>
      <c r="B4434" t="s">
        <v>2016</v>
      </c>
      <c r="C4434" t="str">
        <f t="shared" si="347"/>
        <v>cl-cs</v>
      </c>
      <c r="D4434" t="str">
        <f t="shared" si="348"/>
        <v>ForwardsVentaTabla</v>
      </c>
      <c r="E4434" t="s">
        <v>2019</v>
      </c>
      <c r="F4434" t="str">
        <f t="shared" si="349"/>
        <v>cl-cs</v>
      </c>
      <c r="G4434" t="str">
        <f t="shared" si="346"/>
        <v>InformacionValorizacionForwardVentaSinopsis</v>
      </c>
      <c r="H4434">
        <v>1970</v>
      </c>
      <c r="I4434" t="str">
        <f t="shared" si="350"/>
        <v>insert into dbax_dime_conc (codi_dein, pref_dime, codi_dime, pref_conc, codi_conc, orde_conc) values ('pre_cl-cs_nota-8_role-816000(2013)','cl-cs','ForwardsVentaTabla','cl-cs','InformacionValorizacionForwardVentaSinopsis','1970')</v>
      </c>
    </row>
    <row r="4435" spans="1:9" x14ac:dyDescent="0.25">
      <c r="A4435" t="s">
        <v>298</v>
      </c>
      <c r="B4435" t="s">
        <v>2016</v>
      </c>
      <c r="C4435" t="str">
        <f t="shared" si="347"/>
        <v>cl-cs</v>
      </c>
      <c r="D4435" t="str">
        <f t="shared" si="348"/>
        <v>ForwardsVentaTabla</v>
      </c>
      <c r="E4435" t="s">
        <v>2010</v>
      </c>
      <c r="F4435" t="str">
        <f t="shared" si="349"/>
        <v>cl-cs</v>
      </c>
      <c r="G4435" t="str">
        <f t="shared" si="346"/>
        <v>ValorMercadoActivoObjetoAFechaInformacion</v>
      </c>
      <c r="H4435">
        <v>1980</v>
      </c>
      <c r="I4435" t="str">
        <f t="shared" si="350"/>
        <v>insert into dbax_dime_conc (codi_dein, pref_dime, codi_dime, pref_conc, codi_conc, orde_conc) values ('pre_cl-cs_nota-8_role-816000(2013)','cl-cs','ForwardsVentaTabla','cl-cs','ValorMercadoActivoObjetoAFechaInformacion','1980')</v>
      </c>
    </row>
    <row r="4436" spans="1:9" x14ac:dyDescent="0.25">
      <c r="A4436" t="s">
        <v>298</v>
      </c>
      <c r="B4436" t="s">
        <v>2016</v>
      </c>
      <c r="C4436" t="str">
        <f t="shared" si="347"/>
        <v>cl-cs</v>
      </c>
      <c r="D4436" t="str">
        <f t="shared" si="348"/>
        <v>ForwardsVentaTabla</v>
      </c>
      <c r="E4436" t="s">
        <v>2011</v>
      </c>
      <c r="F4436" t="str">
        <f t="shared" si="349"/>
        <v>cl-cs</v>
      </c>
      <c r="G4436" t="str">
        <f t="shared" si="346"/>
        <v>PrecioSpotForwardAFechaInformacion</v>
      </c>
      <c r="H4436">
        <v>1990</v>
      </c>
      <c r="I4436" t="str">
        <f t="shared" si="350"/>
        <v>insert into dbax_dime_conc (codi_dein, pref_dime, codi_dime, pref_conc, codi_conc, orde_conc) values ('pre_cl-cs_nota-8_role-816000(2013)','cl-cs','ForwardsVentaTabla','cl-cs','PrecioSpotForwardAFechaInformacion','1990')</v>
      </c>
    </row>
    <row r="4437" spans="1:9" x14ac:dyDescent="0.25">
      <c r="A4437" t="s">
        <v>298</v>
      </c>
      <c r="B4437" t="s">
        <v>2016</v>
      </c>
      <c r="C4437" t="str">
        <f t="shared" si="347"/>
        <v>cl-cs</v>
      </c>
      <c r="D4437" t="str">
        <f t="shared" si="348"/>
        <v>ForwardsVentaTabla</v>
      </c>
      <c r="E4437" t="s">
        <v>2012</v>
      </c>
      <c r="F4437" t="str">
        <f t="shared" si="349"/>
        <v>cl-cs</v>
      </c>
      <c r="G4437" t="str">
        <f t="shared" si="346"/>
        <v>PrecioForwardCotizadoEnMercadoAFechaInformacion</v>
      </c>
      <c r="H4437">
        <v>2000</v>
      </c>
      <c r="I4437" t="str">
        <f t="shared" si="350"/>
        <v>insert into dbax_dime_conc (codi_dein, pref_dime, codi_dime, pref_conc, codi_conc, orde_conc) values ('pre_cl-cs_nota-8_role-816000(2013)','cl-cs','ForwardsVentaTabla','cl-cs','PrecioForwardCotizadoEnMercadoAFechaInformacion','2000')</v>
      </c>
    </row>
    <row r="4438" spans="1:9" x14ac:dyDescent="0.25">
      <c r="A4438" t="s">
        <v>298</v>
      </c>
      <c r="B4438" t="s">
        <v>2016</v>
      </c>
      <c r="C4438" t="str">
        <f t="shared" si="347"/>
        <v>cl-cs</v>
      </c>
      <c r="D4438" t="str">
        <f t="shared" si="348"/>
        <v>ForwardsVentaTabla</v>
      </c>
      <c r="E4438" t="s">
        <v>2013</v>
      </c>
      <c r="F4438" t="str">
        <f t="shared" si="349"/>
        <v>cl-cs</v>
      </c>
      <c r="G4438" t="str">
        <f t="shared" si="346"/>
        <v>TasaDescuentoFlujosForward</v>
      </c>
      <c r="H4438">
        <v>2010</v>
      </c>
      <c r="I4438" t="str">
        <f t="shared" si="350"/>
        <v>insert into dbax_dime_conc (codi_dein, pref_dime, codi_dime, pref_conc, codi_conc, orde_conc) values ('pre_cl-cs_nota-8_role-816000(2013)','cl-cs','ForwardsVentaTabla','cl-cs','TasaDescuentoFlujosForward','2010')</v>
      </c>
    </row>
    <row r="4439" spans="1:9" x14ac:dyDescent="0.25">
      <c r="A4439" t="s">
        <v>298</v>
      </c>
      <c r="B4439" t="s">
        <v>2016</v>
      </c>
      <c r="C4439" t="str">
        <f t="shared" si="347"/>
        <v>cl-cs</v>
      </c>
      <c r="D4439" t="str">
        <f t="shared" si="348"/>
        <v>ForwardsVentaTabla</v>
      </c>
      <c r="E4439" t="s">
        <v>2014</v>
      </c>
      <c r="F4439" t="str">
        <f t="shared" si="349"/>
        <v>cl-cs</v>
      </c>
      <c r="G4439" t="str">
        <f t="shared" si="346"/>
        <v>ValorRazonableContratoForwardAFechaInformacion</v>
      </c>
      <c r="H4439">
        <v>2020</v>
      </c>
      <c r="I4439" t="str">
        <f t="shared" si="350"/>
        <v>insert into dbax_dime_conc (codi_dein, pref_dime, codi_dime, pref_conc, codi_conc, orde_conc) values ('pre_cl-cs_nota-8_role-816000(2013)','cl-cs','ForwardsVentaTabla','cl-cs','ValorRazonableContratoForwardAFechaInformacion','2020')</v>
      </c>
    </row>
    <row r="4440" spans="1:9" x14ac:dyDescent="0.25">
      <c r="A4440" t="s">
        <v>298</v>
      </c>
      <c r="B4440" t="s">
        <v>2016</v>
      </c>
      <c r="C4440" t="str">
        <f t="shared" si="347"/>
        <v>cl-cs</v>
      </c>
      <c r="D4440" t="str">
        <f t="shared" si="348"/>
        <v>ForwardsVentaTabla</v>
      </c>
      <c r="E4440" t="s">
        <v>2015</v>
      </c>
      <c r="F4440" t="str">
        <f t="shared" si="349"/>
        <v>cl-cs</v>
      </c>
      <c r="G4440" t="str">
        <f t="shared" si="346"/>
        <v>OrigenInformacionForward</v>
      </c>
      <c r="H4440">
        <v>2030</v>
      </c>
      <c r="I4440" t="str">
        <f t="shared" si="350"/>
        <v>insert into dbax_dime_conc (codi_dein, pref_dime, codi_dime, pref_conc, codi_conc, orde_conc) values ('pre_cl-cs_nota-8_role-816000(2013)','cl-cs','ForwardsVentaTabla','cl-cs','OrigenInformacionForward','2030')</v>
      </c>
    </row>
    <row r="4441" spans="1:9" x14ac:dyDescent="0.25">
      <c r="A4441" t="s">
        <v>298</v>
      </c>
      <c r="B4441" t="s">
        <v>2020</v>
      </c>
      <c r="C4441" t="str">
        <f t="shared" si="347"/>
        <v>cl-cs</v>
      </c>
      <c r="D4441" t="str">
        <f t="shared" si="348"/>
        <v>FuturosCompraTabla</v>
      </c>
      <c r="E4441" t="s">
        <v>1982</v>
      </c>
      <c r="F4441" t="str">
        <f t="shared" si="349"/>
        <v>cl-cs</v>
      </c>
      <c r="G4441" t="str">
        <f t="shared" si="346"/>
        <v>FolioOperacion</v>
      </c>
      <c r="H4441">
        <v>2120</v>
      </c>
      <c r="I4441" t="str">
        <f t="shared" si="350"/>
        <v>insert into dbax_dime_conc (codi_dein, pref_dime, codi_dime, pref_conc, codi_conc, orde_conc) values ('pre_cl-cs_nota-8_role-816000(2013)','cl-cs','FuturosCompraTabla','cl-cs','FolioOperacion','2120')</v>
      </c>
    </row>
    <row r="4442" spans="1:9" x14ac:dyDescent="0.25">
      <c r="A4442" t="s">
        <v>298</v>
      </c>
      <c r="B4442" t="s">
        <v>2020</v>
      </c>
      <c r="C4442" t="str">
        <f t="shared" si="347"/>
        <v>cl-cs</v>
      </c>
      <c r="D4442" t="str">
        <f t="shared" si="348"/>
        <v>FuturosCompraTabla</v>
      </c>
      <c r="E4442" t="s">
        <v>1983</v>
      </c>
      <c r="F4442" t="str">
        <f t="shared" si="349"/>
        <v>cl-cs</v>
      </c>
      <c r="G4442" t="str">
        <f t="shared" si="346"/>
        <v>ItemOperacion</v>
      </c>
      <c r="H4442">
        <v>2130</v>
      </c>
      <c r="I4442" t="str">
        <f t="shared" si="350"/>
        <v>insert into dbax_dime_conc (codi_dein, pref_dime, codi_dime, pref_conc, codi_conc, orde_conc) values ('pre_cl-cs_nota-8_role-816000(2013)','cl-cs','FuturosCompraTabla','cl-cs','ItemOperacion','2130')</v>
      </c>
    </row>
    <row r="4443" spans="1:9" x14ac:dyDescent="0.25">
      <c r="A4443" t="s">
        <v>298</v>
      </c>
      <c r="B4443" t="s">
        <v>2020</v>
      </c>
      <c r="C4443" t="str">
        <f t="shared" si="347"/>
        <v>cl-cs</v>
      </c>
      <c r="D4443" t="str">
        <f t="shared" si="348"/>
        <v>FuturosCompraTabla</v>
      </c>
      <c r="E4443" t="s">
        <v>2021</v>
      </c>
      <c r="F4443" t="str">
        <f t="shared" si="349"/>
        <v>cl-cs</v>
      </c>
      <c r="G4443" t="str">
        <f t="shared" si="346"/>
        <v>ContrapartesOperacionFuturoCompraSinopsis</v>
      </c>
      <c r="H4443">
        <v>2140</v>
      </c>
      <c r="I4443" t="str">
        <f t="shared" si="350"/>
        <v>insert into dbax_dime_conc (codi_dein, pref_dime, codi_dime, pref_conc, codi_conc, orde_conc) values ('pre_cl-cs_nota-8_role-816000(2013)','cl-cs','FuturosCompraTabla','cl-cs','ContrapartesOperacionFuturoCompraSinopsis','2140')</v>
      </c>
    </row>
    <row r="4444" spans="1:9" x14ac:dyDescent="0.25">
      <c r="A4444" t="s">
        <v>298</v>
      </c>
      <c r="B4444" t="s">
        <v>2020</v>
      </c>
      <c r="C4444" t="str">
        <f t="shared" si="347"/>
        <v>cl-cs</v>
      </c>
      <c r="D4444" t="str">
        <f t="shared" si="348"/>
        <v>FuturosCompraTabla</v>
      </c>
      <c r="E4444" t="s">
        <v>1985</v>
      </c>
      <c r="F4444" t="str">
        <f t="shared" si="349"/>
        <v>cl-cs</v>
      </c>
      <c r="G4444" t="str">
        <f t="shared" si="346"/>
        <v>NombreContraparte</v>
      </c>
      <c r="H4444">
        <v>2150</v>
      </c>
      <c r="I4444" t="str">
        <f t="shared" si="350"/>
        <v>insert into dbax_dime_conc (codi_dein, pref_dime, codi_dime, pref_conc, codi_conc, orde_conc) values ('pre_cl-cs_nota-8_role-816000(2013)','cl-cs','FuturosCompraTabla','cl-cs','NombreContraparte','2150')</v>
      </c>
    </row>
    <row r="4445" spans="1:9" x14ac:dyDescent="0.25">
      <c r="A4445" t="s">
        <v>298</v>
      </c>
      <c r="B4445" t="s">
        <v>2020</v>
      </c>
      <c r="C4445" t="str">
        <f t="shared" si="347"/>
        <v>cl-cs</v>
      </c>
      <c r="D4445" t="str">
        <f t="shared" si="348"/>
        <v>FuturosCompraTabla</v>
      </c>
      <c r="E4445" t="s">
        <v>1986</v>
      </c>
      <c r="F4445" t="str">
        <f t="shared" si="349"/>
        <v>cl-cs</v>
      </c>
      <c r="G4445" t="str">
        <f t="shared" si="346"/>
        <v>NacionalidadContraparte</v>
      </c>
      <c r="H4445">
        <v>2160</v>
      </c>
      <c r="I4445" t="str">
        <f t="shared" si="350"/>
        <v>insert into dbax_dime_conc (codi_dein, pref_dime, codi_dime, pref_conc, codi_conc, orde_conc) values ('pre_cl-cs_nota-8_role-816000(2013)','cl-cs','FuturosCompraTabla','cl-cs','NacionalidadContraparte','2160')</v>
      </c>
    </row>
    <row r="4446" spans="1:9" x14ac:dyDescent="0.25">
      <c r="A4446" t="s">
        <v>298</v>
      </c>
      <c r="B4446" t="s">
        <v>2020</v>
      </c>
      <c r="C4446" t="str">
        <f t="shared" si="347"/>
        <v>cl-cs</v>
      </c>
      <c r="D4446" t="str">
        <f t="shared" si="348"/>
        <v>FuturosCompraTabla</v>
      </c>
      <c r="E4446" t="s">
        <v>1987</v>
      </c>
      <c r="F4446" t="str">
        <f t="shared" si="349"/>
        <v>cl-cs</v>
      </c>
      <c r="G4446" t="str">
        <f t="shared" si="346"/>
        <v>ClasificacionRiesgoContraparte</v>
      </c>
      <c r="H4446">
        <v>2170</v>
      </c>
      <c r="I4446" t="str">
        <f t="shared" si="350"/>
        <v>insert into dbax_dime_conc (codi_dein, pref_dime, codi_dime, pref_conc, codi_conc, orde_conc) values ('pre_cl-cs_nota-8_role-816000(2013)','cl-cs','FuturosCompraTabla','cl-cs','ClasificacionRiesgoContraparte','2170')</v>
      </c>
    </row>
    <row r="4447" spans="1:9" x14ac:dyDescent="0.25">
      <c r="A4447" t="s">
        <v>298</v>
      </c>
      <c r="B4447" t="s">
        <v>2020</v>
      </c>
      <c r="C4447" t="str">
        <f t="shared" si="347"/>
        <v>cl-cs</v>
      </c>
      <c r="D4447" t="str">
        <f t="shared" si="348"/>
        <v>FuturosCompraTabla</v>
      </c>
      <c r="E4447" t="s">
        <v>2022</v>
      </c>
      <c r="F4447" t="str">
        <f t="shared" si="349"/>
        <v>cl-cs</v>
      </c>
      <c r="G4447" t="str">
        <f t="shared" si="346"/>
        <v>CaracteristicasOperacionFuturoCompraSinopsis</v>
      </c>
      <c r="H4447">
        <v>2180</v>
      </c>
      <c r="I4447" t="str">
        <f t="shared" si="350"/>
        <v>insert into dbax_dime_conc (codi_dein, pref_dime, codi_dime, pref_conc, codi_conc, orde_conc) values ('pre_cl-cs_nota-8_role-816000(2013)','cl-cs','FuturosCompraTabla','cl-cs','CaracteristicasOperacionFuturoCompraSinopsis','2180')</v>
      </c>
    </row>
    <row r="4448" spans="1:9" x14ac:dyDescent="0.25">
      <c r="A4448" t="s">
        <v>298</v>
      </c>
      <c r="B4448" t="s">
        <v>2020</v>
      </c>
      <c r="C4448" t="str">
        <f t="shared" si="347"/>
        <v>cl-cs</v>
      </c>
      <c r="D4448" t="str">
        <f t="shared" si="348"/>
        <v>FuturosCompraTabla</v>
      </c>
      <c r="E4448" t="s">
        <v>1989</v>
      </c>
      <c r="F4448" t="str">
        <f t="shared" si="349"/>
        <v>cl-cs</v>
      </c>
      <c r="G4448" t="str">
        <f t="shared" si="346"/>
        <v>ActivoObjeto</v>
      </c>
      <c r="H4448">
        <v>2190</v>
      </c>
      <c r="I4448" t="str">
        <f t="shared" si="350"/>
        <v>insert into dbax_dime_conc (codi_dein, pref_dime, codi_dime, pref_conc, codi_conc, orde_conc) values ('pre_cl-cs_nota-8_role-816000(2013)','cl-cs','FuturosCompraTabla','cl-cs','ActivoObjeto','2190')</v>
      </c>
    </row>
    <row r="4449" spans="1:9" x14ac:dyDescent="0.25">
      <c r="A4449" t="s">
        <v>298</v>
      </c>
      <c r="B4449" t="s">
        <v>2020</v>
      </c>
      <c r="C4449" t="str">
        <f t="shared" si="347"/>
        <v>cl-cs</v>
      </c>
      <c r="D4449" t="str">
        <f t="shared" si="348"/>
        <v>FuturosCompraTabla</v>
      </c>
      <c r="E4449" t="s">
        <v>2006</v>
      </c>
      <c r="F4449" t="str">
        <f t="shared" si="349"/>
        <v>cl-cs</v>
      </c>
      <c r="G4449" t="str">
        <f t="shared" si="346"/>
        <v>Nominales</v>
      </c>
      <c r="H4449">
        <v>2200</v>
      </c>
      <c r="I4449" t="str">
        <f t="shared" si="350"/>
        <v>insert into dbax_dime_conc (codi_dein, pref_dime, codi_dime, pref_conc, codi_conc, orde_conc) values ('pre_cl-cs_nota-8_role-816000(2013)','cl-cs','FuturosCompraTabla','cl-cs','Nominales','2200')</v>
      </c>
    </row>
    <row r="4450" spans="1:9" x14ac:dyDescent="0.25">
      <c r="A4450" t="s">
        <v>298</v>
      </c>
      <c r="B4450" t="s">
        <v>2020</v>
      </c>
      <c r="C4450" t="str">
        <f t="shared" si="347"/>
        <v>cl-cs</v>
      </c>
      <c r="D4450" t="str">
        <f t="shared" si="348"/>
        <v>FuturosCompraTabla</v>
      </c>
      <c r="E4450" t="s">
        <v>2023</v>
      </c>
      <c r="F4450" t="str">
        <f t="shared" si="349"/>
        <v>cl-cs</v>
      </c>
      <c r="G4450" t="str">
        <f t="shared" si="346"/>
        <v>MonedaFuturo</v>
      </c>
      <c r="H4450">
        <v>2210</v>
      </c>
      <c r="I4450" t="str">
        <f t="shared" si="350"/>
        <v>insert into dbax_dime_conc (codi_dein, pref_dime, codi_dime, pref_conc, codi_conc, orde_conc) values ('pre_cl-cs_nota-8_role-816000(2013)','cl-cs','FuturosCompraTabla','cl-cs','MonedaFuturo','2210')</v>
      </c>
    </row>
    <row r="4451" spans="1:9" x14ac:dyDescent="0.25">
      <c r="A4451" t="s">
        <v>298</v>
      </c>
      <c r="B4451" t="s">
        <v>2020</v>
      </c>
      <c r="C4451" t="str">
        <f t="shared" si="347"/>
        <v>cl-cs</v>
      </c>
      <c r="D4451" t="str">
        <f t="shared" si="348"/>
        <v>FuturosCompraTabla</v>
      </c>
      <c r="E4451" t="s">
        <v>2024</v>
      </c>
      <c r="F4451" t="str">
        <f t="shared" si="349"/>
        <v>cl-cs</v>
      </c>
      <c r="G4451" t="str">
        <f t="shared" si="346"/>
        <v>NumeroContratosFuturosCompra</v>
      </c>
      <c r="H4451">
        <v>2220</v>
      </c>
      <c r="I4451" t="str">
        <f t="shared" si="350"/>
        <v>insert into dbax_dime_conc (codi_dein, pref_dime, codi_dime, pref_conc, codi_conc, orde_conc) values ('pre_cl-cs_nota-8_role-816000(2013)','cl-cs','FuturosCompraTabla','cl-cs','NumeroContratosFuturosCompra','2220')</v>
      </c>
    </row>
    <row r="4452" spans="1:9" x14ac:dyDescent="0.25">
      <c r="A4452" t="s">
        <v>298</v>
      </c>
      <c r="B4452" t="s">
        <v>2020</v>
      </c>
      <c r="C4452" t="str">
        <f t="shared" si="347"/>
        <v>cl-cs</v>
      </c>
      <c r="D4452" t="str">
        <f t="shared" si="348"/>
        <v>FuturosCompraTabla</v>
      </c>
      <c r="E4452" t="s">
        <v>1996</v>
      </c>
      <c r="F4452" t="str">
        <f t="shared" si="349"/>
        <v>cl-cs</v>
      </c>
      <c r="G4452" t="str">
        <f t="shared" si="346"/>
        <v>FechaOperacion</v>
      </c>
      <c r="H4452">
        <v>2230</v>
      </c>
      <c r="I4452" t="str">
        <f t="shared" si="350"/>
        <v>insert into dbax_dime_conc (codi_dein, pref_dime, codi_dime, pref_conc, codi_conc, orde_conc) values ('pre_cl-cs_nota-8_role-816000(2013)','cl-cs','FuturosCompraTabla','cl-cs','FechaOperacion','2230')</v>
      </c>
    </row>
    <row r="4453" spans="1:9" x14ac:dyDescent="0.25">
      <c r="A4453" t="s">
        <v>298</v>
      </c>
      <c r="B4453" t="s">
        <v>2020</v>
      </c>
      <c r="C4453" t="str">
        <f t="shared" si="347"/>
        <v>cl-cs</v>
      </c>
      <c r="D4453" t="str">
        <f t="shared" si="348"/>
        <v>FuturosCompraTabla</v>
      </c>
      <c r="E4453" t="s">
        <v>1997</v>
      </c>
      <c r="F4453" t="str">
        <f t="shared" si="349"/>
        <v>cl-cs</v>
      </c>
      <c r="G4453" t="str">
        <f t="shared" si="346"/>
        <v>FechaVencimientoContrato</v>
      </c>
      <c r="H4453">
        <v>2240</v>
      </c>
      <c r="I4453" t="str">
        <f t="shared" si="350"/>
        <v>insert into dbax_dime_conc (codi_dein, pref_dime, codi_dime, pref_conc, codi_conc, orde_conc) values ('pre_cl-cs_nota-8_role-816000(2013)','cl-cs','FuturosCompraTabla','cl-cs','FechaVencimientoContrato','2240')</v>
      </c>
    </row>
    <row r="4454" spans="1:9" x14ac:dyDescent="0.25">
      <c r="A4454" t="s">
        <v>298</v>
      </c>
      <c r="B4454" t="s">
        <v>2020</v>
      </c>
      <c r="C4454" t="str">
        <f t="shared" si="347"/>
        <v>cl-cs</v>
      </c>
      <c r="D4454" t="str">
        <f t="shared" si="348"/>
        <v>FuturosCompraTabla</v>
      </c>
      <c r="E4454" t="s">
        <v>2025</v>
      </c>
      <c r="F4454" t="str">
        <f t="shared" si="349"/>
        <v>cl-cs</v>
      </c>
      <c r="G4454" t="str">
        <f t="shared" si="346"/>
        <v>InformacionValorizacionFuturoCompraSinopsis</v>
      </c>
      <c r="H4454">
        <v>2250</v>
      </c>
      <c r="I4454" t="str">
        <f t="shared" si="350"/>
        <v>insert into dbax_dime_conc (codi_dein, pref_dime, codi_dime, pref_conc, codi_conc, orde_conc) values ('pre_cl-cs_nota-8_role-816000(2013)','cl-cs','FuturosCompraTabla','cl-cs','InformacionValorizacionFuturoCompraSinopsis','2250')</v>
      </c>
    </row>
    <row r="4455" spans="1:9" x14ac:dyDescent="0.25">
      <c r="A4455" t="s">
        <v>298</v>
      </c>
      <c r="B4455" t="s">
        <v>2020</v>
      </c>
      <c r="C4455" t="str">
        <f t="shared" si="347"/>
        <v>cl-cs</v>
      </c>
      <c r="D4455" t="str">
        <f t="shared" si="348"/>
        <v>FuturosCompraTabla</v>
      </c>
      <c r="E4455" t="s">
        <v>2010</v>
      </c>
      <c r="F4455" t="str">
        <f t="shared" si="349"/>
        <v>cl-cs</v>
      </c>
      <c r="G4455" t="str">
        <f t="shared" si="346"/>
        <v>ValorMercadoActivoObjetoAFechaInformacion</v>
      </c>
      <c r="H4455">
        <v>2260</v>
      </c>
      <c r="I4455" t="str">
        <f t="shared" si="350"/>
        <v>insert into dbax_dime_conc (codi_dein, pref_dime, codi_dime, pref_conc, codi_conc, orde_conc) values ('pre_cl-cs_nota-8_role-816000(2013)','cl-cs','FuturosCompraTabla','cl-cs','ValorMercadoActivoObjetoAFechaInformacion','2260')</v>
      </c>
    </row>
    <row r="4456" spans="1:9" x14ac:dyDescent="0.25">
      <c r="A4456" t="s">
        <v>298</v>
      </c>
      <c r="B4456" t="s">
        <v>2020</v>
      </c>
      <c r="C4456" t="str">
        <f t="shared" si="347"/>
        <v>cl-cs</v>
      </c>
      <c r="D4456" t="str">
        <f t="shared" si="348"/>
        <v>FuturosCompraTabla</v>
      </c>
      <c r="E4456" t="s">
        <v>2026</v>
      </c>
      <c r="F4456" t="str">
        <f t="shared" si="349"/>
        <v>cl-cs</v>
      </c>
      <c r="G4456" t="str">
        <f t="shared" si="346"/>
        <v>PrecioSpotFuturoAFechaInformacion</v>
      </c>
      <c r="H4456">
        <v>2270</v>
      </c>
      <c r="I4456" t="str">
        <f t="shared" si="350"/>
        <v>insert into dbax_dime_conc (codi_dein, pref_dime, codi_dime, pref_conc, codi_conc, orde_conc) values ('pre_cl-cs_nota-8_role-816000(2013)','cl-cs','FuturosCompraTabla','cl-cs','PrecioSpotFuturoAFechaInformacion','2270')</v>
      </c>
    </row>
    <row r="4457" spans="1:9" x14ac:dyDescent="0.25">
      <c r="A4457" t="s">
        <v>298</v>
      </c>
      <c r="B4457" t="s">
        <v>2020</v>
      </c>
      <c r="C4457" t="str">
        <f t="shared" si="347"/>
        <v>cl-cs</v>
      </c>
      <c r="D4457" t="str">
        <f t="shared" si="348"/>
        <v>FuturosCompraTabla</v>
      </c>
      <c r="E4457" t="s">
        <v>2027</v>
      </c>
      <c r="F4457" t="str">
        <f t="shared" si="349"/>
        <v>cl-cs</v>
      </c>
      <c r="G4457" t="str">
        <f t="shared" si="346"/>
        <v>PrecioFuturoMercadoInicioOperacion</v>
      </c>
      <c r="H4457">
        <v>2280</v>
      </c>
      <c r="I4457" t="str">
        <f t="shared" si="350"/>
        <v>insert into dbax_dime_conc (codi_dein, pref_dime, codi_dime, pref_conc, codi_conc, orde_conc) values ('pre_cl-cs_nota-8_role-816000(2013)','cl-cs','FuturosCompraTabla','cl-cs','PrecioFuturoMercadoInicioOperacion','2280')</v>
      </c>
    </row>
    <row r="4458" spans="1:9" x14ac:dyDescent="0.25">
      <c r="A4458" t="s">
        <v>298</v>
      </c>
      <c r="B4458" t="s">
        <v>2020</v>
      </c>
      <c r="C4458" t="str">
        <f t="shared" si="347"/>
        <v>cl-cs</v>
      </c>
      <c r="D4458" t="str">
        <f t="shared" si="348"/>
        <v>FuturosCompraTabla</v>
      </c>
      <c r="E4458" t="s">
        <v>2028</v>
      </c>
      <c r="F4458" t="str">
        <f t="shared" si="349"/>
        <v>cl-cs</v>
      </c>
      <c r="G4458" t="str">
        <f t="shared" si="346"/>
        <v>PrecioFuturoCotizadoEnMercadoAFechaInformacion</v>
      </c>
      <c r="H4458">
        <v>2290</v>
      </c>
      <c r="I4458" t="str">
        <f t="shared" si="350"/>
        <v>insert into dbax_dime_conc (codi_dein, pref_dime, codi_dime, pref_conc, codi_conc, orde_conc) values ('pre_cl-cs_nota-8_role-816000(2013)','cl-cs','FuturosCompraTabla','cl-cs','PrecioFuturoCotizadoEnMercadoAFechaInformacion','2290')</v>
      </c>
    </row>
    <row r="4459" spans="1:9" x14ac:dyDescent="0.25">
      <c r="A4459" t="s">
        <v>298</v>
      </c>
      <c r="B4459" t="s">
        <v>2020</v>
      </c>
      <c r="C4459" t="str">
        <f t="shared" si="347"/>
        <v>cl-cs</v>
      </c>
      <c r="D4459" t="str">
        <f t="shared" si="348"/>
        <v>FuturosCompraTabla</v>
      </c>
      <c r="E4459" t="s">
        <v>2029</v>
      </c>
      <c r="F4459" t="str">
        <f t="shared" si="349"/>
        <v>cl-cs</v>
      </c>
      <c r="G4459" t="str">
        <f t="shared" si="346"/>
        <v>OrigenInformacionFuturo</v>
      </c>
      <c r="H4459">
        <v>2300</v>
      </c>
      <c r="I4459" t="str">
        <f t="shared" si="350"/>
        <v>insert into dbax_dime_conc (codi_dein, pref_dime, codi_dime, pref_conc, codi_conc, orde_conc) values ('pre_cl-cs_nota-8_role-816000(2013)','cl-cs','FuturosCompraTabla','cl-cs','OrigenInformacionFuturo','2300')</v>
      </c>
    </row>
    <row r="4460" spans="1:9" x14ac:dyDescent="0.25">
      <c r="A4460" t="s">
        <v>298</v>
      </c>
      <c r="B4460" t="s">
        <v>2030</v>
      </c>
      <c r="C4460" t="str">
        <f t="shared" si="347"/>
        <v>cl-cs</v>
      </c>
      <c r="D4460" t="str">
        <f t="shared" si="348"/>
        <v>FuturosVentaTabla</v>
      </c>
      <c r="E4460" t="s">
        <v>1982</v>
      </c>
      <c r="F4460" t="str">
        <f t="shared" si="349"/>
        <v>cl-cs</v>
      </c>
      <c r="G4460" t="str">
        <f t="shared" si="346"/>
        <v>FolioOperacion</v>
      </c>
      <c r="H4460">
        <v>2360</v>
      </c>
      <c r="I4460" t="str">
        <f t="shared" si="350"/>
        <v>insert into dbax_dime_conc (codi_dein, pref_dime, codi_dime, pref_conc, codi_conc, orde_conc) values ('pre_cl-cs_nota-8_role-816000(2013)','cl-cs','FuturosVentaTabla','cl-cs','FolioOperacion','2360')</v>
      </c>
    </row>
    <row r="4461" spans="1:9" x14ac:dyDescent="0.25">
      <c r="A4461" t="s">
        <v>298</v>
      </c>
      <c r="B4461" t="s">
        <v>2030</v>
      </c>
      <c r="C4461" t="str">
        <f t="shared" si="347"/>
        <v>cl-cs</v>
      </c>
      <c r="D4461" t="str">
        <f t="shared" si="348"/>
        <v>FuturosVentaTabla</v>
      </c>
      <c r="E4461" t="s">
        <v>1983</v>
      </c>
      <c r="F4461" t="str">
        <f t="shared" si="349"/>
        <v>cl-cs</v>
      </c>
      <c r="G4461" t="str">
        <f t="shared" si="346"/>
        <v>ItemOperacion</v>
      </c>
      <c r="H4461">
        <v>2370</v>
      </c>
      <c r="I4461" t="str">
        <f t="shared" si="350"/>
        <v>insert into dbax_dime_conc (codi_dein, pref_dime, codi_dime, pref_conc, codi_conc, orde_conc) values ('pre_cl-cs_nota-8_role-816000(2013)','cl-cs','FuturosVentaTabla','cl-cs','ItemOperacion','2370')</v>
      </c>
    </row>
    <row r="4462" spans="1:9" x14ac:dyDescent="0.25">
      <c r="A4462" t="s">
        <v>298</v>
      </c>
      <c r="B4462" t="s">
        <v>2030</v>
      </c>
      <c r="C4462" t="str">
        <f t="shared" si="347"/>
        <v>cl-cs</v>
      </c>
      <c r="D4462" t="str">
        <f t="shared" si="348"/>
        <v>FuturosVentaTabla</v>
      </c>
      <c r="E4462" t="s">
        <v>2031</v>
      </c>
      <c r="F4462" t="str">
        <f t="shared" si="349"/>
        <v>cl-cs</v>
      </c>
      <c r="G4462" t="str">
        <f t="shared" si="346"/>
        <v>ContrapartesOperacionFuturoVentaSinopsis</v>
      </c>
      <c r="H4462">
        <v>2380</v>
      </c>
      <c r="I4462" t="str">
        <f t="shared" si="350"/>
        <v>insert into dbax_dime_conc (codi_dein, pref_dime, codi_dime, pref_conc, codi_conc, orde_conc) values ('pre_cl-cs_nota-8_role-816000(2013)','cl-cs','FuturosVentaTabla','cl-cs','ContrapartesOperacionFuturoVentaSinopsis','2380')</v>
      </c>
    </row>
    <row r="4463" spans="1:9" x14ac:dyDescent="0.25">
      <c r="A4463" t="s">
        <v>298</v>
      </c>
      <c r="B4463" t="s">
        <v>2030</v>
      </c>
      <c r="C4463" t="str">
        <f t="shared" si="347"/>
        <v>cl-cs</v>
      </c>
      <c r="D4463" t="str">
        <f t="shared" si="348"/>
        <v>FuturosVentaTabla</v>
      </c>
      <c r="E4463" t="s">
        <v>1985</v>
      </c>
      <c r="F4463" t="str">
        <f t="shared" si="349"/>
        <v>cl-cs</v>
      </c>
      <c r="G4463" t="str">
        <f t="shared" si="346"/>
        <v>NombreContraparte</v>
      </c>
      <c r="H4463">
        <v>2390</v>
      </c>
      <c r="I4463" t="str">
        <f t="shared" si="350"/>
        <v>insert into dbax_dime_conc (codi_dein, pref_dime, codi_dime, pref_conc, codi_conc, orde_conc) values ('pre_cl-cs_nota-8_role-816000(2013)','cl-cs','FuturosVentaTabla','cl-cs','NombreContraparte','2390')</v>
      </c>
    </row>
    <row r="4464" spans="1:9" x14ac:dyDescent="0.25">
      <c r="A4464" t="s">
        <v>298</v>
      </c>
      <c r="B4464" t="s">
        <v>2030</v>
      </c>
      <c r="C4464" t="str">
        <f t="shared" si="347"/>
        <v>cl-cs</v>
      </c>
      <c r="D4464" t="str">
        <f t="shared" si="348"/>
        <v>FuturosVentaTabla</v>
      </c>
      <c r="E4464" t="s">
        <v>1986</v>
      </c>
      <c r="F4464" t="str">
        <f t="shared" si="349"/>
        <v>cl-cs</v>
      </c>
      <c r="G4464" t="str">
        <f t="shared" si="346"/>
        <v>NacionalidadContraparte</v>
      </c>
      <c r="H4464">
        <v>2400</v>
      </c>
      <c r="I4464" t="str">
        <f t="shared" si="350"/>
        <v>insert into dbax_dime_conc (codi_dein, pref_dime, codi_dime, pref_conc, codi_conc, orde_conc) values ('pre_cl-cs_nota-8_role-816000(2013)','cl-cs','FuturosVentaTabla','cl-cs','NacionalidadContraparte','2400')</v>
      </c>
    </row>
    <row r="4465" spans="1:9" x14ac:dyDescent="0.25">
      <c r="A4465" t="s">
        <v>298</v>
      </c>
      <c r="B4465" t="s">
        <v>2030</v>
      </c>
      <c r="C4465" t="str">
        <f t="shared" si="347"/>
        <v>cl-cs</v>
      </c>
      <c r="D4465" t="str">
        <f t="shared" si="348"/>
        <v>FuturosVentaTabla</v>
      </c>
      <c r="E4465" t="s">
        <v>1987</v>
      </c>
      <c r="F4465" t="str">
        <f t="shared" si="349"/>
        <v>cl-cs</v>
      </c>
      <c r="G4465" t="str">
        <f t="shared" si="346"/>
        <v>ClasificacionRiesgoContraparte</v>
      </c>
      <c r="H4465">
        <v>2410</v>
      </c>
      <c r="I4465" t="str">
        <f t="shared" si="350"/>
        <v>insert into dbax_dime_conc (codi_dein, pref_dime, codi_dime, pref_conc, codi_conc, orde_conc) values ('pre_cl-cs_nota-8_role-816000(2013)','cl-cs','FuturosVentaTabla','cl-cs','ClasificacionRiesgoContraparte','2410')</v>
      </c>
    </row>
    <row r="4466" spans="1:9" x14ac:dyDescent="0.25">
      <c r="A4466" t="s">
        <v>298</v>
      </c>
      <c r="B4466" t="s">
        <v>2030</v>
      </c>
      <c r="C4466" t="str">
        <f t="shared" si="347"/>
        <v>cl-cs</v>
      </c>
      <c r="D4466" t="str">
        <f t="shared" si="348"/>
        <v>FuturosVentaTabla</v>
      </c>
      <c r="E4466" t="s">
        <v>2032</v>
      </c>
      <c r="F4466" t="str">
        <f t="shared" si="349"/>
        <v>cl-cs</v>
      </c>
      <c r="G4466" t="str">
        <f t="shared" si="346"/>
        <v>CaracteristicasOperacionFuturoVentaSinopsis</v>
      </c>
      <c r="H4466">
        <v>2420</v>
      </c>
      <c r="I4466" t="str">
        <f t="shared" si="350"/>
        <v>insert into dbax_dime_conc (codi_dein, pref_dime, codi_dime, pref_conc, codi_conc, orde_conc) values ('pre_cl-cs_nota-8_role-816000(2013)','cl-cs','FuturosVentaTabla','cl-cs','CaracteristicasOperacionFuturoVentaSinopsis','2420')</v>
      </c>
    </row>
    <row r="4467" spans="1:9" x14ac:dyDescent="0.25">
      <c r="A4467" t="s">
        <v>298</v>
      </c>
      <c r="B4467" t="s">
        <v>2030</v>
      </c>
      <c r="C4467" t="str">
        <f t="shared" si="347"/>
        <v>cl-cs</v>
      </c>
      <c r="D4467" t="str">
        <f t="shared" si="348"/>
        <v>FuturosVentaTabla</v>
      </c>
      <c r="E4467" t="s">
        <v>1989</v>
      </c>
      <c r="F4467" t="str">
        <f t="shared" si="349"/>
        <v>cl-cs</v>
      </c>
      <c r="G4467" t="str">
        <f t="shared" si="346"/>
        <v>ActivoObjeto</v>
      </c>
      <c r="H4467">
        <v>2430</v>
      </c>
      <c r="I4467" t="str">
        <f t="shared" si="350"/>
        <v>insert into dbax_dime_conc (codi_dein, pref_dime, codi_dime, pref_conc, codi_conc, orde_conc) values ('pre_cl-cs_nota-8_role-816000(2013)','cl-cs','FuturosVentaTabla','cl-cs','ActivoObjeto','2430')</v>
      </c>
    </row>
    <row r="4468" spans="1:9" x14ac:dyDescent="0.25">
      <c r="A4468" t="s">
        <v>298</v>
      </c>
      <c r="B4468" t="s">
        <v>2030</v>
      </c>
      <c r="C4468" t="str">
        <f t="shared" si="347"/>
        <v>cl-cs</v>
      </c>
      <c r="D4468" t="str">
        <f t="shared" si="348"/>
        <v>FuturosVentaTabla</v>
      </c>
      <c r="E4468" t="s">
        <v>2006</v>
      </c>
      <c r="F4468" t="str">
        <f t="shared" si="349"/>
        <v>cl-cs</v>
      </c>
      <c r="G4468" t="str">
        <f t="shared" si="346"/>
        <v>Nominales</v>
      </c>
      <c r="H4468">
        <v>2440</v>
      </c>
      <c r="I4468" t="str">
        <f t="shared" si="350"/>
        <v>insert into dbax_dime_conc (codi_dein, pref_dime, codi_dime, pref_conc, codi_conc, orde_conc) values ('pre_cl-cs_nota-8_role-816000(2013)','cl-cs','FuturosVentaTabla','cl-cs','Nominales','2440')</v>
      </c>
    </row>
    <row r="4469" spans="1:9" x14ac:dyDescent="0.25">
      <c r="A4469" t="s">
        <v>298</v>
      </c>
      <c r="B4469" t="s">
        <v>2030</v>
      </c>
      <c r="C4469" t="str">
        <f t="shared" si="347"/>
        <v>cl-cs</v>
      </c>
      <c r="D4469" t="str">
        <f t="shared" si="348"/>
        <v>FuturosVentaTabla</v>
      </c>
      <c r="E4469" t="s">
        <v>2023</v>
      </c>
      <c r="F4469" t="str">
        <f t="shared" si="349"/>
        <v>cl-cs</v>
      </c>
      <c r="G4469" t="str">
        <f t="shared" si="346"/>
        <v>MonedaFuturo</v>
      </c>
      <c r="H4469">
        <v>2450</v>
      </c>
      <c r="I4469" t="str">
        <f t="shared" si="350"/>
        <v>insert into dbax_dime_conc (codi_dein, pref_dime, codi_dime, pref_conc, codi_conc, orde_conc) values ('pre_cl-cs_nota-8_role-816000(2013)','cl-cs','FuturosVentaTabla','cl-cs','MonedaFuturo','2450')</v>
      </c>
    </row>
    <row r="4470" spans="1:9" x14ac:dyDescent="0.25">
      <c r="A4470" t="s">
        <v>298</v>
      </c>
      <c r="B4470" t="s">
        <v>2030</v>
      </c>
      <c r="C4470" t="str">
        <f t="shared" si="347"/>
        <v>cl-cs</v>
      </c>
      <c r="D4470" t="str">
        <f t="shared" si="348"/>
        <v>FuturosVentaTabla</v>
      </c>
      <c r="E4470" t="s">
        <v>2033</v>
      </c>
      <c r="F4470" t="str">
        <f t="shared" si="349"/>
        <v>cl-cs</v>
      </c>
      <c r="G4470" t="str">
        <f t="shared" si="346"/>
        <v>NumeroContratosFuturosVenta</v>
      </c>
      <c r="H4470">
        <v>2460</v>
      </c>
      <c r="I4470" t="str">
        <f t="shared" si="350"/>
        <v>insert into dbax_dime_conc (codi_dein, pref_dime, codi_dime, pref_conc, codi_conc, orde_conc) values ('pre_cl-cs_nota-8_role-816000(2013)','cl-cs','FuturosVentaTabla','cl-cs','NumeroContratosFuturosVenta','2460')</v>
      </c>
    </row>
    <row r="4471" spans="1:9" x14ac:dyDescent="0.25">
      <c r="A4471" t="s">
        <v>298</v>
      </c>
      <c r="B4471" t="s">
        <v>2030</v>
      </c>
      <c r="C4471" t="str">
        <f t="shared" si="347"/>
        <v>cl-cs</v>
      </c>
      <c r="D4471" t="str">
        <f t="shared" si="348"/>
        <v>FuturosVentaTabla</v>
      </c>
      <c r="E4471" t="s">
        <v>1996</v>
      </c>
      <c r="F4471" t="str">
        <f t="shared" si="349"/>
        <v>cl-cs</v>
      </c>
      <c r="G4471" t="str">
        <f t="shared" si="346"/>
        <v>FechaOperacion</v>
      </c>
      <c r="H4471">
        <v>2470</v>
      </c>
      <c r="I4471" t="str">
        <f t="shared" si="350"/>
        <v>insert into dbax_dime_conc (codi_dein, pref_dime, codi_dime, pref_conc, codi_conc, orde_conc) values ('pre_cl-cs_nota-8_role-816000(2013)','cl-cs','FuturosVentaTabla','cl-cs','FechaOperacion','2470')</v>
      </c>
    </row>
    <row r="4472" spans="1:9" x14ac:dyDescent="0.25">
      <c r="A4472" t="s">
        <v>298</v>
      </c>
      <c r="B4472" t="s">
        <v>2030</v>
      </c>
      <c r="C4472" t="str">
        <f t="shared" si="347"/>
        <v>cl-cs</v>
      </c>
      <c r="D4472" t="str">
        <f t="shared" si="348"/>
        <v>FuturosVentaTabla</v>
      </c>
      <c r="E4472" t="s">
        <v>1997</v>
      </c>
      <c r="F4472" t="str">
        <f t="shared" si="349"/>
        <v>cl-cs</v>
      </c>
      <c r="G4472" t="str">
        <f t="shared" si="346"/>
        <v>FechaVencimientoContrato</v>
      </c>
      <c r="H4472">
        <v>2480</v>
      </c>
      <c r="I4472" t="str">
        <f t="shared" si="350"/>
        <v>insert into dbax_dime_conc (codi_dein, pref_dime, codi_dime, pref_conc, codi_conc, orde_conc) values ('pre_cl-cs_nota-8_role-816000(2013)','cl-cs','FuturosVentaTabla','cl-cs','FechaVencimientoContrato','2480')</v>
      </c>
    </row>
    <row r="4473" spans="1:9" x14ac:dyDescent="0.25">
      <c r="A4473" t="s">
        <v>298</v>
      </c>
      <c r="B4473" t="s">
        <v>2030</v>
      </c>
      <c r="C4473" t="str">
        <f t="shared" si="347"/>
        <v>cl-cs</v>
      </c>
      <c r="D4473" t="str">
        <f t="shared" si="348"/>
        <v>FuturosVentaTabla</v>
      </c>
      <c r="E4473" t="s">
        <v>2034</v>
      </c>
      <c r="F4473" t="str">
        <f t="shared" si="349"/>
        <v>cl-cs</v>
      </c>
      <c r="G4473" t="str">
        <f t="shared" ref="G4473:G4536" si="351">MID(E4473,FIND("_",E4473)+1,1000)</f>
        <v>InformacionValorizacionFuturoVentaSinopsis</v>
      </c>
      <c r="H4473">
        <v>2490</v>
      </c>
      <c r="I4473" t="str">
        <f t="shared" si="350"/>
        <v>insert into dbax_dime_conc (codi_dein, pref_dime, codi_dime, pref_conc, codi_conc, orde_conc) values ('pre_cl-cs_nota-8_role-816000(2013)','cl-cs','FuturosVentaTabla','cl-cs','InformacionValorizacionFuturoVentaSinopsis','2490')</v>
      </c>
    </row>
    <row r="4474" spans="1:9" x14ac:dyDescent="0.25">
      <c r="A4474" t="s">
        <v>298</v>
      </c>
      <c r="B4474" t="s">
        <v>2030</v>
      </c>
      <c r="C4474" t="str">
        <f t="shared" si="347"/>
        <v>cl-cs</v>
      </c>
      <c r="D4474" t="str">
        <f t="shared" si="348"/>
        <v>FuturosVentaTabla</v>
      </c>
      <c r="E4474" t="s">
        <v>2010</v>
      </c>
      <c r="F4474" t="str">
        <f t="shared" si="349"/>
        <v>cl-cs</v>
      </c>
      <c r="G4474" t="str">
        <f t="shared" si="351"/>
        <v>ValorMercadoActivoObjetoAFechaInformacion</v>
      </c>
      <c r="H4474">
        <v>2500</v>
      </c>
      <c r="I4474" t="str">
        <f t="shared" si="350"/>
        <v>insert into dbax_dime_conc (codi_dein, pref_dime, codi_dime, pref_conc, codi_conc, orde_conc) values ('pre_cl-cs_nota-8_role-816000(2013)','cl-cs','FuturosVentaTabla','cl-cs','ValorMercadoActivoObjetoAFechaInformacion','2500')</v>
      </c>
    </row>
    <row r="4475" spans="1:9" x14ac:dyDescent="0.25">
      <c r="A4475" t="s">
        <v>298</v>
      </c>
      <c r="B4475" t="s">
        <v>2030</v>
      </c>
      <c r="C4475" t="str">
        <f t="shared" si="347"/>
        <v>cl-cs</v>
      </c>
      <c r="D4475" t="str">
        <f t="shared" si="348"/>
        <v>FuturosVentaTabla</v>
      </c>
      <c r="E4475" t="s">
        <v>2026</v>
      </c>
      <c r="F4475" t="str">
        <f t="shared" si="349"/>
        <v>cl-cs</v>
      </c>
      <c r="G4475" t="str">
        <f t="shared" si="351"/>
        <v>PrecioSpotFuturoAFechaInformacion</v>
      </c>
      <c r="H4475">
        <v>2510</v>
      </c>
      <c r="I4475" t="str">
        <f t="shared" si="350"/>
        <v>insert into dbax_dime_conc (codi_dein, pref_dime, codi_dime, pref_conc, codi_conc, orde_conc) values ('pre_cl-cs_nota-8_role-816000(2013)','cl-cs','FuturosVentaTabla','cl-cs','PrecioSpotFuturoAFechaInformacion','2510')</v>
      </c>
    </row>
    <row r="4476" spans="1:9" x14ac:dyDescent="0.25">
      <c r="A4476" t="s">
        <v>298</v>
      </c>
      <c r="B4476" t="s">
        <v>2030</v>
      </c>
      <c r="C4476" t="str">
        <f t="shared" si="347"/>
        <v>cl-cs</v>
      </c>
      <c r="D4476" t="str">
        <f t="shared" si="348"/>
        <v>FuturosVentaTabla</v>
      </c>
      <c r="E4476" t="s">
        <v>2027</v>
      </c>
      <c r="F4476" t="str">
        <f t="shared" si="349"/>
        <v>cl-cs</v>
      </c>
      <c r="G4476" t="str">
        <f t="shared" si="351"/>
        <v>PrecioFuturoMercadoInicioOperacion</v>
      </c>
      <c r="H4476">
        <v>2520</v>
      </c>
      <c r="I4476" t="str">
        <f t="shared" si="350"/>
        <v>insert into dbax_dime_conc (codi_dein, pref_dime, codi_dime, pref_conc, codi_conc, orde_conc) values ('pre_cl-cs_nota-8_role-816000(2013)','cl-cs','FuturosVentaTabla','cl-cs','PrecioFuturoMercadoInicioOperacion','2520')</v>
      </c>
    </row>
    <row r="4477" spans="1:9" x14ac:dyDescent="0.25">
      <c r="A4477" t="s">
        <v>298</v>
      </c>
      <c r="B4477" t="s">
        <v>2030</v>
      </c>
      <c r="C4477" t="str">
        <f t="shared" si="347"/>
        <v>cl-cs</v>
      </c>
      <c r="D4477" t="str">
        <f t="shared" si="348"/>
        <v>FuturosVentaTabla</v>
      </c>
      <c r="E4477" t="s">
        <v>2028</v>
      </c>
      <c r="F4477" t="str">
        <f t="shared" si="349"/>
        <v>cl-cs</v>
      </c>
      <c r="G4477" t="str">
        <f t="shared" si="351"/>
        <v>PrecioFuturoCotizadoEnMercadoAFechaInformacion</v>
      </c>
      <c r="H4477">
        <v>2530</v>
      </c>
      <c r="I4477" t="str">
        <f t="shared" si="350"/>
        <v>insert into dbax_dime_conc (codi_dein, pref_dime, codi_dime, pref_conc, codi_conc, orde_conc) values ('pre_cl-cs_nota-8_role-816000(2013)','cl-cs','FuturosVentaTabla','cl-cs','PrecioFuturoCotizadoEnMercadoAFechaInformacion','2530')</v>
      </c>
    </row>
    <row r="4478" spans="1:9" x14ac:dyDescent="0.25">
      <c r="A4478" t="s">
        <v>298</v>
      </c>
      <c r="B4478" t="s">
        <v>2030</v>
      </c>
      <c r="C4478" t="str">
        <f t="shared" si="347"/>
        <v>cl-cs</v>
      </c>
      <c r="D4478" t="str">
        <f t="shared" si="348"/>
        <v>FuturosVentaTabla</v>
      </c>
      <c r="E4478" t="s">
        <v>2029</v>
      </c>
      <c r="F4478" t="str">
        <f t="shared" si="349"/>
        <v>cl-cs</v>
      </c>
      <c r="G4478" t="str">
        <f t="shared" si="351"/>
        <v>OrigenInformacionFuturo</v>
      </c>
      <c r="H4478">
        <v>2540</v>
      </c>
      <c r="I4478" t="str">
        <f t="shared" si="350"/>
        <v>insert into dbax_dime_conc (codi_dein, pref_dime, codi_dime, pref_conc, codi_conc, orde_conc) values ('pre_cl-cs_nota-8_role-816000(2013)','cl-cs','FuturosVentaTabla','cl-cs','OrigenInformacionFuturo','2540')</v>
      </c>
    </row>
    <row r="4479" spans="1:9" x14ac:dyDescent="0.25">
      <c r="A4479" t="s">
        <v>298</v>
      </c>
      <c r="B4479" t="s">
        <v>2035</v>
      </c>
      <c r="C4479" t="str">
        <f t="shared" si="347"/>
        <v>cl-cs</v>
      </c>
      <c r="D4479" t="str">
        <f t="shared" si="348"/>
        <v>InstrumentosFinancierosValorRazonablePorClasesYNivelesTabla</v>
      </c>
      <c r="E4479" t="s">
        <v>2036</v>
      </c>
      <c r="F4479" t="str">
        <f t="shared" si="349"/>
        <v>cl-cs</v>
      </c>
      <c r="G4479" t="str">
        <f t="shared" si="351"/>
        <v>InversionesNacionalesValorRazonable</v>
      </c>
      <c r="H4479">
        <v>130</v>
      </c>
      <c r="I4479" t="str">
        <f t="shared" si="350"/>
        <v>insert into dbax_dime_conc (codi_dein, pref_dime, codi_dime, pref_conc, codi_conc, orde_conc) values ('pre_cl-cs_nota-8_role-816000(2013)','cl-cs','InstrumentosFinancierosValorRazonablePorClasesYNivelesTabla','cl-cs','InversionesNacionalesValorRazonable','130')</v>
      </c>
    </row>
    <row r="4480" spans="1:9" x14ac:dyDescent="0.25">
      <c r="A4480" t="s">
        <v>298</v>
      </c>
      <c r="B4480" t="s">
        <v>2035</v>
      </c>
      <c r="C4480" t="str">
        <f t="shared" si="347"/>
        <v>cl-cs</v>
      </c>
      <c r="D4480" t="str">
        <f t="shared" si="348"/>
        <v>InstrumentosFinancierosValorRazonablePorClasesYNivelesTabla</v>
      </c>
      <c r="E4480" t="s">
        <v>2037</v>
      </c>
      <c r="F4480" t="str">
        <f t="shared" si="349"/>
        <v>cl-cs</v>
      </c>
      <c r="G4480" t="str">
        <f t="shared" si="351"/>
        <v>RentaFijaNacionalValorRazonable</v>
      </c>
      <c r="H4480">
        <v>140</v>
      </c>
      <c r="I4480" t="str">
        <f t="shared" si="350"/>
        <v>insert into dbax_dime_conc (codi_dein, pref_dime, codi_dime, pref_conc, codi_conc, orde_conc) values ('pre_cl-cs_nota-8_role-816000(2013)','cl-cs','InstrumentosFinancierosValorRazonablePorClasesYNivelesTabla','cl-cs','RentaFijaNacionalValorRazonable','140')</v>
      </c>
    </row>
    <row r="4481" spans="1:9" x14ac:dyDescent="0.25">
      <c r="A4481" t="s">
        <v>298</v>
      </c>
      <c r="B4481" t="s">
        <v>2035</v>
      </c>
      <c r="C4481" t="str">
        <f t="shared" si="347"/>
        <v>cl-cs</v>
      </c>
      <c r="D4481" t="str">
        <f t="shared" si="348"/>
        <v>InstrumentosFinancierosValorRazonablePorClasesYNivelesTabla</v>
      </c>
      <c r="E4481" t="s">
        <v>2038</v>
      </c>
      <c r="F4481" t="str">
        <f t="shared" si="349"/>
        <v>cl-cs</v>
      </c>
      <c r="G4481" t="str">
        <f t="shared" si="351"/>
        <v>InstrumentosEstadoValorRazonable</v>
      </c>
      <c r="H4481">
        <v>150</v>
      </c>
      <c r="I4481" t="str">
        <f t="shared" si="350"/>
        <v>insert into dbax_dime_conc (codi_dein, pref_dime, codi_dime, pref_conc, codi_conc, orde_conc) values ('pre_cl-cs_nota-8_role-816000(2013)','cl-cs','InstrumentosFinancierosValorRazonablePorClasesYNivelesTabla','cl-cs','InstrumentosEstadoValorRazonable','150')</v>
      </c>
    </row>
    <row r="4482" spans="1:9" x14ac:dyDescent="0.25">
      <c r="A4482" t="s">
        <v>298</v>
      </c>
      <c r="B4482" t="s">
        <v>2035</v>
      </c>
      <c r="C4482" t="str">
        <f t="shared" ref="C4482:C4545" si="352">MID(B4482,1,FIND("_",B4482)-1)</f>
        <v>cl-cs</v>
      </c>
      <c r="D4482" t="str">
        <f t="shared" ref="D4482:D4545" si="353">MID(B4482,FIND("_",B4482)+1,1000)</f>
        <v>InstrumentosFinancierosValorRazonablePorClasesYNivelesTabla</v>
      </c>
      <c r="E4482" t="s">
        <v>2039</v>
      </c>
      <c r="F4482" t="str">
        <f t="shared" ref="F4482:F4545" si="354">MID(E4482,1,FIND("_",E4482)-1)</f>
        <v>cl-cs</v>
      </c>
      <c r="G4482" t="str">
        <f t="shared" si="351"/>
        <v>InstrumentosEmitidosSistemaFinancieroValorRazonable</v>
      </c>
      <c r="H4482">
        <v>160</v>
      </c>
      <c r="I4482" t="str">
        <f t="shared" ref="I4482:I4545" si="355">CONCATENATE("insert into dbax_dime_conc (codi_dein, pref_dime, codi_dime, pref_conc, codi_conc, orde_conc) values ('",A4482,"','",C4482,"','",D4482,"','",F4482,"','",G4482,"','",H4482,"')")</f>
        <v>insert into dbax_dime_conc (codi_dein, pref_dime, codi_dime, pref_conc, codi_conc, orde_conc) values ('pre_cl-cs_nota-8_role-816000(2013)','cl-cs','InstrumentosFinancierosValorRazonablePorClasesYNivelesTabla','cl-cs','InstrumentosEmitidosSistemaFinancieroValorRazonable','160')</v>
      </c>
    </row>
    <row r="4483" spans="1:9" x14ac:dyDescent="0.25">
      <c r="A4483" t="s">
        <v>298</v>
      </c>
      <c r="B4483" t="s">
        <v>2035</v>
      </c>
      <c r="C4483" t="str">
        <f t="shared" si="352"/>
        <v>cl-cs</v>
      </c>
      <c r="D4483" t="str">
        <f t="shared" si="353"/>
        <v>InstrumentosFinancierosValorRazonablePorClasesYNivelesTabla</v>
      </c>
      <c r="E4483" t="s">
        <v>2040</v>
      </c>
      <c r="F4483" t="str">
        <f t="shared" si="354"/>
        <v>cl-cs</v>
      </c>
      <c r="G4483" t="str">
        <f t="shared" si="351"/>
        <v>InstrumentoDeudaOCreditoValorRazonable</v>
      </c>
      <c r="H4483">
        <v>170</v>
      </c>
      <c r="I4483" t="str">
        <f t="shared" si="355"/>
        <v>insert into dbax_dime_conc (codi_dein, pref_dime, codi_dime, pref_conc, codi_conc, orde_conc) values ('pre_cl-cs_nota-8_role-816000(2013)','cl-cs','InstrumentosFinancierosValorRazonablePorClasesYNivelesTabla','cl-cs','InstrumentoDeudaOCreditoValorRazonable','170')</v>
      </c>
    </row>
    <row r="4484" spans="1:9" x14ac:dyDescent="0.25">
      <c r="A4484" t="s">
        <v>298</v>
      </c>
      <c r="B4484" t="s">
        <v>2035</v>
      </c>
      <c r="C4484" t="str">
        <f t="shared" si="352"/>
        <v>cl-cs</v>
      </c>
      <c r="D4484" t="str">
        <f t="shared" si="353"/>
        <v>InstrumentosFinancierosValorRazonablePorClasesYNivelesTabla</v>
      </c>
      <c r="E4484" t="s">
        <v>2041</v>
      </c>
      <c r="F4484" t="str">
        <f t="shared" si="354"/>
        <v>cl-cs</v>
      </c>
      <c r="G4484" t="str">
        <f t="shared" si="351"/>
        <v>InstrumentosEmpresasNacionalesTransadosEnExtranjeroValorRazonable</v>
      </c>
      <c r="H4484">
        <v>180</v>
      </c>
      <c r="I4484" t="str">
        <f t="shared" si="355"/>
        <v>insert into dbax_dime_conc (codi_dein, pref_dime, codi_dime, pref_conc, codi_conc, orde_conc) values ('pre_cl-cs_nota-8_role-816000(2013)','cl-cs','InstrumentosFinancierosValorRazonablePorClasesYNivelesTabla','cl-cs','InstrumentosEmpresasNacionalesTransadosEnExtranjeroValorRazonable','180')</v>
      </c>
    </row>
    <row r="4485" spans="1:9" x14ac:dyDescent="0.25">
      <c r="A4485" t="s">
        <v>298</v>
      </c>
      <c r="B4485" t="s">
        <v>2035</v>
      </c>
      <c r="C4485" t="str">
        <f t="shared" si="352"/>
        <v>cl-cs</v>
      </c>
      <c r="D4485" t="str">
        <f t="shared" si="353"/>
        <v>InstrumentosFinancierosValorRazonablePorClasesYNivelesTabla</v>
      </c>
      <c r="E4485" t="s">
        <v>2042</v>
      </c>
      <c r="F4485" t="str">
        <f t="shared" si="354"/>
        <v>cl-cs</v>
      </c>
      <c r="G4485" t="str">
        <f t="shared" si="351"/>
        <v>MutuosHipotecariosValorRazonable</v>
      </c>
      <c r="H4485">
        <v>190</v>
      </c>
      <c r="I4485" t="str">
        <f t="shared" si="355"/>
        <v>insert into dbax_dime_conc (codi_dein, pref_dime, codi_dime, pref_conc, codi_conc, orde_conc) values ('pre_cl-cs_nota-8_role-816000(2013)','cl-cs','InstrumentosFinancierosValorRazonablePorClasesYNivelesTabla','cl-cs','MutuosHipotecariosValorRazonable','190')</v>
      </c>
    </row>
    <row r="4486" spans="1:9" x14ac:dyDescent="0.25">
      <c r="A4486" t="s">
        <v>298</v>
      </c>
      <c r="B4486" t="s">
        <v>2035</v>
      </c>
      <c r="C4486" t="str">
        <f t="shared" si="352"/>
        <v>cl-cs</v>
      </c>
      <c r="D4486" t="str">
        <f t="shared" si="353"/>
        <v>InstrumentosFinancierosValorRazonablePorClasesYNivelesTabla</v>
      </c>
      <c r="E4486" t="s">
        <v>2043</v>
      </c>
      <c r="F4486" t="str">
        <f t="shared" si="354"/>
        <v>cl-cs</v>
      </c>
      <c r="G4486" t="str">
        <f t="shared" si="351"/>
        <v>OtraRentaFijaNacionalValorRazonable</v>
      </c>
      <c r="H4486">
        <v>200</v>
      </c>
      <c r="I4486" t="str">
        <f t="shared" si="355"/>
        <v>insert into dbax_dime_conc (codi_dein, pref_dime, codi_dime, pref_conc, codi_conc, orde_conc) values ('pre_cl-cs_nota-8_role-816000(2013)','cl-cs','InstrumentosFinancierosValorRazonablePorClasesYNivelesTabla','cl-cs','OtraRentaFijaNacionalValorRazonable','200')</v>
      </c>
    </row>
    <row r="4487" spans="1:9" x14ac:dyDescent="0.25">
      <c r="A4487" t="s">
        <v>298</v>
      </c>
      <c r="B4487" t="s">
        <v>2035</v>
      </c>
      <c r="C4487" t="str">
        <f t="shared" si="352"/>
        <v>cl-cs</v>
      </c>
      <c r="D4487" t="str">
        <f t="shared" si="353"/>
        <v>InstrumentosFinancierosValorRazonablePorClasesYNivelesTabla</v>
      </c>
      <c r="E4487" t="s">
        <v>2044</v>
      </c>
      <c r="F4487" t="str">
        <f t="shared" si="354"/>
        <v>cl-cs</v>
      </c>
      <c r="G4487" t="str">
        <f t="shared" si="351"/>
        <v>RentaVariableNacionalValorRazonable</v>
      </c>
      <c r="H4487">
        <v>210</v>
      </c>
      <c r="I4487" t="str">
        <f t="shared" si="355"/>
        <v>insert into dbax_dime_conc (codi_dein, pref_dime, codi_dime, pref_conc, codi_conc, orde_conc) values ('pre_cl-cs_nota-8_role-816000(2013)','cl-cs','InstrumentosFinancierosValorRazonablePorClasesYNivelesTabla','cl-cs','RentaVariableNacionalValorRazonable','210')</v>
      </c>
    </row>
    <row r="4488" spans="1:9" x14ac:dyDescent="0.25">
      <c r="A4488" t="s">
        <v>298</v>
      </c>
      <c r="B4488" t="s">
        <v>2035</v>
      </c>
      <c r="C4488" t="str">
        <f t="shared" si="352"/>
        <v>cl-cs</v>
      </c>
      <c r="D4488" t="str">
        <f t="shared" si="353"/>
        <v>InstrumentosFinancierosValorRazonablePorClasesYNivelesTabla</v>
      </c>
      <c r="E4488" t="s">
        <v>2045</v>
      </c>
      <c r="F4488" t="str">
        <f t="shared" si="354"/>
        <v>cl-cs</v>
      </c>
      <c r="G4488" t="str">
        <f t="shared" si="351"/>
        <v>AccionesSociedadesAnonimasAbiertasValorRazonable</v>
      </c>
      <c r="H4488">
        <v>220</v>
      </c>
      <c r="I4488" t="str">
        <f t="shared" si="355"/>
        <v>insert into dbax_dime_conc (codi_dein, pref_dime, codi_dime, pref_conc, codi_conc, orde_conc) values ('pre_cl-cs_nota-8_role-816000(2013)','cl-cs','InstrumentosFinancierosValorRazonablePorClasesYNivelesTabla','cl-cs','AccionesSociedadesAnonimasAbiertasValorRazonable','220')</v>
      </c>
    </row>
    <row r="4489" spans="1:9" x14ac:dyDescent="0.25">
      <c r="A4489" t="s">
        <v>298</v>
      </c>
      <c r="B4489" t="s">
        <v>2035</v>
      </c>
      <c r="C4489" t="str">
        <f t="shared" si="352"/>
        <v>cl-cs</v>
      </c>
      <c r="D4489" t="str">
        <f t="shared" si="353"/>
        <v>InstrumentosFinancierosValorRazonablePorClasesYNivelesTabla</v>
      </c>
      <c r="E4489" t="s">
        <v>2046</v>
      </c>
      <c r="F4489" t="str">
        <f t="shared" si="354"/>
        <v>cl-cs</v>
      </c>
      <c r="G4489" t="str">
        <f t="shared" si="351"/>
        <v>AccionesSociedadesAnonimasCerradasValorRazonable</v>
      </c>
      <c r="H4489">
        <v>230</v>
      </c>
      <c r="I4489" t="str">
        <f t="shared" si="355"/>
        <v>insert into dbax_dime_conc (codi_dein, pref_dime, codi_dime, pref_conc, codi_conc, orde_conc) values ('pre_cl-cs_nota-8_role-816000(2013)','cl-cs','InstrumentosFinancierosValorRazonablePorClasesYNivelesTabla','cl-cs','AccionesSociedadesAnonimasCerradasValorRazonable','230')</v>
      </c>
    </row>
    <row r="4490" spans="1:9" x14ac:dyDescent="0.25">
      <c r="A4490" t="s">
        <v>298</v>
      </c>
      <c r="B4490" t="s">
        <v>2035</v>
      </c>
      <c r="C4490" t="str">
        <f t="shared" si="352"/>
        <v>cl-cs</v>
      </c>
      <c r="D4490" t="str">
        <f t="shared" si="353"/>
        <v>InstrumentosFinancierosValorRazonablePorClasesYNivelesTabla</v>
      </c>
      <c r="E4490" t="s">
        <v>2047</v>
      </c>
      <c r="F4490" t="str">
        <f t="shared" si="354"/>
        <v>cl-cs</v>
      </c>
      <c r="G4490" t="str">
        <f t="shared" si="351"/>
        <v>FondosInversionValorRazonable</v>
      </c>
      <c r="H4490">
        <v>240</v>
      </c>
      <c r="I4490" t="str">
        <f t="shared" si="355"/>
        <v>insert into dbax_dime_conc (codi_dein, pref_dime, codi_dime, pref_conc, codi_conc, orde_conc) values ('pre_cl-cs_nota-8_role-816000(2013)','cl-cs','InstrumentosFinancierosValorRazonablePorClasesYNivelesTabla','cl-cs','FondosInversionValorRazonable','240')</v>
      </c>
    </row>
    <row r="4491" spans="1:9" x14ac:dyDescent="0.25">
      <c r="A4491" t="s">
        <v>298</v>
      </c>
      <c r="B4491" t="s">
        <v>2035</v>
      </c>
      <c r="C4491" t="str">
        <f t="shared" si="352"/>
        <v>cl-cs</v>
      </c>
      <c r="D4491" t="str">
        <f t="shared" si="353"/>
        <v>InstrumentosFinancierosValorRazonablePorClasesYNivelesTabla</v>
      </c>
      <c r="E4491" t="s">
        <v>2048</v>
      </c>
      <c r="F4491" t="str">
        <f t="shared" si="354"/>
        <v>cl-cs</v>
      </c>
      <c r="G4491" t="str">
        <f t="shared" si="351"/>
        <v>FondosMutuosValorRazonable</v>
      </c>
      <c r="H4491">
        <v>250</v>
      </c>
      <c r="I4491" t="str">
        <f t="shared" si="355"/>
        <v>insert into dbax_dime_conc (codi_dein, pref_dime, codi_dime, pref_conc, codi_conc, orde_conc) values ('pre_cl-cs_nota-8_role-816000(2013)','cl-cs','InstrumentosFinancierosValorRazonablePorClasesYNivelesTabla','cl-cs','FondosMutuosValorRazonable','250')</v>
      </c>
    </row>
    <row r="4492" spans="1:9" x14ac:dyDescent="0.25">
      <c r="A4492" t="s">
        <v>298</v>
      </c>
      <c r="B4492" t="s">
        <v>2035</v>
      </c>
      <c r="C4492" t="str">
        <f t="shared" si="352"/>
        <v>cl-cs</v>
      </c>
      <c r="D4492" t="str">
        <f t="shared" si="353"/>
        <v>InstrumentosFinancierosValorRazonablePorClasesYNivelesTabla</v>
      </c>
      <c r="E4492" t="s">
        <v>2049</v>
      </c>
      <c r="F4492" t="str">
        <f t="shared" si="354"/>
        <v>cl-cs</v>
      </c>
      <c r="G4492" t="str">
        <f t="shared" si="351"/>
        <v>OtraRentaVariableNacionalValorRazonable</v>
      </c>
      <c r="H4492">
        <v>260</v>
      </c>
      <c r="I4492" t="str">
        <f t="shared" si="355"/>
        <v>insert into dbax_dime_conc (codi_dein, pref_dime, codi_dime, pref_conc, codi_conc, orde_conc) values ('pre_cl-cs_nota-8_role-816000(2013)','cl-cs','InstrumentosFinancierosValorRazonablePorClasesYNivelesTabla','cl-cs','OtraRentaVariableNacionalValorRazonable','260')</v>
      </c>
    </row>
    <row r="4493" spans="1:9" x14ac:dyDescent="0.25">
      <c r="A4493" t="s">
        <v>298</v>
      </c>
      <c r="B4493" t="s">
        <v>2035</v>
      </c>
      <c r="C4493" t="str">
        <f t="shared" si="352"/>
        <v>cl-cs</v>
      </c>
      <c r="D4493" t="str">
        <f t="shared" si="353"/>
        <v>InstrumentosFinancierosValorRazonablePorClasesYNivelesTabla</v>
      </c>
      <c r="E4493" t="s">
        <v>2050</v>
      </c>
      <c r="F4493" t="str">
        <f t="shared" si="354"/>
        <v>cl-cs</v>
      </c>
      <c r="G4493" t="str">
        <f t="shared" si="351"/>
        <v>InversionesExtranjeroValorRazonable</v>
      </c>
      <c r="H4493">
        <v>270</v>
      </c>
      <c r="I4493" t="str">
        <f t="shared" si="355"/>
        <v>insert into dbax_dime_conc (codi_dein, pref_dime, codi_dime, pref_conc, codi_conc, orde_conc) values ('pre_cl-cs_nota-8_role-816000(2013)','cl-cs','InstrumentosFinancierosValorRazonablePorClasesYNivelesTabla','cl-cs','InversionesExtranjeroValorRazonable','270')</v>
      </c>
    </row>
    <row r="4494" spans="1:9" x14ac:dyDescent="0.25">
      <c r="A4494" t="s">
        <v>298</v>
      </c>
      <c r="B4494" t="s">
        <v>2035</v>
      </c>
      <c r="C4494" t="str">
        <f t="shared" si="352"/>
        <v>cl-cs</v>
      </c>
      <c r="D4494" t="str">
        <f t="shared" si="353"/>
        <v>InstrumentosFinancierosValorRazonablePorClasesYNivelesTabla</v>
      </c>
      <c r="E4494" t="s">
        <v>2051</v>
      </c>
      <c r="F4494" t="str">
        <f t="shared" si="354"/>
        <v>cl-cs</v>
      </c>
      <c r="G4494" t="str">
        <f t="shared" si="351"/>
        <v>RentaFijaExtranjeraValorRazonable</v>
      </c>
      <c r="H4494">
        <v>280</v>
      </c>
      <c r="I4494" t="str">
        <f t="shared" si="355"/>
        <v>insert into dbax_dime_conc (codi_dein, pref_dime, codi_dime, pref_conc, codi_conc, orde_conc) values ('pre_cl-cs_nota-8_role-816000(2013)','cl-cs','InstrumentosFinancierosValorRazonablePorClasesYNivelesTabla','cl-cs','RentaFijaExtranjeraValorRazonable','280')</v>
      </c>
    </row>
    <row r="4495" spans="1:9" x14ac:dyDescent="0.25">
      <c r="A4495" t="s">
        <v>298</v>
      </c>
      <c r="B4495" t="s">
        <v>2035</v>
      </c>
      <c r="C4495" t="str">
        <f t="shared" si="352"/>
        <v>cl-cs</v>
      </c>
      <c r="D4495" t="str">
        <f t="shared" si="353"/>
        <v>InstrumentosFinancierosValorRazonablePorClasesYNivelesTabla</v>
      </c>
      <c r="E4495" t="s">
        <v>2052</v>
      </c>
      <c r="F4495" t="str">
        <f t="shared" si="354"/>
        <v>cl-cs</v>
      </c>
      <c r="G4495" t="str">
        <f t="shared" si="351"/>
        <v>EmitidosPorEstadosYBancosCentralesExtranjerosValorRazonable</v>
      </c>
      <c r="H4495">
        <v>290</v>
      </c>
      <c r="I4495" t="str">
        <f t="shared" si="355"/>
        <v>insert into dbax_dime_conc (codi_dein, pref_dime, codi_dime, pref_conc, codi_conc, orde_conc) values ('pre_cl-cs_nota-8_role-816000(2013)','cl-cs','InstrumentosFinancierosValorRazonablePorClasesYNivelesTabla','cl-cs','EmitidosPorEstadosYBancosCentralesExtranjerosValorRazonable','290')</v>
      </c>
    </row>
    <row r="4496" spans="1:9" x14ac:dyDescent="0.25">
      <c r="A4496" t="s">
        <v>298</v>
      </c>
      <c r="B4496" t="s">
        <v>2035</v>
      </c>
      <c r="C4496" t="str">
        <f t="shared" si="352"/>
        <v>cl-cs</v>
      </c>
      <c r="D4496" t="str">
        <f t="shared" si="353"/>
        <v>InstrumentosFinancierosValorRazonablePorClasesYNivelesTabla</v>
      </c>
      <c r="E4496" t="s">
        <v>2053</v>
      </c>
      <c r="F4496" t="str">
        <f t="shared" si="354"/>
        <v>cl-cs</v>
      </c>
      <c r="G4496" t="str">
        <f t="shared" si="351"/>
        <v>TitulosEmitidosPorBancosYFinancierasExtranjerasValorRazonable</v>
      </c>
      <c r="H4496">
        <v>300</v>
      </c>
      <c r="I4496" t="str">
        <f t="shared" si="355"/>
        <v>insert into dbax_dime_conc (codi_dein, pref_dime, codi_dime, pref_conc, codi_conc, orde_conc) values ('pre_cl-cs_nota-8_role-816000(2013)','cl-cs','InstrumentosFinancierosValorRazonablePorClasesYNivelesTabla','cl-cs','TitulosEmitidosPorBancosYFinancierasExtranjerasValorRazonable','300')</v>
      </c>
    </row>
    <row r="4497" spans="1:9" x14ac:dyDescent="0.25">
      <c r="A4497" t="s">
        <v>298</v>
      </c>
      <c r="B4497" t="s">
        <v>2035</v>
      </c>
      <c r="C4497" t="str">
        <f t="shared" si="352"/>
        <v>cl-cs</v>
      </c>
      <c r="D4497" t="str">
        <f t="shared" si="353"/>
        <v>InstrumentosFinancierosValorRazonablePorClasesYNivelesTabla</v>
      </c>
      <c r="E4497" t="s">
        <v>2054</v>
      </c>
      <c r="F4497" t="str">
        <f t="shared" si="354"/>
        <v>cl-cs</v>
      </c>
      <c r="G4497" t="str">
        <f t="shared" si="351"/>
        <v>TitulosEmitidosPorEmpresasExtranjerasValorRazonable</v>
      </c>
      <c r="H4497">
        <v>310</v>
      </c>
      <c r="I4497" t="str">
        <f t="shared" si="355"/>
        <v>insert into dbax_dime_conc (codi_dein, pref_dime, codi_dime, pref_conc, codi_conc, orde_conc) values ('pre_cl-cs_nota-8_role-816000(2013)','cl-cs','InstrumentosFinancierosValorRazonablePorClasesYNivelesTabla','cl-cs','TitulosEmitidosPorEmpresasExtranjerasValorRazonable','310')</v>
      </c>
    </row>
    <row r="4498" spans="1:9" x14ac:dyDescent="0.25">
      <c r="A4498" t="s">
        <v>298</v>
      </c>
      <c r="B4498" t="s">
        <v>2035</v>
      </c>
      <c r="C4498" t="str">
        <f t="shared" si="352"/>
        <v>cl-cs</v>
      </c>
      <c r="D4498" t="str">
        <f t="shared" si="353"/>
        <v>InstrumentosFinancierosValorRazonablePorClasesYNivelesTabla</v>
      </c>
      <c r="E4498" t="s">
        <v>2055</v>
      </c>
      <c r="F4498" t="str">
        <f t="shared" si="354"/>
        <v>cl-cs</v>
      </c>
      <c r="G4498" t="str">
        <f t="shared" si="351"/>
        <v>RentaVariableExtranjeraValorRazonable</v>
      </c>
      <c r="H4498">
        <v>320</v>
      </c>
      <c r="I4498" t="str">
        <f t="shared" si="355"/>
        <v>insert into dbax_dime_conc (codi_dein, pref_dime, codi_dime, pref_conc, codi_conc, orde_conc) values ('pre_cl-cs_nota-8_role-816000(2013)','cl-cs','InstrumentosFinancierosValorRazonablePorClasesYNivelesTabla','cl-cs','RentaVariableExtranjeraValorRazonable','320')</v>
      </c>
    </row>
    <row r="4499" spans="1:9" x14ac:dyDescent="0.25">
      <c r="A4499" t="s">
        <v>298</v>
      </c>
      <c r="B4499" t="s">
        <v>2035</v>
      </c>
      <c r="C4499" t="str">
        <f t="shared" si="352"/>
        <v>cl-cs</v>
      </c>
      <c r="D4499" t="str">
        <f t="shared" si="353"/>
        <v>InstrumentosFinancierosValorRazonablePorClasesYNivelesTabla</v>
      </c>
      <c r="E4499" t="s">
        <v>2056</v>
      </c>
      <c r="F4499" t="str">
        <f t="shared" si="354"/>
        <v>cl-cs</v>
      </c>
      <c r="G4499" t="str">
        <f t="shared" si="351"/>
        <v>AccionesSociedadesExtranjerasValorRazonable</v>
      </c>
      <c r="H4499">
        <v>330</v>
      </c>
      <c r="I4499" t="str">
        <f t="shared" si="355"/>
        <v>insert into dbax_dime_conc (codi_dein, pref_dime, codi_dime, pref_conc, codi_conc, orde_conc) values ('pre_cl-cs_nota-8_role-816000(2013)','cl-cs','InstrumentosFinancierosValorRazonablePorClasesYNivelesTabla','cl-cs','AccionesSociedadesExtranjerasValorRazonable','330')</v>
      </c>
    </row>
    <row r="4500" spans="1:9" x14ac:dyDescent="0.25">
      <c r="A4500" t="s">
        <v>298</v>
      </c>
      <c r="B4500" t="s">
        <v>2035</v>
      </c>
      <c r="C4500" t="str">
        <f t="shared" si="352"/>
        <v>cl-cs</v>
      </c>
      <c r="D4500" t="str">
        <f t="shared" si="353"/>
        <v>InstrumentosFinancierosValorRazonablePorClasesYNivelesTabla</v>
      </c>
      <c r="E4500" t="s">
        <v>2057</v>
      </c>
      <c r="F4500" t="str">
        <f t="shared" si="354"/>
        <v>cl-cs</v>
      </c>
      <c r="G4500" t="str">
        <f t="shared" si="351"/>
        <v>CuotasFondosInversionExtranjerosValorRazonable</v>
      </c>
      <c r="H4500">
        <v>340</v>
      </c>
      <c r="I4500" t="str">
        <f t="shared" si="355"/>
        <v>insert into dbax_dime_conc (codi_dein, pref_dime, codi_dime, pref_conc, codi_conc, orde_conc) values ('pre_cl-cs_nota-8_role-816000(2013)','cl-cs','InstrumentosFinancierosValorRazonablePorClasesYNivelesTabla','cl-cs','CuotasFondosInversionExtranjerosValorRazonable','340')</v>
      </c>
    </row>
    <row r="4501" spans="1:9" x14ac:dyDescent="0.25">
      <c r="A4501" t="s">
        <v>298</v>
      </c>
      <c r="B4501" t="s">
        <v>2035</v>
      </c>
      <c r="C4501" t="str">
        <f t="shared" si="352"/>
        <v>cl-cs</v>
      </c>
      <c r="D4501" t="str">
        <f t="shared" si="353"/>
        <v>InstrumentosFinancierosValorRazonablePorClasesYNivelesTabla</v>
      </c>
      <c r="E4501" t="s">
        <v>2058</v>
      </c>
      <c r="F4501" t="str">
        <f t="shared" si="354"/>
        <v>cl-cs</v>
      </c>
      <c r="G4501" t="str">
        <f t="shared" si="351"/>
        <v>CuotasFondosInversionConstituidosPaisCuyosActivosEstanInvertidosValoresExtranjerosValorRazonable</v>
      </c>
      <c r="H4501">
        <v>350</v>
      </c>
      <c r="I4501" t="str">
        <f t="shared" si="355"/>
        <v>insert into dbax_dime_conc (codi_dein, pref_dime, codi_dime, pref_conc, codi_conc, orde_conc) values ('pre_cl-cs_nota-8_role-816000(2013)','cl-cs','InstrumentosFinancierosValorRazonablePorClasesYNivelesTabla','cl-cs','CuotasFondosInversionConstituidosPaisCuyosActivosEstanInvertidosValoresExtranjerosValorRazonable','350')</v>
      </c>
    </row>
    <row r="4502" spans="1:9" x14ac:dyDescent="0.25">
      <c r="A4502" t="s">
        <v>298</v>
      </c>
      <c r="B4502" t="s">
        <v>2035</v>
      </c>
      <c r="C4502" t="str">
        <f t="shared" si="352"/>
        <v>cl-cs</v>
      </c>
      <c r="D4502" t="str">
        <f t="shared" si="353"/>
        <v>InstrumentosFinancierosValorRazonablePorClasesYNivelesTabla</v>
      </c>
      <c r="E4502" t="s">
        <v>2059</v>
      </c>
      <c r="F4502" t="str">
        <f t="shared" si="354"/>
        <v>cl-cs</v>
      </c>
      <c r="G4502" t="str">
        <f t="shared" si="351"/>
        <v>CuotasFondosMutuosExtranjerosValorRazonable</v>
      </c>
      <c r="H4502">
        <v>360</v>
      </c>
      <c r="I4502" t="str">
        <f t="shared" si="355"/>
        <v>insert into dbax_dime_conc (codi_dein, pref_dime, codi_dime, pref_conc, codi_conc, orde_conc) values ('pre_cl-cs_nota-8_role-816000(2013)','cl-cs','InstrumentosFinancierosValorRazonablePorClasesYNivelesTabla','cl-cs','CuotasFondosMutuosExtranjerosValorRazonable','360')</v>
      </c>
    </row>
    <row r="4503" spans="1:9" x14ac:dyDescent="0.25">
      <c r="A4503" t="s">
        <v>298</v>
      </c>
      <c r="B4503" t="s">
        <v>2035</v>
      </c>
      <c r="C4503" t="str">
        <f t="shared" si="352"/>
        <v>cl-cs</v>
      </c>
      <c r="D4503" t="str">
        <f t="shared" si="353"/>
        <v>InstrumentosFinancierosValorRazonablePorClasesYNivelesTabla</v>
      </c>
      <c r="E4503" t="s">
        <v>2060</v>
      </c>
      <c r="F4503" t="str">
        <f t="shared" si="354"/>
        <v>cl-cs</v>
      </c>
      <c r="G4503" t="str">
        <f t="shared" si="351"/>
        <v>CuotasFondosMutuosConstituidosPaisCuyosActivosEstanInvertidosValoresExtranjerosValoblerRazona</v>
      </c>
      <c r="H4503">
        <v>370</v>
      </c>
      <c r="I4503" t="str">
        <f t="shared" si="355"/>
        <v>insert into dbax_dime_conc (codi_dein, pref_dime, codi_dime, pref_conc, codi_conc, orde_conc) values ('pre_cl-cs_nota-8_role-816000(2013)','cl-cs','InstrumentosFinancierosValorRazonablePorClasesYNivelesTabla','cl-cs','CuotasFondosMutuosConstituidosPaisCuyosActivosEstanInvertidosValoresExtranjerosValoblerRazona','370')</v>
      </c>
    </row>
    <row r="4504" spans="1:9" x14ac:dyDescent="0.25">
      <c r="A4504" t="s">
        <v>298</v>
      </c>
      <c r="B4504" t="s">
        <v>2035</v>
      </c>
      <c r="C4504" t="str">
        <f t="shared" si="352"/>
        <v>cl-cs</v>
      </c>
      <c r="D4504" t="str">
        <f t="shared" si="353"/>
        <v>InstrumentosFinancierosValorRazonablePorClasesYNivelesTabla</v>
      </c>
      <c r="E4504" t="s">
        <v>2061</v>
      </c>
      <c r="F4504" t="str">
        <f t="shared" si="354"/>
        <v>cl-cs</v>
      </c>
      <c r="G4504" t="str">
        <f t="shared" si="351"/>
        <v>OtraRentaVariableExtranjera</v>
      </c>
      <c r="H4504">
        <v>380</v>
      </c>
      <c r="I4504" t="str">
        <f t="shared" si="355"/>
        <v>insert into dbax_dime_conc (codi_dein, pref_dime, codi_dime, pref_conc, codi_conc, orde_conc) values ('pre_cl-cs_nota-8_role-816000(2013)','cl-cs','InstrumentosFinancierosValorRazonablePorClasesYNivelesTabla','cl-cs','OtraRentaVariableExtranjera','380')</v>
      </c>
    </row>
    <row r="4505" spans="1:9" x14ac:dyDescent="0.25">
      <c r="A4505" t="s">
        <v>298</v>
      </c>
      <c r="B4505" t="s">
        <v>2035</v>
      </c>
      <c r="C4505" t="str">
        <f t="shared" si="352"/>
        <v>cl-cs</v>
      </c>
      <c r="D4505" t="str">
        <f t="shared" si="353"/>
        <v>InstrumentosFinancierosValorRazonablePorClasesYNivelesTabla</v>
      </c>
      <c r="E4505" t="s">
        <v>2062</v>
      </c>
      <c r="F4505" t="str">
        <f t="shared" si="354"/>
        <v>cl-cs</v>
      </c>
      <c r="G4505" t="str">
        <f t="shared" si="351"/>
        <v>DerivadosActivo</v>
      </c>
      <c r="H4505">
        <v>390</v>
      </c>
      <c r="I4505" t="str">
        <f t="shared" si="355"/>
        <v>insert into dbax_dime_conc (codi_dein, pref_dime, codi_dime, pref_conc, codi_conc, orde_conc) values ('pre_cl-cs_nota-8_role-816000(2013)','cl-cs','InstrumentosFinancierosValorRazonablePorClasesYNivelesTabla','cl-cs','DerivadosActivo','390')</v>
      </c>
    </row>
    <row r="4506" spans="1:9" x14ac:dyDescent="0.25">
      <c r="A4506" t="s">
        <v>298</v>
      </c>
      <c r="B4506" t="s">
        <v>2035</v>
      </c>
      <c r="C4506" t="str">
        <f t="shared" si="352"/>
        <v>cl-cs</v>
      </c>
      <c r="D4506" t="str">
        <f t="shared" si="353"/>
        <v>InstrumentosFinancierosValorRazonablePorClasesYNivelesTabla</v>
      </c>
      <c r="E4506" t="s">
        <v>2063</v>
      </c>
      <c r="F4506" t="str">
        <f t="shared" si="354"/>
        <v>cl-cs</v>
      </c>
      <c r="G4506" t="str">
        <f t="shared" si="351"/>
        <v>DerivadosCoberturaActivo</v>
      </c>
      <c r="H4506">
        <v>400</v>
      </c>
      <c r="I4506" t="str">
        <f t="shared" si="355"/>
        <v>insert into dbax_dime_conc (codi_dein, pref_dime, codi_dime, pref_conc, codi_conc, orde_conc) values ('pre_cl-cs_nota-8_role-816000(2013)','cl-cs','InstrumentosFinancierosValorRazonablePorClasesYNivelesTabla','cl-cs','DerivadosCoberturaActivo','400')</v>
      </c>
    </row>
    <row r="4507" spans="1:9" x14ac:dyDescent="0.25">
      <c r="A4507" t="s">
        <v>298</v>
      </c>
      <c r="B4507" t="s">
        <v>2035</v>
      </c>
      <c r="C4507" t="str">
        <f t="shared" si="352"/>
        <v>cl-cs</v>
      </c>
      <c r="D4507" t="str">
        <f t="shared" si="353"/>
        <v>InstrumentosFinancierosValorRazonablePorClasesYNivelesTabla</v>
      </c>
      <c r="E4507" t="s">
        <v>2064</v>
      </c>
      <c r="F4507" t="str">
        <f t="shared" si="354"/>
        <v>cl-cs</v>
      </c>
      <c r="G4507" t="str">
        <f t="shared" si="351"/>
        <v>DerivadosInversionActivo</v>
      </c>
      <c r="H4507">
        <v>410</v>
      </c>
      <c r="I4507" t="str">
        <f t="shared" si="355"/>
        <v>insert into dbax_dime_conc (codi_dein, pref_dime, codi_dime, pref_conc, codi_conc, orde_conc) values ('pre_cl-cs_nota-8_role-816000(2013)','cl-cs','InstrumentosFinancierosValorRazonablePorClasesYNivelesTabla','cl-cs','DerivadosInversionActivo','410')</v>
      </c>
    </row>
    <row r="4508" spans="1:9" x14ac:dyDescent="0.25">
      <c r="A4508" t="s">
        <v>298</v>
      </c>
      <c r="B4508" t="s">
        <v>2035</v>
      </c>
      <c r="C4508" t="str">
        <f t="shared" si="352"/>
        <v>cl-cs</v>
      </c>
      <c r="D4508" t="str">
        <f t="shared" si="353"/>
        <v>InstrumentosFinancierosValorRazonablePorClasesYNivelesTabla</v>
      </c>
      <c r="E4508" t="s">
        <v>2065</v>
      </c>
      <c r="F4508" t="str">
        <f t="shared" si="354"/>
        <v>cl-cs</v>
      </c>
      <c r="G4508" t="str">
        <f t="shared" si="351"/>
        <v>OtrosDerivadosActivo</v>
      </c>
      <c r="H4508">
        <v>420</v>
      </c>
      <c r="I4508" t="str">
        <f t="shared" si="355"/>
        <v>insert into dbax_dime_conc (codi_dein, pref_dime, codi_dime, pref_conc, codi_conc, orde_conc) values ('pre_cl-cs_nota-8_role-816000(2013)','cl-cs','InstrumentosFinancierosValorRazonablePorClasesYNivelesTabla','cl-cs','OtrosDerivadosActivo','420')</v>
      </c>
    </row>
    <row r="4509" spans="1:9" x14ac:dyDescent="0.25">
      <c r="A4509" t="s">
        <v>298</v>
      </c>
      <c r="B4509" t="s">
        <v>2035</v>
      </c>
      <c r="C4509" t="str">
        <f t="shared" si="352"/>
        <v>cl-cs</v>
      </c>
      <c r="D4509" t="str">
        <f t="shared" si="353"/>
        <v>InstrumentosFinancierosValorRazonablePorClasesYNivelesTabla</v>
      </c>
      <c r="E4509" t="s">
        <v>2066</v>
      </c>
      <c r="F4509" t="str">
        <f t="shared" si="354"/>
        <v>cl-cs</v>
      </c>
      <c r="G4509" t="str">
        <f t="shared" si="351"/>
        <v>ActivosFinancierosValorRazonable</v>
      </c>
      <c r="H4509">
        <v>430</v>
      </c>
      <c r="I4509" t="str">
        <f t="shared" si="355"/>
        <v>insert into dbax_dime_conc (codi_dein, pref_dime, codi_dime, pref_conc, codi_conc, orde_conc) values ('pre_cl-cs_nota-8_role-816000(2013)','cl-cs','InstrumentosFinancierosValorRazonablePorClasesYNivelesTabla','cl-cs','ActivosFinancierosValorRazonable','430')</v>
      </c>
    </row>
    <row r="4510" spans="1:9" x14ac:dyDescent="0.25">
      <c r="A4510" t="s">
        <v>298</v>
      </c>
      <c r="B4510" t="s">
        <v>2067</v>
      </c>
      <c r="C4510" t="str">
        <f t="shared" si="352"/>
        <v>cl-cs</v>
      </c>
      <c r="D4510" t="str">
        <f t="shared" si="353"/>
        <v>OpcionesCompraTabla</v>
      </c>
      <c r="E4510" t="s">
        <v>1982</v>
      </c>
      <c r="F4510" t="str">
        <f t="shared" si="354"/>
        <v>cl-cs</v>
      </c>
      <c r="G4510" t="str">
        <f t="shared" si="351"/>
        <v>FolioOperacion</v>
      </c>
      <c r="H4510">
        <v>1020</v>
      </c>
      <c r="I4510" t="str">
        <f t="shared" si="355"/>
        <v>insert into dbax_dime_conc (codi_dein, pref_dime, codi_dime, pref_conc, codi_conc, orde_conc) values ('pre_cl-cs_nota-8_role-816000(2013)','cl-cs','OpcionesCompraTabla','cl-cs','FolioOperacion','1020')</v>
      </c>
    </row>
    <row r="4511" spans="1:9" x14ac:dyDescent="0.25">
      <c r="A4511" t="s">
        <v>298</v>
      </c>
      <c r="B4511" t="s">
        <v>2067</v>
      </c>
      <c r="C4511" t="str">
        <f t="shared" si="352"/>
        <v>cl-cs</v>
      </c>
      <c r="D4511" t="str">
        <f t="shared" si="353"/>
        <v>OpcionesCompraTabla</v>
      </c>
      <c r="E4511" t="s">
        <v>1983</v>
      </c>
      <c r="F4511" t="str">
        <f t="shared" si="354"/>
        <v>cl-cs</v>
      </c>
      <c r="G4511" t="str">
        <f t="shared" si="351"/>
        <v>ItemOperacion</v>
      </c>
      <c r="H4511">
        <v>1030</v>
      </c>
      <c r="I4511" t="str">
        <f t="shared" si="355"/>
        <v>insert into dbax_dime_conc (codi_dein, pref_dime, codi_dime, pref_conc, codi_conc, orde_conc) values ('pre_cl-cs_nota-8_role-816000(2013)','cl-cs','OpcionesCompraTabla','cl-cs','ItemOperacion','1030')</v>
      </c>
    </row>
    <row r="4512" spans="1:9" x14ac:dyDescent="0.25">
      <c r="A4512" t="s">
        <v>298</v>
      </c>
      <c r="B4512" t="s">
        <v>2067</v>
      </c>
      <c r="C4512" t="str">
        <f t="shared" si="352"/>
        <v>cl-cs</v>
      </c>
      <c r="D4512" t="str">
        <f t="shared" si="353"/>
        <v>OpcionesCompraTabla</v>
      </c>
      <c r="E4512" t="s">
        <v>2068</v>
      </c>
      <c r="F4512" t="str">
        <f t="shared" si="354"/>
        <v>cl-cs</v>
      </c>
      <c r="G4512" t="str">
        <f t="shared" si="351"/>
        <v>ContrapartesOperacionOpcionesCompraSinopsis</v>
      </c>
      <c r="H4512">
        <v>1040</v>
      </c>
      <c r="I4512" t="str">
        <f t="shared" si="355"/>
        <v>insert into dbax_dime_conc (codi_dein, pref_dime, codi_dime, pref_conc, codi_conc, orde_conc) values ('pre_cl-cs_nota-8_role-816000(2013)','cl-cs','OpcionesCompraTabla','cl-cs','ContrapartesOperacionOpcionesCompraSinopsis','1040')</v>
      </c>
    </row>
    <row r="4513" spans="1:9" x14ac:dyDescent="0.25">
      <c r="A4513" t="s">
        <v>298</v>
      </c>
      <c r="B4513" t="s">
        <v>2067</v>
      </c>
      <c r="C4513" t="str">
        <f t="shared" si="352"/>
        <v>cl-cs</v>
      </c>
      <c r="D4513" t="str">
        <f t="shared" si="353"/>
        <v>OpcionesCompraTabla</v>
      </c>
      <c r="E4513" t="s">
        <v>1985</v>
      </c>
      <c r="F4513" t="str">
        <f t="shared" si="354"/>
        <v>cl-cs</v>
      </c>
      <c r="G4513" t="str">
        <f t="shared" si="351"/>
        <v>NombreContraparte</v>
      </c>
      <c r="H4513">
        <v>1050</v>
      </c>
      <c r="I4513" t="str">
        <f t="shared" si="355"/>
        <v>insert into dbax_dime_conc (codi_dein, pref_dime, codi_dime, pref_conc, codi_conc, orde_conc) values ('pre_cl-cs_nota-8_role-816000(2013)','cl-cs','OpcionesCompraTabla','cl-cs','NombreContraparte','1050')</v>
      </c>
    </row>
    <row r="4514" spans="1:9" x14ac:dyDescent="0.25">
      <c r="A4514" t="s">
        <v>298</v>
      </c>
      <c r="B4514" t="s">
        <v>2067</v>
      </c>
      <c r="C4514" t="str">
        <f t="shared" si="352"/>
        <v>cl-cs</v>
      </c>
      <c r="D4514" t="str">
        <f t="shared" si="353"/>
        <v>OpcionesCompraTabla</v>
      </c>
      <c r="E4514" t="s">
        <v>1986</v>
      </c>
      <c r="F4514" t="str">
        <f t="shared" si="354"/>
        <v>cl-cs</v>
      </c>
      <c r="G4514" t="str">
        <f t="shared" si="351"/>
        <v>NacionalidadContraparte</v>
      </c>
      <c r="H4514">
        <v>1060</v>
      </c>
      <c r="I4514" t="str">
        <f t="shared" si="355"/>
        <v>insert into dbax_dime_conc (codi_dein, pref_dime, codi_dime, pref_conc, codi_conc, orde_conc) values ('pre_cl-cs_nota-8_role-816000(2013)','cl-cs','OpcionesCompraTabla','cl-cs','NacionalidadContraparte','1060')</v>
      </c>
    </row>
    <row r="4515" spans="1:9" x14ac:dyDescent="0.25">
      <c r="A4515" t="s">
        <v>298</v>
      </c>
      <c r="B4515" t="s">
        <v>2067</v>
      </c>
      <c r="C4515" t="str">
        <f t="shared" si="352"/>
        <v>cl-cs</v>
      </c>
      <c r="D4515" t="str">
        <f t="shared" si="353"/>
        <v>OpcionesCompraTabla</v>
      </c>
      <c r="E4515" t="s">
        <v>1987</v>
      </c>
      <c r="F4515" t="str">
        <f t="shared" si="354"/>
        <v>cl-cs</v>
      </c>
      <c r="G4515" t="str">
        <f t="shared" si="351"/>
        <v>ClasificacionRiesgoContraparte</v>
      </c>
      <c r="H4515">
        <v>1070</v>
      </c>
      <c r="I4515" t="str">
        <f t="shared" si="355"/>
        <v>insert into dbax_dime_conc (codi_dein, pref_dime, codi_dime, pref_conc, codi_conc, orde_conc) values ('pre_cl-cs_nota-8_role-816000(2013)','cl-cs','OpcionesCompraTabla','cl-cs','ClasificacionRiesgoContraparte','1070')</v>
      </c>
    </row>
    <row r="4516" spans="1:9" x14ac:dyDescent="0.25">
      <c r="A4516" t="s">
        <v>298</v>
      </c>
      <c r="B4516" t="s">
        <v>2067</v>
      </c>
      <c r="C4516" t="str">
        <f t="shared" si="352"/>
        <v>cl-cs</v>
      </c>
      <c r="D4516" t="str">
        <f t="shared" si="353"/>
        <v>OpcionesCompraTabla</v>
      </c>
      <c r="E4516" t="s">
        <v>2069</v>
      </c>
      <c r="F4516" t="str">
        <f t="shared" si="354"/>
        <v>cl-cs</v>
      </c>
      <c r="G4516" t="str">
        <f t="shared" si="351"/>
        <v>CaracteristicasOperacionOpcionesCompraSinopsis</v>
      </c>
      <c r="H4516">
        <v>1080</v>
      </c>
      <c r="I4516" t="str">
        <f t="shared" si="355"/>
        <v>insert into dbax_dime_conc (codi_dein, pref_dime, codi_dime, pref_conc, codi_conc, orde_conc) values ('pre_cl-cs_nota-8_role-816000(2013)','cl-cs','OpcionesCompraTabla','cl-cs','CaracteristicasOperacionOpcionesCompraSinopsis','1080')</v>
      </c>
    </row>
    <row r="4517" spans="1:9" x14ac:dyDescent="0.25">
      <c r="A4517" t="s">
        <v>298</v>
      </c>
      <c r="B4517" t="s">
        <v>2067</v>
      </c>
      <c r="C4517" t="str">
        <f t="shared" si="352"/>
        <v>cl-cs</v>
      </c>
      <c r="D4517" t="str">
        <f t="shared" si="353"/>
        <v>OpcionesCompraTabla</v>
      </c>
      <c r="E4517" t="s">
        <v>1989</v>
      </c>
      <c r="F4517" t="str">
        <f t="shared" si="354"/>
        <v>cl-cs</v>
      </c>
      <c r="G4517" t="str">
        <f t="shared" si="351"/>
        <v>ActivoObjeto</v>
      </c>
      <c r="H4517">
        <v>1090</v>
      </c>
      <c r="I4517" t="str">
        <f t="shared" si="355"/>
        <v>insert into dbax_dime_conc (codi_dein, pref_dime, codi_dime, pref_conc, codi_conc, orde_conc) values ('pre_cl-cs_nota-8_role-816000(2013)','cl-cs','OpcionesCompraTabla','cl-cs','ActivoObjeto','1090')</v>
      </c>
    </row>
    <row r="4518" spans="1:9" x14ac:dyDescent="0.25">
      <c r="A4518" t="s">
        <v>298</v>
      </c>
      <c r="B4518" t="s">
        <v>2067</v>
      </c>
      <c r="C4518" t="str">
        <f t="shared" si="352"/>
        <v>cl-cs</v>
      </c>
      <c r="D4518" t="str">
        <f t="shared" si="353"/>
        <v>OpcionesCompraTabla</v>
      </c>
      <c r="E4518" t="s">
        <v>2006</v>
      </c>
      <c r="F4518" t="str">
        <f t="shared" si="354"/>
        <v>cl-cs</v>
      </c>
      <c r="G4518" t="str">
        <f t="shared" si="351"/>
        <v>Nominales</v>
      </c>
      <c r="H4518">
        <v>1100</v>
      </c>
      <c r="I4518" t="str">
        <f t="shared" si="355"/>
        <v>insert into dbax_dime_conc (codi_dein, pref_dime, codi_dime, pref_conc, codi_conc, orde_conc) values ('pre_cl-cs_nota-8_role-816000(2013)','cl-cs','OpcionesCompraTabla','cl-cs','Nominales','1100')</v>
      </c>
    </row>
    <row r="4519" spans="1:9" x14ac:dyDescent="0.25">
      <c r="A4519" t="s">
        <v>298</v>
      </c>
      <c r="B4519" t="s">
        <v>2067</v>
      </c>
      <c r="C4519" t="str">
        <f t="shared" si="352"/>
        <v>cl-cs</v>
      </c>
      <c r="D4519" t="str">
        <f t="shared" si="353"/>
        <v>OpcionesCompraTabla</v>
      </c>
      <c r="E4519" t="s">
        <v>2070</v>
      </c>
      <c r="F4519" t="str">
        <f t="shared" si="354"/>
        <v>cl-cs</v>
      </c>
      <c r="G4519" t="str">
        <f t="shared" si="351"/>
        <v>MonedaOpciones</v>
      </c>
      <c r="H4519">
        <v>1110</v>
      </c>
      <c r="I4519" t="str">
        <f t="shared" si="355"/>
        <v>insert into dbax_dime_conc (codi_dein, pref_dime, codi_dime, pref_conc, codi_conc, orde_conc) values ('pre_cl-cs_nota-8_role-816000(2013)','cl-cs','OpcionesCompraTabla','cl-cs','MonedaOpciones','1110')</v>
      </c>
    </row>
    <row r="4520" spans="1:9" x14ac:dyDescent="0.25">
      <c r="A4520" t="s">
        <v>298</v>
      </c>
      <c r="B4520" t="s">
        <v>2067</v>
      </c>
      <c r="C4520" t="str">
        <f t="shared" si="352"/>
        <v>cl-cs</v>
      </c>
      <c r="D4520" t="str">
        <f t="shared" si="353"/>
        <v>OpcionesCompraTabla</v>
      </c>
      <c r="E4520" t="s">
        <v>2071</v>
      </c>
      <c r="F4520" t="str">
        <f t="shared" si="354"/>
        <v>cl-cs</v>
      </c>
      <c r="G4520" t="str">
        <f t="shared" si="351"/>
        <v>PrecioEjercicioOpciones</v>
      </c>
      <c r="H4520">
        <v>1120</v>
      </c>
      <c r="I4520" t="str">
        <f t="shared" si="355"/>
        <v>insert into dbax_dime_conc (codi_dein, pref_dime, codi_dime, pref_conc, codi_conc, orde_conc) values ('pre_cl-cs_nota-8_role-816000(2013)','cl-cs','OpcionesCompraTabla','cl-cs','PrecioEjercicioOpciones','1120')</v>
      </c>
    </row>
    <row r="4521" spans="1:9" x14ac:dyDescent="0.25">
      <c r="A4521" t="s">
        <v>298</v>
      </c>
      <c r="B4521" t="s">
        <v>2067</v>
      </c>
      <c r="C4521" t="str">
        <f t="shared" si="352"/>
        <v>cl-cs</v>
      </c>
      <c r="D4521" t="str">
        <f t="shared" si="353"/>
        <v>OpcionesCompraTabla</v>
      </c>
      <c r="E4521" t="s">
        <v>2072</v>
      </c>
      <c r="F4521" t="str">
        <f t="shared" si="354"/>
        <v>cl-cs</v>
      </c>
      <c r="G4521" t="str">
        <f t="shared" si="351"/>
        <v>MontoPrimaOpcion</v>
      </c>
      <c r="H4521">
        <v>1130</v>
      </c>
      <c r="I4521" t="str">
        <f t="shared" si="355"/>
        <v>insert into dbax_dime_conc (codi_dein, pref_dime, codi_dime, pref_conc, codi_conc, orde_conc) values ('pre_cl-cs_nota-8_role-816000(2013)','cl-cs','OpcionesCompraTabla','cl-cs','MontoPrimaOpcion','1130')</v>
      </c>
    </row>
    <row r="4522" spans="1:9" x14ac:dyDescent="0.25">
      <c r="A4522" t="s">
        <v>298</v>
      </c>
      <c r="B4522" t="s">
        <v>2067</v>
      </c>
      <c r="C4522" t="str">
        <f t="shared" si="352"/>
        <v>cl-cs</v>
      </c>
      <c r="D4522" t="str">
        <f t="shared" si="353"/>
        <v>OpcionesCompraTabla</v>
      </c>
      <c r="E4522" t="s">
        <v>2073</v>
      </c>
      <c r="F4522" t="str">
        <f t="shared" si="354"/>
        <v>cl-cs</v>
      </c>
      <c r="G4522" t="str">
        <f t="shared" si="351"/>
        <v>MonedaPrimaOpcion</v>
      </c>
      <c r="H4522">
        <v>1140</v>
      </c>
      <c r="I4522" t="str">
        <f t="shared" si="355"/>
        <v>insert into dbax_dime_conc (codi_dein, pref_dime, codi_dime, pref_conc, codi_conc, orde_conc) values ('pre_cl-cs_nota-8_role-816000(2013)','cl-cs','OpcionesCompraTabla','cl-cs','MonedaPrimaOpcion','1140')</v>
      </c>
    </row>
    <row r="4523" spans="1:9" x14ac:dyDescent="0.25">
      <c r="A4523" t="s">
        <v>298</v>
      </c>
      <c r="B4523" t="s">
        <v>2067</v>
      </c>
      <c r="C4523" t="str">
        <f t="shared" si="352"/>
        <v>cl-cs</v>
      </c>
      <c r="D4523" t="str">
        <f t="shared" si="353"/>
        <v>OpcionesCompraTabla</v>
      </c>
      <c r="E4523" t="s">
        <v>2074</v>
      </c>
      <c r="F4523" t="str">
        <f t="shared" si="354"/>
        <v>cl-cs</v>
      </c>
      <c r="G4523" t="str">
        <f t="shared" si="351"/>
        <v>NumeroContratosOpcionesCompra</v>
      </c>
      <c r="H4523">
        <v>1150</v>
      </c>
      <c r="I4523" t="str">
        <f t="shared" si="355"/>
        <v>insert into dbax_dime_conc (codi_dein, pref_dime, codi_dime, pref_conc, codi_conc, orde_conc) values ('pre_cl-cs_nota-8_role-816000(2013)','cl-cs','OpcionesCompraTabla','cl-cs','NumeroContratosOpcionesCompra','1150')</v>
      </c>
    </row>
    <row r="4524" spans="1:9" x14ac:dyDescent="0.25">
      <c r="A4524" t="s">
        <v>298</v>
      </c>
      <c r="B4524" t="s">
        <v>2067</v>
      </c>
      <c r="C4524" t="str">
        <f t="shared" si="352"/>
        <v>cl-cs</v>
      </c>
      <c r="D4524" t="str">
        <f t="shared" si="353"/>
        <v>OpcionesCompraTabla</v>
      </c>
      <c r="E4524" t="s">
        <v>1996</v>
      </c>
      <c r="F4524" t="str">
        <f t="shared" si="354"/>
        <v>cl-cs</v>
      </c>
      <c r="G4524" t="str">
        <f t="shared" si="351"/>
        <v>FechaOperacion</v>
      </c>
      <c r="H4524">
        <v>1160</v>
      </c>
      <c r="I4524" t="str">
        <f t="shared" si="355"/>
        <v>insert into dbax_dime_conc (codi_dein, pref_dime, codi_dime, pref_conc, codi_conc, orde_conc) values ('pre_cl-cs_nota-8_role-816000(2013)','cl-cs','OpcionesCompraTabla','cl-cs','FechaOperacion','1160')</v>
      </c>
    </row>
    <row r="4525" spans="1:9" x14ac:dyDescent="0.25">
      <c r="A4525" t="s">
        <v>298</v>
      </c>
      <c r="B4525" t="s">
        <v>2067</v>
      </c>
      <c r="C4525" t="str">
        <f t="shared" si="352"/>
        <v>cl-cs</v>
      </c>
      <c r="D4525" t="str">
        <f t="shared" si="353"/>
        <v>OpcionesCompraTabla</v>
      </c>
      <c r="E4525" t="s">
        <v>1997</v>
      </c>
      <c r="F4525" t="str">
        <f t="shared" si="354"/>
        <v>cl-cs</v>
      </c>
      <c r="G4525" t="str">
        <f t="shared" si="351"/>
        <v>FechaVencimientoContrato</v>
      </c>
      <c r="H4525">
        <v>1170</v>
      </c>
      <c r="I4525" t="str">
        <f t="shared" si="355"/>
        <v>insert into dbax_dime_conc (codi_dein, pref_dime, codi_dime, pref_conc, codi_conc, orde_conc) values ('pre_cl-cs_nota-8_role-816000(2013)','cl-cs','OpcionesCompraTabla','cl-cs','FechaVencimientoContrato','1170')</v>
      </c>
    </row>
    <row r="4526" spans="1:9" x14ac:dyDescent="0.25">
      <c r="A4526" t="s">
        <v>298</v>
      </c>
      <c r="B4526" t="s">
        <v>2067</v>
      </c>
      <c r="C4526" t="str">
        <f t="shared" si="352"/>
        <v>cl-cs</v>
      </c>
      <c r="D4526" t="str">
        <f t="shared" si="353"/>
        <v>OpcionesCompraTabla</v>
      </c>
      <c r="E4526" t="s">
        <v>2075</v>
      </c>
      <c r="F4526" t="str">
        <f t="shared" si="354"/>
        <v>cl-cs</v>
      </c>
      <c r="G4526" t="str">
        <f t="shared" si="351"/>
        <v>InformacionValorizacionOpcionesCompraSinopsis</v>
      </c>
      <c r="H4526">
        <v>1180</v>
      </c>
      <c r="I4526" t="str">
        <f t="shared" si="355"/>
        <v>insert into dbax_dime_conc (codi_dein, pref_dime, codi_dime, pref_conc, codi_conc, orde_conc) values ('pre_cl-cs_nota-8_role-816000(2013)','cl-cs','OpcionesCompraTabla','cl-cs','InformacionValorizacionOpcionesCompraSinopsis','1180')</v>
      </c>
    </row>
    <row r="4527" spans="1:9" x14ac:dyDescent="0.25">
      <c r="A4527" t="s">
        <v>298</v>
      </c>
      <c r="B4527" t="s">
        <v>2067</v>
      </c>
      <c r="C4527" t="str">
        <f t="shared" si="352"/>
        <v>cl-cs</v>
      </c>
      <c r="D4527" t="str">
        <f t="shared" si="353"/>
        <v>OpcionesCompraTabla</v>
      </c>
      <c r="E4527" t="s">
        <v>2076</v>
      </c>
      <c r="F4527" t="str">
        <f t="shared" si="354"/>
        <v>cl-cs</v>
      </c>
      <c r="G4527" t="str">
        <f t="shared" si="351"/>
        <v>ValorRazonableActivoObjetoOpcionesFechaInformacion</v>
      </c>
      <c r="H4527">
        <v>1190</v>
      </c>
      <c r="I4527" t="str">
        <f t="shared" si="355"/>
        <v>insert into dbax_dime_conc (codi_dein, pref_dime, codi_dime, pref_conc, codi_conc, orde_conc) values ('pre_cl-cs_nota-8_role-816000(2013)','cl-cs','OpcionesCompraTabla','cl-cs','ValorRazonableActivoObjetoOpcionesFechaInformacion','1190')</v>
      </c>
    </row>
    <row r="4528" spans="1:9" x14ac:dyDescent="0.25">
      <c r="A4528" t="s">
        <v>298</v>
      </c>
      <c r="B4528" t="s">
        <v>2067</v>
      </c>
      <c r="C4528" t="str">
        <f t="shared" si="352"/>
        <v>cl-cs</v>
      </c>
      <c r="D4528" t="str">
        <f t="shared" si="353"/>
        <v>OpcionesCompraTabla</v>
      </c>
      <c r="E4528" t="s">
        <v>2077</v>
      </c>
      <c r="F4528" t="str">
        <f t="shared" si="354"/>
        <v>cl-cs</v>
      </c>
      <c r="G4528" t="str">
        <f t="shared" si="351"/>
        <v>PrecioSpotActivoSubyacenteOpciones</v>
      </c>
      <c r="H4528">
        <v>1200</v>
      </c>
      <c r="I4528" t="str">
        <f t="shared" si="355"/>
        <v>insert into dbax_dime_conc (codi_dein, pref_dime, codi_dime, pref_conc, codi_conc, orde_conc) values ('pre_cl-cs_nota-8_role-816000(2013)','cl-cs','OpcionesCompraTabla','cl-cs','PrecioSpotActivoSubyacenteOpciones','1200')</v>
      </c>
    </row>
    <row r="4529" spans="1:9" x14ac:dyDescent="0.25">
      <c r="A4529" t="s">
        <v>298</v>
      </c>
      <c r="B4529" t="s">
        <v>2067</v>
      </c>
      <c r="C4529" t="str">
        <f t="shared" si="352"/>
        <v>cl-cs</v>
      </c>
      <c r="D4529" t="str">
        <f t="shared" si="353"/>
        <v>OpcionesCompraTabla</v>
      </c>
      <c r="E4529" t="s">
        <v>2078</v>
      </c>
      <c r="F4529" t="str">
        <f t="shared" si="354"/>
        <v>cl-cs</v>
      </c>
      <c r="G4529" t="str">
        <f t="shared" si="351"/>
        <v>ValorOpcionFechaInformacion</v>
      </c>
      <c r="H4529">
        <v>1210</v>
      </c>
      <c r="I4529" t="str">
        <f t="shared" si="355"/>
        <v>insert into dbax_dime_conc (codi_dein, pref_dime, codi_dime, pref_conc, codi_conc, orde_conc) values ('pre_cl-cs_nota-8_role-816000(2013)','cl-cs','OpcionesCompraTabla','cl-cs','ValorOpcionFechaInformacion','1210')</v>
      </c>
    </row>
    <row r="4530" spans="1:9" x14ac:dyDescent="0.25">
      <c r="A4530" t="s">
        <v>298</v>
      </c>
      <c r="B4530" t="s">
        <v>2067</v>
      </c>
      <c r="C4530" t="str">
        <f t="shared" si="352"/>
        <v>cl-cs</v>
      </c>
      <c r="D4530" t="str">
        <f t="shared" si="353"/>
        <v>OpcionesCompraTabla</v>
      </c>
      <c r="E4530" t="s">
        <v>2079</v>
      </c>
      <c r="F4530" t="str">
        <f t="shared" si="354"/>
        <v>cl-cs</v>
      </c>
      <c r="G4530" t="str">
        <f t="shared" si="351"/>
        <v>OrigenInformacionOpciones</v>
      </c>
      <c r="H4530">
        <v>1220</v>
      </c>
      <c r="I4530" t="str">
        <f t="shared" si="355"/>
        <v>insert into dbax_dime_conc (codi_dein, pref_dime, codi_dime, pref_conc, codi_conc, orde_conc) values ('pre_cl-cs_nota-8_role-816000(2013)','cl-cs','OpcionesCompraTabla','cl-cs','OrigenInformacionOpciones','1220')</v>
      </c>
    </row>
    <row r="4531" spans="1:9" x14ac:dyDescent="0.25">
      <c r="A4531" t="s">
        <v>298</v>
      </c>
      <c r="B4531" t="s">
        <v>2080</v>
      </c>
      <c r="C4531" t="str">
        <f t="shared" si="352"/>
        <v>cl-cs</v>
      </c>
      <c r="D4531" t="str">
        <f t="shared" si="353"/>
        <v>OpcionesVentaTabla</v>
      </c>
      <c r="E4531" t="s">
        <v>1982</v>
      </c>
      <c r="F4531" t="str">
        <f t="shared" si="354"/>
        <v>cl-cs</v>
      </c>
      <c r="G4531" t="str">
        <f t="shared" si="351"/>
        <v>FolioOperacion</v>
      </c>
      <c r="H4531">
        <v>1280</v>
      </c>
      <c r="I4531" t="str">
        <f t="shared" si="355"/>
        <v>insert into dbax_dime_conc (codi_dein, pref_dime, codi_dime, pref_conc, codi_conc, orde_conc) values ('pre_cl-cs_nota-8_role-816000(2013)','cl-cs','OpcionesVentaTabla','cl-cs','FolioOperacion','1280')</v>
      </c>
    </row>
    <row r="4532" spans="1:9" x14ac:dyDescent="0.25">
      <c r="A4532" t="s">
        <v>298</v>
      </c>
      <c r="B4532" t="s">
        <v>2080</v>
      </c>
      <c r="C4532" t="str">
        <f t="shared" si="352"/>
        <v>cl-cs</v>
      </c>
      <c r="D4532" t="str">
        <f t="shared" si="353"/>
        <v>OpcionesVentaTabla</v>
      </c>
      <c r="E4532" t="s">
        <v>1983</v>
      </c>
      <c r="F4532" t="str">
        <f t="shared" si="354"/>
        <v>cl-cs</v>
      </c>
      <c r="G4532" t="str">
        <f t="shared" si="351"/>
        <v>ItemOperacion</v>
      </c>
      <c r="H4532">
        <v>1290</v>
      </c>
      <c r="I4532" t="str">
        <f t="shared" si="355"/>
        <v>insert into dbax_dime_conc (codi_dein, pref_dime, codi_dime, pref_conc, codi_conc, orde_conc) values ('pre_cl-cs_nota-8_role-816000(2013)','cl-cs','OpcionesVentaTabla','cl-cs','ItemOperacion','1290')</v>
      </c>
    </row>
    <row r="4533" spans="1:9" x14ac:dyDescent="0.25">
      <c r="A4533" t="s">
        <v>298</v>
      </c>
      <c r="B4533" t="s">
        <v>2080</v>
      </c>
      <c r="C4533" t="str">
        <f t="shared" si="352"/>
        <v>cl-cs</v>
      </c>
      <c r="D4533" t="str">
        <f t="shared" si="353"/>
        <v>OpcionesVentaTabla</v>
      </c>
      <c r="E4533" t="s">
        <v>2081</v>
      </c>
      <c r="F4533" t="str">
        <f t="shared" si="354"/>
        <v>cl-cs</v>
      </c>
      <c r="G4533" t="str">
        <f t="shared" si="351"/>
        <v>ContrapartesOperacionOpcionesVentaSinopsis</v>
      </c>
      <c r="H4533">
        <v>1300</v>
      </c>
      <c r="I4533" t="str">
        <f t="shared" si="355"/>
        <v>insert into dbax_dime_conc (codi_dein, pref_dime, codi_dime, pref_conc, codi_conc, orde_conc) values ('pre_cl-cs_nota-8_role-816000(2013)','cl-cs','OpcionesVentaTabla','cl-cs','ContrapartesOperacionOpcionesVentaSinopsis','1300')</v>
      </c>
    </row>
    <row r="4534" spans="1:9" x14ac:dyDescent="0.25">
      <c r="A4534" t="s">
        <v>298</v>
      </c>
      <c r="B4534" t="s">
        <v>2080</v>
      </c>
      <c r="C4534" t="str">
        <f t="shared" si="352"/>
        <v>cl-cs</v>
      </c>
      <c r="D4534" t="str">
        <f t="shared" si="353"/>
        <v>OpcionesVentaTabla</v>
      </c>
      <c r="E4534" t="s">
        <v>1985</v>
      </c>
      <c r="F4534" t="str">
        <f t="shared" si="354"/>
        <v>cl-cs</v>
      </c>
      <c r="G4534" t="str">
        <f t="shared" si="351"/>
        <v>NombreContraparte</v>
      </c>
      <c r="H4534">
        <v>1310</v>
      </c>
      <c r="I4534" t="str">
        <f t="shared" si="355"/>
        <v>insert into dbax_dime_conc (codi_dein, pref_dime, codi_dime, pref_conc, codi_conc, orde_conc) values ('pre_cl-cs_nota-8_role-816000(2013)','cl-cs','OpcionesVentaTabla','cl-cs','NombreContraparte','1310')</v>
      </c>
    </row>
    <row r="4535" spans="1:9" x14ac:dyDescent="0.25">
      <c r="A4535" t="s">
        <v>298</v>
      </c>
      <c r="B4535" t="s">
        <v>2080</v>
      </c>
      <c r="C4535" t="str">
        <f t="shared" si="352"/>
        <v>cl-cs</v>
      </c>
      <c r="D4535" t="str">
        <f t="shared" si="353"/>
        <v>OpcionesVentaTabla</v>
      </c>
      <c r="E4535" t="s">
        <v>1986</v>
      </c>
      <c r="F4535" t="str">
        <f t="shared" si="354"/>
        <v>cl-cs</v>
      </c>
      <c r="G4535" t="str">
        <f t="shared" si="351"/>
        <v>NacionalidadContraparte</v>
      </c>
      <c r="H4535">
        <v>1320</v>
      </c>
      <c r="I4535" t="str">
        <f t="shared" si="355"/>
        <v>insert into dbax_dime_conc (codi_dein, pref_dime, codi_dime, pref_conc, codi_conc, orde_conc) values ('pre_cl-cs_nota-8_role-816000(2013)','cl-cs','OpcionesVentaTabla','cl-cs','NacionalidadContraparte','1320')</v>
      </c>
    </row>
    <row r="4536" spans="1:9" x14ac:dyDescent="0.25">
      <c r="A4536" t="s">
        <v>298</v>
      </c>
      <c r="B4536" t="s">
        <v>2080</v>
      </c>
      <c r="C4536" t="str">
        <f t="shared" si="352"/>
        <v>cl-cs</v>
      </c>
      <c r="D4536" t="str">
        <f t="shared" si="353"/>
        <v>OpcionesVentaTabla</v>
      </c>
      <c r="E4536" t="s">
        <v>1987</v>
      </c>
      <c r="F4536" t="str">
        <f t="shared" si="354"/>
        <v>cl-cs</v>
      </c>
      <c r="G4536" t="str">
        <f t="shared" si="351"/>
        <v>ClasificacionRiesgoContraparte</v>
      </c>
      <c r="H4536">
        <v>1330</v>
      </c>
      <c r="I4536" t="str">
        <f t="shared" si="355"/>
        <v>insert into dbax_dime_conc (codi_dein, pref_dime, codi_dime, pref_conc, codi_conc, orde_conc) values ('pre_cl-cs_nota-8_role-816000(2013)','cl-cs','OpcionesVentaTabla','cl-cs','ClasificacionRiesgoContraparte','1330')</v>
      </c>
    </row>
    <row r="4537" spans="1:9" x14ac:dyDescent="0.25">
      <c r="A4537" t="s">
        <v>298</v>
      </c>
      <c r="B4537" t="s">
        <v>2080</v>
      </c>
      <c r="C4537" t="str">
        <f t="shared" si="352"/>
        <v>cl-cs</v>
      </c>
      <c r="D4537" t="str">
        <f t="shared" si="353"/>
        <v>OpcionesVentaTabla</v>
      </c>
      <c r="E4537" t="s">
        <v>2082</v>
      </c>
      <c r="F4537" t="str">
        <f t="shared" si="354"/>
        <v>cl-cs</v>
      </c>
      <c r="G4537" t="str">
        <f t="shared" ref="G4537:G4600" si="356">MID(E4537,FIND("_",E4537)+1,1000)</f>
        <v>CaracteristicasOperacionOpcionesVentaSinopsis</v>
      </c>
      <c r="H4537">
        <v>1340</v>
      </c>
      <c r="I4537" t="str">
        <f t="shared" si="355"/>
        <v>insert into dbax_dime_conc (codi_dein, pref_dime, codi_dime, pref_conc, codi_conc, orde_conc) values ('pre_cl-cs_nota-8_role-816000(2013)','cl-cs','OpcionesVentaTabla','cl-cs','CaracteristicasOperacionOpcionesVentaSinopsis','1340')</v>
      </c>
    </row>
    <row r="4538" spans="1:9" x14ac:dyDescent="0.25">
      <c r="A4538" t="s">
        <v>298</v>
      </c>
      <c r="B4538" t="s">
        <v>2080</v>
      </c>
      <c r="C4538" t="str">
        <f t="shared" si="352"/>
        <v>cl-cs</v>
      </c>
      <c r="D4538" t="str">
        <f t="shared" si="353"/>
        <v>OpcionesVentaTabla</v>
      </c>
      <c r="E4538" t="s">
        <v>1989</v>
      </c>
      <c r="F4538" t="str">
        <f t="shared" si="354"/>
        <v>cl-cs</v>
      </c>
      <c r="G4538" t="str">
        <f t="shared" si="356"/>
        <v>ActivoObjeto</v>
      </c>
      <c r="H4538">
        <v>1350</v>
      </c>
      <c r="I4538" t="str">
        <f t="shared" si="355"/>
        <v>insert into dbax_dime_conc (codi_dein, pref_dime, codi_dime, pref_conc, codi_conc, orde_conc) values ('pre_cl-cs_nota-8_role-816000(2013)','cl-cs','OpcionesVentaTabla','cl-cs','ActivoObjeto','1350')</v>
      </c>
    </row>
    <row r="4539" spans="1:9" x14ac:dyDescent="0.25">
      <c r="A4539" t="s">
        <v>298</v>
      </c>
      <c r="B4539" t="s">
        <v>2080</v>
      </c>
      <c r="C4539" t="str">
        <f t="shared" si="352"/>
        <v>cl-cs</v>
      </c>
      <c r="D4539" t="str">
        <f t="shared" si="353"/>
        <v>OpcionesVentaTabla</v>
      </c>
      <c r="E4539" t="s">
        <v>2006</v>
      </c>
      <c r="F4539" t="str">
        <f t="shared" si="354"/>
        <v>cl-cs</v>
      </c>
      <c r="G4539" t="str">
        <f t="shared" si="356"/>
        <v>Nominales</v>
      </c>
      <c r="H4539">
        <v>1360</v>
      </c>
      <c r="I4539" t="str">
        <f t="shared" si="355"/>
        <v>insert into dbax_dime_conc (codi_dein, pref_dime, codi_dime, pref_conc, codi_conc, orde_conc) values ('pre_cl-cs_nota-8_role-816000(2013)','cl-cs','OpcionesVentaTabla','cl-cs','Nominales','1360')</v>
      </c>
    </row>
    <row r="4540" spans="1:9" x14ac:dyDescent="0.25">
      <c r="A4540" t="s">
        <v>298</v>
      </c>
      <c r="B4540" t="s">
        <v>2080</v>
      </c>
      <c r="C4540" t="str">
        <f t="shared" si="352"/>
        <v>cl-cs</v>
      </c>
      <c r="D4540" t="str">
        <f t="shared" si="353"/>
        <v>OpcionesVentaTabla</v>
      </c>
      <c r="E4540" t="s">
        <v>2070</v>
      </c>
      <c r="F4540" t="str">
        <f t="shared" si="354"/>
        <v>cl-cs</v>
      </c>
      <c r="G4540" t="str">
        <f t="shared" si="356"/>
        <v>MonedaOpciones</v>
      </c>
      <c r="H4540">
        <v>1370</v>
      </c>
      <c r="I4540" t="str">
        <f t="shared" si="355"/>
        <v>insert into dbax_dime_conc (codi_dein, pref_dime, codi_dime, pref_conc, codi_conc, orde_conc) values ('pre_cl-cs_nota-8_role-816000(2013)','cl-cs','OpcionesVentaTabla','cl-cs','MonedaOpciones','1370')</v>
      </c>
    </row>
    <row r="4541" spans="1:9" x14ac:dyDescent="0.25">
      <c r="A4541" t="s">
        <v>298</v>
      </c>
      <c r="B4541" t="s">
        <v>2080</v>
      </c>
      <c r="C4541" t="str">
        <f t="shared" si="352"/>
        <v>cl-cs</v>
      </c>
      <c r="D4541" t="str">
        <f t="shared" si="353"/>
        <v>OpcionesVentaTabla</v>
      </c>
      <c r="E4541" t="s">
        <v>2071</v>
      </c>
      <c r="F4541" t="str">
        <f t="shared" si="354"/>
        <v>cl-cs</v>
      </c>
      <c r="G4541" t="str">
        <f t="shared" si="356"/>
        <v>PrecioEjercicioOpciones</v>
      </c>
      <c r="H4541">
        <v>1380</v>
      </c>
      <c r="I4541" t="str">
        <f t="shared" si="355"/>
        <v>insert into dbax_dime_conc (codi_dein, pref_dime, codi_dime, pref_conc, codi_conc, orde_conc) values ('pre_cl-cs_nota-8_role-816000(2013)','cl-cs','OpcionesVentaTabla','cl-cs','PrecioEjercicioOpciones','1380')</v>
      </c>
    </row>
    <row r="4542" spans="1:9" x14ac:dyDescent="0.25">
      <c r="A4542" t="s">
        <v>298</v>
      </c>
      <c r="B4542" t="s">
        <v>2080</v>
      </c>
      <c r="C4542" t="str">
        <f t="shared" si="352"/>
        <v>cl-cs</v>
      </c>
      <c r="D4542" t="str">
        <f t="shared" si="353"/>
        <v>OpcionesVentaTabla</v>
      </c>
      <c r="E4542" t="s">
        <v>2072</v>
      </c>
      <c r="F4542" t="str">
        <f t="shared" si="354"/>
        <v>cl-cs</v>
      </c>
      <c r="G4542" t="str">
        <f t="shared" si="356"/>
        <v>MontoPrimaOpcion</v>
      </c>
      <c r="H4542">
        <v>1390</v>
      </c>
      <c r="I4542" t="str">
        <f t="shared" si="355"/>
        <v>insert into dbax_dime_conc (codi_dein, pref_dime, codi_dime, pref_conc, codi_conc, orde_conc) values ('pre_cl-cs_nota-8_role-816000(2013)','cl-cs','OpcionesVentaTabla','cl-cs','MontoPrimaOpcion','1390')</v>
      </c>
    </row>
    <row r="4543" spans="1:9" x14ac:dyDescent="0.25">
      <c r="A4543" t="s">
        <v>298</v>
      </c>
      <c r="B4543" t="s">
        <v>2080</v>
      </c>
      <c r="C4543" t="str">
        <f t="shared" si="352"/>
        <v>cl-cs</v>
      </c>
      <c r="D4543" t="str">
        <f t="shared" si="353"/>
        <v>OpcionesVentaTabla</v>
      </c>
      <c r="E4543" t="s">
        <v>2073</v>
      </c>
      <c r="F4543" t="str">
        <f t="shared" si="354"/>
        <v>cl-cs</v>
      </c>
      <c r="G4543" t="str">
        <f t="shared" si="356"/>
        <v>MonedaPrimaOpcion</v>
      </c>
      <c r="H4543">
        <v>1400</v>
      </c>
      <c r="I4543" t="str">
        <f t="shared" si="355"/>
        <v>insert into dbax_dime_conc (codi_dein, pref_dime, codi_dime, pref_conc, codi_conc, orde_conc) values ('pre_cl-cs_nota-8_role-816000(2013)','cl-cs','OpcionesVentaTabla','cl-cs','MonedaPrimaOpcion','1400')</v>
      </c>
    </row>
    <row r="4544" spans="1:9" x14ac:dyDescent="0.25">
      <c r="A4544" t="s">
        <v>298</v>
      </c>
      <c r="B4544" t="s">
        <v>2080</v>
      </c>
      <c r="C4544" t="str">
        <f t="shared" si="352"/>
        <v>cl-cs</v>
      </c>
      <c r="D4544" t="str">
        <f t="shared" si="353"/>
        <v>OpcionesVentaTabla</v>
      </c>
      <c r="E4544" t="s">
        <v>2083</v>
      </c>
      <c r="F4544" t="str">
        <f t="shared" si="354"/>
        <v>cl-cs</v>
      </c>
      <c r="G4544" t="str">
        <f t="shared" si="356"/>
        <v>NumeroContratosOpcionesVenta</v>
      </c>
      <c r="H4544">
        <v>1410</v>
      </c>
      <c r="I4544" t="str">
        <f t="shared" si="355"/>
        <v>insert into dbax_dime_conc (codi_dein, pref_dime, codi_dime, pref_conc, codi_conc, orde_conc) values ('pre_cl-cs_nota-8_role-816000(2013)','cl-cs','OpcionesVentaTabla','cl-cs','NumeroContratosOpcionesVenta','1410')</v>
      </c>
    </row>
    <row r="4545" spans="1:9" x14ac:dyDescent="0.25">
      <c r="A4545" t="s">
        <v>298</v>
      </c>
      <c r="B4545" t="s">
        <v>2080</v>
      </c>
      <c r="C4545" t="str">
        <f t="shared" si="352"/>
        <v>cl-cs</v>
      </c>
      <c r="D4545" t="str">
        <f t="shared" si="353"/>
        <v>OpcionesVentaTabla</v>
      </c>
      <c r="E4545" t="s">
        <v>1996</v>
      </c>
      <c r="F4545" t="str">
        <f t="shared" si="354"/>
        <v>cl-cs</v>
      </c>
      <c r="G4545" t="str">
        <f t="shared" si="356"/>
        <v>FechaOperacion</v>
      </c>
      <c r="H4545">
        <v>1420</v>
      </c>
      <c r="I4545" t="str">
        <f t="shared" si="355"/>
        <v>insert into dbax_dime_conc (codi_dein, pref_dime, codi_dime, pref_conc, codi_conc, orde_conc) values ('pre_cl-cs_nota-8_role-816000(2013)','cl-cs','OpcionesVentaTabla','cl-cs','FechaOperacion','1420')</v>
      </c>
    </row>
    <row r="4546" spans="1:9" x14ac:dyDescent="0.25">
      <c r="A4546" t="s">
        <v>298</v>
      </c>
      <c r="B4546" t="s">
        <v>2080</v>
      </c>
      <c r="C4546" t="str">
        <f t="shared" ref="C4546:C4609" si="357">MID(B4546,1,FIND("_",B4546)-1)</f>
        <v>cl-cs</v>
      </c>
      <c r="D4546" t="str">
        <f t="shared" ref="D4546:D4609" si="358">MID(B4546,FIND("_",B4546)+1,1000)</f>
        <v>OpcionesVentaTabla</v>
      </c>
      <c r="E4546" t="s">
        <v>1997</v>
      </c>
      <c r="F4546" t="str">
        <f t="shared" ref="F4546:F4609" si="359">MID(E4546,1,FIND("_",E4546)-1)</f>
        <v>cl-cs</v>
      </c>
      <c r="G4546" t="str">
        <f t="shared" si="356"/>
        <v>FechaVencimientoContrato</v>
      </c>
      <c r="H4546">
        <v>1430</v>
      </c>
      <c r="I4546" t="str">
        <f t="shared" ref="I4546:I4609" si="360">CONCATENATE("insert into dbax_dime_conc (codi_dein, pref_dime, codi_dime, pref_conc, codi_conc, orde_conc) values ('",A4546,"','",C4546,"','",D4546,"','",F4546,"','",G4546,"','",H4546,"')")</f>
        <v>insert into dbax_dime_conc (codi_dein, pref_dime, codi_dime, pref_conc, codi_conc, orde_conc) values ('pre_cl-cs_nota-8_role-816000(2013)','cl-cs','OpcionesVentaTabla','cl-cs','FechaVencimientoContrato','1430')</v>
      </c>
    </row>
    <row r="4547" spans="1:9" x14ac:dyDescent="0.25">
      <c r="A4547" t="s">
        <v>298</v>
      </c>
      <c r="B4547" t="s">
        <v>2080</v>
      </c>
      <c r="C4547" t="str">
        <f t="shared" si="357"/>
        <v>cl-cs</v>
      </c>
      <c r="D4547" t="str">
        <f t="shared" si="358"/>
        <v>OpcionesVentaTabla</v>
      </c>
      <c r="E4547" t="s">
        <v>2084</v>
      </c>
      <c r="F4547" t="str">
        <f t="shared" si="359"/>
        <v>cl-cs</v>
      </c>
      <c r="G4547" t="str">
        <f t="shared" si="356"/>
        <v>InformacionValorizacionOpcionesVentaSinopsis</v>
      </c>
      <c r="H4547">
        <v>1440</v>
      </c>
      <c r="I4547" t="str">
        <f t="shared" si="360"/>
        <v>insert into dbax_dime_conc (codi_dein, pref_dime, codi_dime, pref_conc, codi_conc, orde_conc) values ('pre_cl-cs_nota-8_role-816000(2013)','cl-cs','OpcionesVentaTabla','cl-cs','InformacionValorizacionOpcionesVentaSinopsis','1440')</v>
      </c>
    </row>
    <row r="4548" spans="1:9" x14ac:dyDescent="0.25">
      <c r="A4548" t="s">
        <v>298</v>
      </c>
      <c r="B4548" t="s">
        <v>2080</v>
      </c>
      <c r="C4548" t="str">
        <f t="shared" si="357"/>
        <v>cl-cs</v>
      </c>
      <c r="D4548" t="str">
        <f t="shared" si="358"/>
        <v>OpcionesVentaTabla</v>
      </c>
      <c r="E4548" t="s">
        <v>2076</v>
      </c>
      <c r="F4548" t="str">
        <f t="shared" si="359"/>
        <v>cl-cs</v>
      </c>
      <c r="G4548" t="str">
        <f t="shared" si="356"/>
        <v>ValorRazonableActivoObjetoOpcionesFechaInformacion</v>
      </c>
      <c r="H4548">
        <v>1450</v>
      </c>
      <c r="I4548" t="str">
        <f t="shared" si="360"/>
        <v>insert into dbax_dime_conc (codi_dein, pref_dime, codi_dime, pref_conc, codi_conc, orde_conc) values ('pre_cl-cs_nota-8_role-816000(2013)','cl-cs','OpcionesVentaTabla','cl-cs','ValorRazonableActivoObjetoOpcionesFechaInformacion','1450')</v>
      </c>
    </row>
    <row r="4549" spans="1:9" x14ac:dyDescent="0.25">
      <c r="A4549" t="s">
        <v>298</v>
      </c>
      <c r="B4549" t="s">
        <v>2080</v>
      </c>
      <c r="C4549" t="str">
        <f t="shared" si="357"/>
        <v>cl-cs</v>
      </c>
      <c r="D4549" t="str">
        <f t="shared" si="358"/>
        <v>OpcionesVentaTabla</v>
      </c>
      <c r="E4549" t="s">
        <v>2077</v>
      </c>
      <c r="F4549" t="str">
        <f t="shared" si="359"/>
        <v>cl-cs</v>
      </c>
      <c r="G4549" t="str">
        <f t="shared" si="356"/>
        <v>PrecioSpotActivoSubyacenteOpciones</v>
      </c>
      <c r="H4549">
        <v>1460</v>
      </c>
      <c r="I4549" t="str">
        <f t="shared" si="360"/>
        <v>insert into dbax_dime_conc (codi_dein, pref_dime, codi_dime, pref_conc, codi_conc, orde_conc) values ('pre_cl-cs_nota-8_role-816000(2013)','cl-cs','OpcionesVentaTabla','cl-cs','PrecioSpotActivoSubyacenteOpciones','1460')</v>
      </c>
    </row>
    <row r="4550" spans="1:9" x14ac:dyDescent="0.25">
      <c r="A4550" t="s">
        <v>298</v>
      </c>
      <c r="B4550" t="s">
        <v>2080</v>
      </c>
      <c r="C4550" t="str">
        <f t="shared" si="357"/>
        <v>cl-cs</v>
      </c>
      <c r="D4550" t="str">
        <f t="shared" si="358"/>
        <v>OpcionesVentaTabla</v>
      </c>
      <c r="E4550" t="s">
        <v>2078</v>
      </c>
      <c r="F4550" t="str">
        <f t="shared" si="359"/>
        <v>cl-cs</v>
      </c>
      <c r="G4550" t="str">
        <f t="shared" si="356"/>
        <v>ValorOpcionFechaInformacion</v>
      </c>
      <c r="H4550">
        <v>1470</v>
      </c>
      <c r="I4550" t="str">
        <f t="shared" si="360"/>
        <v>insert into dbax_dime_conc (codi_dein, pref_dime, codi_dime, pref_conc, codi_conc, orde_conc) values ('pre_cl-cs_nota-8_role-816000(2013)','cl-cs','OpcionesVentaTabla','cl-cs','ValorOpcionFechaInformacion','1470')</v>
      </c>
    </row>
    <row r="4551" spans="1:9" x14ac:dyDescent="0.25">
      <c r="A4551" t="s">
        <v>298</v>
      </c>
      <c r="B4551" t="s">
        <v>2080</v>
      </c>
      <c r="C4551" t="str">
        <f t="shared" si="357"/>
        <v>cl-cs</v>
      </c>
      <c r="D4551" t="str">
        <f t="shared" si="358"/>
        <v>OpcionesVentaTabla</v>
      </c>
      <c r="E4551" t="s">
        <v>2079</v>
      </c>
      <c r="F4551" t="str">
        <f t="shared" si="359"/>
        <v>cl-cs</v>
      </c>
      <c r="G4551" t="str">
        <f t="shared" si="356"/>
        <v>OrigenInformacionOpciones</v>
      </c>
      <c r="H4551">
        <v>1480</v>
      </c>
      <c r="I4551" t="str">
        <f t="shared" si="360"/>
        <v>insert into dbax_dime_conc (codi_dein, pref_dime, codi_dime, pref_conc, codi_conc, orde_conc) values ('pre_cl-cs_nota-8_role-816000(2013)','cl-cs','OpcionesVentaTabla','cl-cs','OrigenInformacionOpciones','1480')</v>
      </c>
    </row>
    <row r="4552" spans="1:9" x14ac:dyDescent="0.25">
      <c r="A4552" t="s">
        <v>298</v>
      </c>
      <c r="B4552" t="s">
        <v>2085</v>
      </c>
      <c r="C4552" t="str">
        <f t="shared" si="357"/>
        <v>cl-cs</v>
      </c>
      <c r="D4552" t="str">
        <f t="shared" si="358"/>
        <v>OperacionesVentaCortaTabla</v>
      </c>
      <c r="E4552" t="s">
        <v>2086</v>
      </c>
      <c r="F4552" t="str">
        <f t="shared" si="359"/>
        <v>cl-cs</v>
      </c>
      <c r="G4552" t="str">
        <f t="shared" si="356"/>
        <v>NemotecnicoAccion</v>
      </c>
      <c r="H4552">
        <v>880</v>
      </c>
      <c r="I4552" t="str">
        <f t="shared" si="360"/>
        <v>insert into dbax_dime_conc (codi_dein, pref_dime, codi_dime, pref_conc, codi_conc, orde_conc) values ('pre_cl-cs_nota-8_role-816000(2013)','cl-cs','OperacionesVentaCortaTabla','cl-cs','NemotecnicoAccion','880')</v>
      </c>
    </row>
    <row r="4553" spans="1:9" x14ac:dyDescent="0.25">
      <c r="A4553" t="s">
        <v>298</v>
      </c>
      <c r="B4553" t="s">
        <v>2085</v>
      </c>
      <c r="C4553" t="str">
        <f t="shared" si="357"/>
        <v>cl-cs</v>
      </c>
      <c r="D4553" t="str">
        <f t="shared" si="358"/>
        <v>OperacionesVentaCortaTabla</v>
      </c>
      <c r="E4553" t="s">
        <v>2087</v>
      </c>
      <c r="F4553" t="str">
        <f t="shared" si="359"/>
        <v>cl-cs</v>
      </c>
      <c r="G4553" t="str">
        <f t="shared" si="356"/>
        <v>NumeroAccionesEntregadasEnPrestamo</v>
      </c>
      <c r="H4553">
        <v>890</v>
      </c>
      <c r="I4553" t="str">
        <f t="shared" si="360"/>
        <v>insert into dbax_dime_conc (codi_dein, pref_dime, codi_dime, pref_conc, codi_conc, orde_conc) values ('pre_cl-cs_nota-8_role-816000(2013)','cl-cs','OperacionesVentaCortaTabla','cl-cs','NumeroAccionesEntregadasEnPrestamo','890')</v>
      </c>
    </row>
    <row r="4554" spans="1:9" x14ac:dyDescent="0.25">
      <c r="A4554" t="s">
        <v>298</v>
      </c>
      <c r="B4554" t="s">
        <v>2085</v>
      </c>
      <c r="C4554" t="str">
        <f t="shared" si="357"/>
        <v>cl-cs</v>
      </c>
      <c r="D4554" t="str">
        <f t="shared" si="358"/>
        <v>OperacionesVentaCortaTabla</v>
      </c>
      <c r="E4554" t="s">
        <v>2088</v>
      </c>
      <c r="F4554" t="str">
        <f t="shared" si="359"/>
        <v>cl-cs</v>
      </c>
      <c r="G4554" t="str">
        <f t="shared" si="356"/>
        <v>MontoOperacionVentaCorta</v>
      </c>
      <c r="H4554">
        <v>900</v>
      </c>
      <c r="I4554" t="str">
        <f t="shared" si="360"/>
        <v>insert into dbax_dime_conc (codi_dein, pref_dime, codi_dime, pref_conc, codi_conc, orde_conc) values ('pre_cl-cs_nota-8_role-816000(2013)','cl-cs','OperacionesVentaCortaTabla','cl-cs','MontoOperacionVentaCorta','900')</v>
      </c>
    </row>
    <row r="4555" spans="1:9" x14ac:dyDescent="0.25">
      <c r="A4555" t="s">
        <v>298</v>
      </c>
      <c r="B4555" t="s">
        <v>2085</v>
      </c>
      <c r="C4555" t="str">
        <f t="shared" si="357"/>
        <v>cl-cs</v>
      </c>
      <c r="D4555" t="str">
        <f t="shared" si="358"/>
        <v>OperacionesVentaCortaTabla</v>
      </c>
      <c r="E4555" t="s">
        <v>2089</v>
      </c>
      <c r="F4555" t="str">
        <f t="shared" si="359"/>
        <v>cl-cs</v>
      </c>
      <c r="G4555" t="str">
        <f t="shared" si="356"/>
        <v>FechaTerminoOperacionVentaCorta</v>
      </c>
      <c r="H4555">
        <v>910</v>
      </c>
      <c r="I4555" t="str">
        <f t="shared" si="360"/>
        <v>insert into dbax_dime_conc (codi_dein, pref_dime, codi_dime, pref_conc, codi_conc, orde_conc) values ('pre_cl-cs_nota-8_role-816000(2013)','cl-cs','OperacionesVentaCortaTabla','cl-cs','FechaTerminoOperacionVentaCorta','910')</v>
      </c>
    </row>
    <row r="4556" spans="1:9" x14ac:dyDescent="0.25">
      <c r="A4556" t="s">
        <v>298</v>
      </c>
      <c r="B4556" t="s">
        <v>2085</v>
      </c>
      <c r="C4556" t="str">
        <f t="shared" si="357"/>
        <v>cl-cs</v>
      </c>
      <c r="D4556" t="str">
        <f t="shared" si="358"/>
        <v>OperacionesVentaCortaTabla</v>
      </c>
      <c r="E4556" t="s">
        <v>2090</v>
      </c>
      <c r="F4556" t="str">
        <f t="shared" si="359"/>
        <v>cl-cs</v>
      </c>
      <c r="G4556" t="str">
        <f t="shared" si="356"/>
        <v>NombreContraparteVentaCorta</v>
      </c>
      <c r="H4556">
        <v>920</v>
      </c>
      <c r="I4556" t="str">
        <f t="shared" si="360"/>
        <v>insert into dbax_dime_conc (codi_dein, pref_dime, codi_dime, pref_conc, codi_conc, orde_conc) values ('pre_cl-cs_nota-8_role-816000(2013)','cl-cs','OperacionesVentaCortaTabla','cl-cs','NombreContraparteVentaCorta','920')</v>
      </c>
    </row>
    <row r="4557" spans="1:9" x14ac:dyDescent="0.25">
      <c r="A4557" t="s">
        <v>298</v>
      </c>
      <c r="B4557" t="s">
        <v>2085</v>
      </c>
      <c r="C4557" t="str">
        <f t="shared" si="357"/>
        <v>cl-cs</v>
      </c>
      <c r="D4557" t="str">
        <f t="shared" si="358"/>
        <v>OperacionesVentaCortaTabla</v>
      </c>
      <c r="E4557" t="s">
        <v>2091</v>
      </c>
      <c r="F4557" t="str">
        <f t="shared" si="359"/>
        <v>cl-cs</v>
      </c>
      <c r="G4557" t="str">
        <f t="shared" si="356"/>
        <v>NombreCustodioVentaCorta</v>
      </c>
      <c r="H4557">
        <v>930</v>
      </c>
      <c r="I4557" t="str">
        <f t="shared" si="360"/>
        <v>insert into dbax_dime_conc (codi_dein, pref_dime, codi_dime, pref_conc, codi_conc, orde_conc) values ('pre_cl-cs_nota-8_role-816000(2013)','cl-cs','OperacionesVentaCortaTabla','cl-cs','NombreCustodioVentaCorta','930')</v>
      </c>
    </row>
    <row r="4558" spans="1:9" x14ac:dyDescent="0.25">
      <c r="A4558" t="s">
        <v>298</v>
      </c>
      <c r="B4558" t="s">
        <v>2092</v>
      </c>
      <c r="C4558" t="str">
        <f t="shared" si="357"/>
        <v>cl-cs</v>
      </c>
      <c r="D4558" t="str">
        <f t="shared" si="358"/>
        <v>PosicionContratosDerivadosForwardOpcionesYSwapTabla</v>
      </c>
      <c r="E4558" t="s">
        <v>2093</v>
      </c>
      <c r="F4558" t="str">
        <f t="shared" si="359"/>
        <v>cl-cs</v>
      </c>
      <c r="G4558" t="str">
        <f t="shared" si="356"/>
        <v>DerivadosCoberturaSinopsis</v>
      </c>
      <c r="H4558">
        <v>600</v>
      </c>
      <c r="I4558" t="str">
        <f t="shared" si="360"/>
        <v>insert into dbax_dime_conc (codi_dein, pref_dime, codi_dime, pref_conc, codi_conc, orde_conc) values ('pre_cl-cs_nota-8_role-816000(2013)','cl-cs','PosicionContratosDerivadosForwardOpcionesYSwapTabla','cl-cs','DerivadosCoberturaSinopsis','600')</v>
      </c>
    </row>
    <row r="4559" spans="1:9" x14ac:dyDescent="0.25">
      <c r="A4559" t="s">
        <v>298</v>
      </c>
      <c r="B4559" t="s">
        <v>2092</v>
      </c>
      <c r="C4559" t="str">
        <f t="shared" si="357"/>
        <v>cl-cs</v>
      </c>
      <c r="D4559" t="str">
        <f t="shared" si="358"/>
        <v>PosicionContratosDerivadosForwardOpcionesYSwapTabla</v>
      </c>
      <c r="E4559" t="s">
        <v>2094</v>
      </c>
      <c r="F4559" t="str">
        <f t="shared" si="359"/>
        <v>cl-cs</v>
      </c>
      <c r="G4559" t="str">
        <f t="shared" si="356"/>
        <v>CoberturaPosicion</v>
      </c>
      <c r="H4559">
        <v>610</v>
      </c>
      <c r="I4559" t="str">
        <f t="shared" si="360"/>
        <v>insert into dbax_dime_conc (codi_dein, pref_dime, codi_dime, pref_conc, codi_conc, orde_conc) values ('pre_cl-cs_nota-8_role-816000(2013)','cl-cs','PosicionContratosDerivadosForwardOpcionesYSwapTabla','cl-cs','CoberturaPosicion','610')</v>
      </c>
    </row>
    <row r="4560" spans="1:9" x14ac:dyDescent="0.25">
      <c r="A4560" t="s">
        <v>298</v>
      </c>
      <c r="B4560" t="s">
        <v>2092</v>
      </c>
      <c r="C4560" t="str">
        <f t="shared" si="357"/>
        <v>cl-cs</v>
      </c>
      <c r="D4560" t="str">
        <f t="shared" si="358"/>
        <v>PosicionContratosDerivadosForwardOpcionesYSwapTabla</v>
      </c>
      <c r="E4560" t="s">
        <v>2095</v>
      </c>
      <c r="F4560" t="str">
        <f t="shared" si="359"/>
        <v>cl-cs</v>
      </c>
      <c r="G4560" t="str">
        <f t="shared" si="356"/>
        <v>Cobertura1512Posicion</v>
      </c>
      <c r="H4560">
        <v>620</v>
      </c>
      <c r="I4560" t="str">
        <f t="shared" si="360"/>
        <v>insert into dbax_dime_conc (codi_dein, pref_dime, codi_dime, pref_conc, codi_conc, orde_conc) values ('pre_cl-cs_nota-8_role-816000(2013)','cl-cs','PosicionContratosDerivadosForwardOpcionesYSwapTabla','cl-cs','Cobertura1512Posicion','620')</v>
      </c>
    </row>
    <row r="4561" spans="1:9" x14ac:dyDescent="0.25">
      <c r="A4561" t="s">
        <v>298</v>
      </c>
      <c r="B4561" t="s">
        <v>2092</v>
      </c>
      <c r="C4561" t="str">
        <f t="shared" si="357"/>
        <v>cl-cs</v>
      </c>
      <c r="D4561" t="str">
        <f t="shared" si="358"/>
        <v>PosicionContratosDerivadosForwardOpcionesYSwapTabla</v>
      </c>
      <c r="E4561" t="s">
        <v>2096</v>
      </c>
      <c r="F4561" t="str">
        <f t="shared" si="359"/>
        <v>cl-cs</v>
      </c>
      <c r="G4561" t="str">
        <f t="shared" si="356"/>
        <v>DerivadosInversionPosicion</v>
      </c>
      <c r="H4561">
        <v>630</v>
      </c>
      <c r="I4561" t="str">
        <f t="shared" si="360"/>
        <v>insert into dbax_dime_conc (codi_dein, pref_dime, codi_dime, pref_conc, codi_conc, orde_conc) values ('pre_cl-cs_nota-8_role-816000(2013)','cl-cs','PosicionContratosDerivadosForwardOpcionesYSwapTabla','cl-cs','DerivadosInversionPosicion','630')</v>
      </c>
    </row>
    <row r="4562" spans="1:9" x14ac:dyDescent="0.25">
      <c r="A4562" t="s">
        <v>298</v>
      </c>
      <c r="B4562" t="s">
        <v>2092</v>
      </c>
      <c r="C4562" t="str">
        <f t="shared" si="357"/>
        <v>cl-cs</v>
      </c>
      <c r="D4562" t="str">
        <f t="shared" si="358"/>
        <v>PosicionContratosDerivadosForwardOpcionesYSwapTabla</v>
      </c>
      <c r="E4562" t="s">
        <v>2097</v>
      </c>
      <c r="F4562" t="str">
        <f t="shared" si="359"/>
        <v>cl-cs</v>
      </c>
      <c r="G4562" t="str">
        <f t="shared" si="356"/>
        <v>OtrosDerivadosPosicion</v>
      </c>
      <c r="H4562">
        <v>640</v>
      </c>
      <c r="I4562" t="str">
        <f t="shared" si="360"/>
        <v>insert into dbax_dime_conc (codi_dein, pref_dime, codi_dime, pref_conc, codi_conc, orde_conc) values ('pre_cl-cs_nota-8_role-816000(2013)','cl-cs','PosicionContratosDerivadosForwardOpcionesYSwapTabla','cl-cs','OtrosDerivadosPosicion','640')</v>
      </c>
    </row>
    <row r="4563" spans="1:9" x14ac:dyDescent="0.25">
      <c r="A4563" t="s">
        <v>298</v>
      </c>
      <c r="B4563" t="s">
        <v>2092</v>
      </c>
      <c r="C4563" t="str">
        <f t="shared" si="357"/>
        <v>cl-cs</v>
      </c>
      <c r="D4563" t="str">
        <f t="shared" si="358"/>
        <v>PosicionContratosDerivadosForwardOpcionesYSwapTabla</v>
      </c>
      <c r="E4563" t="s">
        <v>2098</v>
      </c>
      <c r="F4563" t="str">
        <f t="shared" si="359"/>
        <v>cl-cs</v>
      </c>
      <c r="G4563" t="str">
        <f t="shared" si="356"/>
        <v>DerivadosPosicion</v>
      </c>
      <c r="H4563">
        <v>650</v>
      </c>
      <c r="I4563" t="str">
        <f t="shared" si="360"/>
        <v>insert into dbax_dime_conc (codi_dein, pref_dime, codi_dime, pref_conc, codi_conc, orde_conc) values ('pre_cl-cs_nota-8_role-816000(2013)','cl-cs','PosicionContratosDerivadosForwardOpcionesYSwapTabla','cl-cs','DerivadosPosicion','650')</v>
      </c>
    </row>
    <row r="4564" spans="1:9" x14ac:dyDescent="0.25">
      <c r="A4564" t="s">
        <v>298</v>
      </c>
      <c r="B4564" t="s">
        <v>2092</v>
      </c>
      <c r="C4564" t="str">
        <f t="shared" si="357"/>
        <v>cl-cs</v>
      </c>
      <c r="D4564" t="str">
        <f t="shared" si="358"/>
        <v>PosicionContratosDerivadosForwardOpcionesYSwapTabla</v>
      </c>
      <c r="E4564" t="s">
        <v>2099</v>
      </c>
      <c r="F4564" t="str">
        <f t="shared" si="359"/>
        <v>cl-cs</v>
      </c>
      <c r="G4564" t="str">
        <f t="shared" si="356"/>
        <v>NumeroContratos</v>
      </c>
      <c r="H4564">
        <v>660</v>
      </c>
      <c r="I4564" t="str">
        <f t="shared" si="360"/>
        <v>insert into dbax_dime_conc (codi_dein, pref_dime, codi_dime, pref_conc, codi_conc, orde_conc) values ('pre_cl-cs_nota-8_role-816000(2013)','cl-cs','PosicionContratosDerivadosForwardOpcionesYSwapTabla','cl-cs','NumeroContratos','660')</v>
      </c>
    </row>
    <row r="4565" spans="1:9" x14ac:dyDescent="0.25">
      <c r="A4565" t="s">
        <v>298</v>
      </c>
      <c r="B4565" t="s">
        <v>2092</v>
      </c>
      <c r="C4565" t="str">
        <f t="shared" si="357"/>
        <v>cl-cs</v>
      </c>
      <c r="D4565" t="str">
        <f t="shared" si="358"/>
        <v>PosicionContratosDerivadosForwardOpcionesYSwapTabla</v>
      </c>
      <c r="E4565" t="s">
        <v>2100</v>
      </c>
      <c r="F4565" t="str">
        <f t="shared" si="359"/>
        <v>cl-cs</v>
      </c>
      <c r="G4565" t="str">
        <f t="shared" si="356"/>
        <v>EfectoEnResultadosEjercicio</v>
      </c>
      <c r="H4565">
        <v>670</v>
      </c>
      <c r="I4565" t="str">
        <f t="shared" si="360"/>
        <v>insert into dbax_dime_conc (codi_dein, pref_dime, codi_dime, pref_conc, codi_conc, orde_conc) values ('pre_cl-cs_nota-8_role-816000(2013)','cl-cs','PosicionContratosDerivadosForwardOpcionesYSwapTabla','cl-cs','EfectoEnResultadosEjercicio','670')</v>
      </c>
    </row>
    <row r="4566" spans="1:9" x14ac:dyDescent="0.25">
      <c r="A4566" t="s">
        <v>298</v>
      </c>
      <c r="B4566" t="s">
        <v>2092</v>
      </c>
      <c r="C4566" t="str">
        <f t="shared" si="357"/>
        <v>cl-cs</v>
      </c>
      <c r="D4566" t="str">
        <f t="shared" si="358"/>
        <v>PosicionContratosDerivadosForwardOpcionesYSwapTabla</v>
      </c>
      <c r="E4566" t="s">
        <v>2101</v>
      </c>
      <c r="F4566" t="str">
        <f t="shared" si="359"/>
        <v>cl-cs</v>
      </c>
      <c r="G4566" t="str">
        <f t="shared" si="356"/>
        <v>EfectoEnOCI</v>
      </c>
      <c r="H4566">
        <v>680</v>
      </c>
      <c r="I4566" t="str">
        <f t="shared" si="360"/>
        <v>insert into dbax_dime_conc (codi_dein, pref_dime, codi_dime, pref_conc, codi_conc, orde_conc) values ('pre_cl-cs_nota-8_role-816000(2013)','cl-cs','PosicionContratosDerivadosForwardOpcionesYSwapTabla','cl-cs','EfectoEnOCI','680')</v>
      </c>
    </row>
    <row r="4567" spans="1:9" x14ac:dyDescent="0.25">
      <c r="A4567" t="s">
        <v>298</v>
      </c>
      <c r="B4567" t="s">
        <v>2092</v>
      </c>
      <c r="C4567" t="str">
        <f t="shared" si="357"/>
        <v>cl-cs</v>
      </c>
      <c r="D4567" t="str">
        <f t="shared" si="358"/>
        <v>PosicionContratosDerivadosForwardOpcionesYSwapTabla</v>
      </c>
      <c r="E4567" t="s">
        <v>2102</v>
      </c>
      <c r="F4567" t="str">
        <f t="shared" si="359"/>
        <v>cl-cs</v>
      </c>
      <c r="G4567" t="str">
        <f t="shared" si="356"/>
        <v>MontoActivosEnMargen</v>
      </c>
      <c r="H4567">
        <v>690</v>
      </c>
      <c r="I4567" t="str">
        <f t="shared" si="360"/>
        <v>insert into dbax_dime_conc (codi_dein, pref_dime, codi_dime, pref_conc, codi_conc, orde_conc) values ('pre_cl-cs_nota-8_role-816000(2013)','cl-cs','PosicionContratosDerivadosForwardOpcionesYSwapTabla','cl-cs','MontoActivosEnMargen','690')</v>
      </c>
    </row>
    <row r="4568" spans="1:9" x14ac:dyDescent="0.25">
      <c r="A4568" t="s">
        <v>298</v>
      </c>
      <c r="B4568" t="s">
        <v>2103</v>
      </c>
      <c r="C4568" t="str">
        <f t="shared" si="357"/>
        <v>cl-cs</v>
      </c>
      <c r="D4568" t="str">
        <f t="shared" si="358"/>
        <v>PosicionContratosDerivadosFuturosTabla</v>
      </c>
      <c r="E4568" t="s">
        <v>2104</v>
      </c>
      <c r="F4568" t="str">
        <f t="shared" si="359"/>
        <v>cl-cs</v>
      </c>
      <c r="G4568" t="str">
        <f t="shared" si="356"/>
        <v>DerivadosCoberturaFuturos</v>
      </c>
      <c r="H4568">
        <v>770</v>
      </c>
      <c r="I4568" t="str">
        <f t="shared" si="360"/>
        <v>insert into dbax_dime_conc (codi_dein, pref_dime, codi_dime, pref_conc, codi_conc, orde_conc) values ('pre_cl-cs_nota-8_role-816000(2013)','cl-cs','PosicionContratosDerivadosFuturosTabla','cl-cs','DerivadosCoberturaFuturos','770')</v>
      </c>
    </row>
    <row r="4569" spans="1:9" x14ac:dyDescent="0.25">
      <c r="A4569" t="s">
        <v>298</v>
      </c>
      <c r="B4569" t="s">
        <v>2103</v>
      </c>
      <c r="C4569" t="str">
        <f t="shared" si="357"/>
        <v>cl-cs</v>
      </c>
      <c r="D4569" t="str">
        <f t="shared" si="358"/>
        <v>PosicionContratosDerivadosFuturosTabla</v>
      </c>
      <c r="E4569" t="s">
        <v>2105</v>
      </c>
      <c r="F4569" t="str">
        <f t="shared" si="359"/>
        <v>cl-cs</v>
      </c>
      <c r="G4569" t="str">
        <f t="shared" si="356"/>
        <v>DerivadosInversionFuturos</v>
      </c>
      <c r="H4569">
        <v>780</v>
      </c>
      <c r="I4569" t="str">
        <f t="shared" si="360"/>
        <v>insert into dbax_dime_conc (codi_dein, pref_dime, codi_dime, pref_conc, codi_conc, orde_conc) values ('pre_cl-cs_nota-8_role-816000(2013)','cl-cs','PosicionContratosDerivadosFuturosTabla','cl-cs','DerivadosInversionFuturos','780')</v>
      </c>
    </row>
    <row r="4570" spans="1:9" x14ac:dyDescent="0.25">
      <c r="A4570" t="s">
        <v>298</v>
      </c>
      <c r="B4570" t="s">
        <v>2103</v>
      </c>
      <c r="C4570" t="str">
        <f t="shared" si="357"/>
        <v>cl-cs</v>
      </c>
      <c r="D4570" t="str">
        <f t="shared" si="358"/>
        <v>PosicionContratosDerivadosFuturosTabla</v>
      </c>
      <c r="E4570" t="s">
        <v>2106</v>
      </c>
      <c r="F4570" t="str">
        <f t="shared" si="359"/>
        <v>cl-cs</v>
      </c>
      <c r="G4570" t="str">
        <f t="shared" si="356"/>
        <v>NumeroContratosFuturos</v>
      </c>
      <c r="H4570">
        <v>790</v>
      </c>
      <c r="I4570" t="str">
        <f t="shared" si="360"/>
        <v>insert into dbax_dime_conc (codi_dein, pref_dime, codi_dime, pref_conc, codi_conc, orde_conc) values ('pre_cl-cs_nota-8_role-816000(2013)','cl-cs','PosicionContratosDerivadosFuturosTabla','cl-cs','NumeroContratosFuturos','790')</v>
      </c>
    </row>
    <row r="4571" spans="1:9" x14ac:dyDescent="0.25">
      <c r="A4571" t="s">
        <v>298</v>
      </c>
      <c r="B4571" t="s">
        <v>2103</v>
      </c>
      <c r="C4571" t="str">
        <f t="shared" si="357"/>
        <v>cl-cs</v>
      </c>
      <c r="D4571" t="str">
        <f t="shared" si="358"/>
        <v>PosicionContratosDerivadosFuturosTabla</v>
      </c>
      <c r="E4571" t="s">
        <v>2107</v>
      </c>
      <c r="F4571" t="str">
        <f t="shared" si="359"/>
        <v>cl-cs</v>
      </c>
      <c r="G4571" t="str">
        <f t="shared" si="356"/>
        <v>CuentaDeMargen</v>
      </c>
      <c r="H4571">
        <v>800</v>
      </c>
      <c r="I4571" t="str">
        <f t="shared" si="360"/>
        <v>insert into dbax_dime_conc (codi_dein, pref_dime, codi_dime, pref_conc, codi_conc, orde_conc) values ('pre_cl-cs_nota-8_role-816000(2013)','cl-cs','PosicionContratosDerivadosFuturosTabla','cl-cs','CuentaDeMargen','800')</v>
      </c>
    </row>
    <row r="4572" spans="1:9" x14ac:dyDescent="0.25">
      <c r="A4572" t="s">
        <v>298</v>
      </c>
      <c r="B4572" t="s">
        <v>2103</v>
      </c>
      <c r="C4572" t="str">
        <f t="shared" si="357"/>
        <v>cl-cs</v>
      </c>
      <c r="D4572" t="str">
        <f t="shared" si="358"/>
        <v>PosicionContratosDerivadosFuturosTabla</v>
      </c>
      <c r="E4572" t="s">
        <v>2108</v>
      </c>
      <c r="F4572" t="str">
        <f t="shared" si="359"/>
        <v>cl-cs</v>
      </c>
      <c r="G4572" t="str">
        <f t="shared" si="356"/>
        <v>ResultadoPeriodoFuturos</v>
      </c>
      <c r="H4572">
        <v>810</v>
      </c>
      <c r="I4572" t="str">
        <f t="shared" si="360"/>
        <v>insert into dbax_dime_conc (codi_dein, pref_dime, codi_dime, pref_conc, codi_conc, orde_conc) values ('pre_cl-cs_nota-8_role-816000(2013)','cl-cs','PosicionContratosDerivadosFuturosTabla','cl-cs','ResultadoPeriodoFuturos','810')</v>
      </c>
    </row>
    <row r="4573" spans="1:9" x14ac:dyDescent="0.25">
      <c r="A4573" t="s">
        <v>298</v>
      </c>
      <c r="B4573" t="s">
        <v>2103</v>
      </c>
      <c r="C4573" t="str">
        <f t="shared" si="357"/>
        <v>cl-cs</v>
      </c>
      <c r="D4573" t="str">
        <f t="shared" si="358"/>
        <v>PosicionContratosDerivadosFuturosTabla</v>
      </c>
      <c r="E4573" t="s">
        <v>2109</v>
      </c>
      <c r="F4573" t="str">
        <f t="shared" si="359"/>
        <v>cl-cs</v>
      </c>
      <c r="G4573" t="str">
        <f t="shared" si="356"/>
        <v>ResultadoDesdeInicioOperacionFuturo</v>
      </c>
      <c r="H4573">
        <v>820</v>
      </c>
      <c r="I4573" t="str">
        <f t="shared" si="360"/>
        <v>insert into dbax_dime_conc (codi_dein, pref_dime, codi_dime, pref_conc, codi_conc, orde_conc) values ('pre_cl-cs_nota-8_role-816000(2013)','cl-cs','PosicionContratosDerivadosFuturosTabla','cl-cs','ResultadoDesdeInicioOperacionFuturo','820')</v>
      </c>
    </row>
    <row r="4574" spans="1:9" x14ac:dyDescent="0.25">
      <c r="A4574" t="s">
        <v>298</v>
      </c>
      <c r="B4574" t="s">
        <v>2110</v>
      </c>
      <c r="C4574" t="str">
        <f t="shared" si="357"/>
        <v>cl-cs</v>
      </c>
      <c r="D4574" t="str">
        <f t="shared" si="358"/>
        <v>SwapsTabla</v>
      </c>
      <c r="E4574" t="s">
        <v>1982</v>
      </c>
      <c r="F4574" t="str">
        <f t="shared" si="359"/>
        <v>cl-cs</v>
      </c>
      <c r="G4574" t="str">
        <f t="shared" si="356"/>
        <v>FolioOperacion</v>
      </c>
      <c r="H4574">
        <v>2600</v>
      </c>
      <c r="I4574" t="str">
        <f t="shared" si="360"/>
        <v>insert into dbax_dime_conc (codi_dein, pref_dime, codi_dime, pref_conc, codi_conc, orde_conc) values ('pre_cl-cs_nota-8_role-816000(2013)','cl-cs','SwapsTabla','cl-cs','FolioOperacion','2600')</v>
      </c>
    </row>
    <row r="4575" spans="1:9" x14ac:dyDescent="0.25">
      <c r="A4575" t="s">
        <v>298</v>
      </c>
      <c r="B4575" t="s">
        <v>2110</v>
      </c>
      <c r="C4575" t="str">
        <f t="shared" si="357"/>
        <v>cl-cs</v>
      </c>
      <c r="D4575" t="str">
        <f t="shared" si="358"/>
        <v>SwapsTabla</v>
      </c>
      <c r="E4575" t="s">
        <v>1983</v>
      </c>
      <c r="F4575" t="str">
        <f t="shared" si="359"/>
        <v>cl-cs</v>
      </c>
      <c r="G4575" t="str">
        <f t="shared" si="356"/>
        <v>ItemOperacion</v>
      </c>
      <c r="H4575">
        <v>2610</v>
      </c>
      <c r="I4575" t="str">
        <f t="shared" si="360"/>
        <v>insert into dbax_dime_conc (codi_dein, pref_dime, codi_dime, pref_conc, codi_conc, orde_conc) values ('pre_cl-cs_nota-8_role-816000(2013)','cl-cs','SwapsTabla','cl-cs','ItemOperacion','2610')</v>
      </c>
    </row>
    <row r="4576" spans="1:9" x14ac:dyDescent="0.25">
      <c r="A4576" t="s">
        <v>298</v>
      </c>
      <c r="B4576" t="s">
        <v>2110</v>
      </c>
      <c r="C4576" t="str">
        <f t="shared" si="357"/>
        <v>cl-cs</v>
      </c>
      <c r="D4576" t="str">
        <f t="shared" si="358"/>
        <v>SwapsTabla</v>
      </c>
      <c r="E4576" t="s">
        <v>2111</v>
      </c>
      <c r="F4576" t="str">
        <f t="shared" si="359"/>
        <v>cl-cs</v>
      </c>
      <c r="G4576" t="str">
        <f t="shared" si="356"/>
        <v>ContrapartesOperacionSwapSinopsis</v>
      </c>
      <c r="H4576">
        <v>2620</v>
      </c>
      <c r="I4576" t="str">
        <f t="shared" si="360"/>
        <v>insert into dbax_dime_conc (codi_dein, pref_dime, codi_dime, pref_conc, codi_conc, orde_conc) values ('pre_cl-cs_nota-8_role-816000(2013)','cl-cs','SwapsTabla','cl-cs','ContrapartesOperacionSwapSinopsis','2620')</v>
      </c>
    </row>
    <row r="4577" spans="1:9" x14ac:dyDescent="0.25">
      <c r="A4577" t="s">
        <v>298</v>
      </c>
      <c r="B4577" t="s">
        <v>2110</v>
      </c>
      <c r="C4577" t="str">
        <f t="shared" si="357"/>
        <v>cl-cs</v>
      </c>
      <c r="D4577" t="str">
        <f t="shared" si="358"/>
        <v>SwapsTabla</v>
      </c>
      <c r="E4577" t="s">
        <v>1985</v>
      </c>
      <c r="F4577" t="str">
        <f t="shared" si="359"/>
        <v>cl-cs</v>
      </c>
      <c r="G4577" t="str">
        <f t="shared" si="356"/>
        <v>NombreContraparte</v>
      </c>
      <c r="H4577">
        <v>2630</v>
      </c>
      <c r="I4577" t="str">
        <f t="shared" si="360"/>
        <v>insert into dbax_dime_conc (codi_dein, pref_dime, codi_dime, pref_conc, codi_conc, orde_conc) values ('pre_cl-cs_nota-8_role-816000(2013)','cl-cs','SwapsTabla','cl-cs','NombreContraparte','2630')</v>
      </c>
    </row>
    <row r="4578" spans="1:9" x14ac:dyDescent="0.25">
      <c r="A4578" t="s">
        <v>298</v>
      </c>
      <c r="B4578" t="s">
        <v>2110</v>
      </c>
      <c r="C4578" t="str">
        <f t="shared" si="357"/>
        <v>cl-cs</v>
      </c>
      <c r="D4578" t="str">
        <f t="shared" si="358"/>
        <v>SwapsTabla</v>
      </c>
      <c r="E4578" t="s">
        <v>1986</v>
      </c>
      <c r="F4578" t="str">
        <f t="shared" si="359"/>
        <v>cl-cs</v>
      </c>
      <c r="G4578" t="str">
        <f t="shared" si="356"/>
        <v>NacionalidadContraparte</v>
      </c>
      <c r="H4578">
        <v>2640</v>
      </c>
      <c r="I4578" t="str">
        <f t="shared" si="360"/>
        <v>insert into dbax_dime_conc (codi_dein, pref_dime, codi_dime, pref_conc, codi_conc, orde_conc) values ('pre_cl-cs_nota-8_role-816000(2013)','cl-cs','SwapsTabla','cl-cs','NacionalidadContraparte','2640')</v>
      </c>
    </row>
    <row r="4579" spans="1:9" x14ac:dyDescent="0.25">
      <c r="A4579" t="s">
        <v>298</v>
      </c>
      <c r="B4579" t="s">
        <v>2110</v>
      </c>
      <c r="C4579" t="str">
        <f t="shared" si="357"/>
        <v>cl-cs</v>
      </c>
      <c r="D4579" t="str">
        <f t="shared" si="358"/>
        <v>SwapsTabla</v>
      </c>
      <c r="E4579" t="s">
        <v>1987</v>
      </c>
      <c r="F4579" t="str">
        <f t="shared" si="359"/>
        <v>cl-cs</v>
      </c>
      <c r="G4579" t="str">
        <f t="shared" si="356"/>
        <v>ClasificacionRiesgoContraparte</v>
      </c>
      <c r="H4579">
        <v>2650</v>
      </c>
      <c r="I4579" t="str">
        <f t="shared" si="360"/>
        <v>insert into dbax_dime_conc (codi_dein, pref_dime, codi_dime, pref_conc, codi_conc, orde_conc) values ('pre_cl-cs_nota-8_role-816000(2013)','cl-cs','SwapsTabla','cl-cs','ClasificacionRiesgoContraparte','2650')</v>
      </c>
    </row>
    <row r="4580" spans="1:9" x14ac:dyDescent="0.25">
      <c r="A4580" t="s">
        <v>298</v>
      </c>
      <c r="B4580" t="s">
        <v>2110</v>
      </c>
      <c r="C4580" t="str">
        <f t="shared" si="357"/>
        <v>cl-cs</v>
      </c>
      <c r="D4580" t="str">
        <f t="shared" si="358"/>
        <v>SwapsTabla</v>
      </c>
      <c r="E4580" t="s">
        <v>2112</v>
      </c>
      <c r="F4580" t="str">
        <f t="shared" si="359"/>
        <v>cl-cs</v>
      </c>
      <c r="G4580" t="str">
        <f t="shared" si="356"/>
        <v>CaracteristicasOperacionSwapSinopsis</v>
      </c>
      <c r="H4580">
        <v>2660</v>
      </c>
      <c r="I4580" t="str">
        <f t="shared" si="360"/>
        <v>insert into dbax_dime_conc (codi_dein, pref_dime, codi_dime, pref_conc, codi_conc, orde_conc) values ('pre_cl-cs_nota-8_role-816000(2013)','cl-cs','SwapsTabla','cl-cs','CaracteristicasOperacionSwapSinopsis','2660')</v>
      </c>
    </row>
    <row r="4581" spans="1:9" x14ac:dyDescent="0.25">
      <c r="A4581" t="s">
        <v>298</v>
      </c>
      <c r="B4581" t="s">
        <v>2110</v>
      </c>
      <c r="C4581" t="str">
        <f t="shared" si="357"/>
        <v>cl-cs</v>
      </c>
      <c r="D4581" t="str">
        <f t="shared" si="358"/>
        <v>SwapsTabla</v>
      </c>
      <c r="E4581" t="s">
        <v>2113</v>
      </c>
      <c r="F4581" t="str">
        <f t="shared" si="359"/>
        <v>cl-cs</v>
      </c>
      <c r="G4581" t="str">
        <f t="shared" si="356"/>
        <v>NominalesPosicionLargaSwap</v>
      </c>
      <c r="H4581">
        <v>2670</v>
      </c>
      <c r="I4581" t="str">
        <f t="shared" si="360"/>
        <v>insert into dbax_dime_conc (codi_dein, pref_dime, codi_dime, pref_conc, codi_conc, orde_conc) values ('pre_cl-cs_nota-8_role-816000(2013)','cl-cs','SwapsTabla','cl-cs','NominalesPosicionLargaSwap','2670')</v>
      </c>
    </row>
    <row r="4582" spans="1:9" x14ac:dyDescent="0.25">
      <c r="A4582" t="s">
        <v>298</v>
      </c>
      <c r="B4582" t="s">
        <v>2110</v>
      </c>
      <c r="C4582" t="str">
        <f t="shared" si="357"/>
        <v>cl-cs</v>
      </c>
      <c r="D4582" t="str">
        <f t="shared" si="358"/>
        <v>SwapsTabla</v>
      </c>
      <c r="E4582" t="s">
        <v>2114</v>
      </c>
      <c r="F4582" t="str">
        <f t="shared" si="359"/>
        <v>cl-cs</v>
      </c>
      <c r="G4582" t="str">
        <f t="shared" si="356"/>
        <v>NominalesPosicionCortaSwap</v>
      </c>
      <c r="H4582">
        <v>2680</v>
      </c>
      <c r="I4582" t="str">
        <f t="shared" si="360"/>
        <v>insert into dbax_dime_conc (codi_dein, pref_dime, codi_dime, pref_conc, codi_conc, orde_conc) values ('pre_cl-cs_nota-8_role-816000(2013)','cl-cs','SwapsTabla','cl-cs','NominalesPosicionCortaSwap','2680')</v>
      </c>
    </row>
    <row r="4583" spans="1:9" x14ac:dyDescent="0.25">
      <c r="A4583" t="s">
        <v>298</v>
      </c>
      <c r="B4583" t="s">
        <v>2110</v>
      </c>
      <c r="C4583" t="str">
        <f t="shared" si="357"/>
        <v>cl-cs</v>
      </c>
      <c r="D4583" t="str">
        <f t="shared" si="358"/>
        <v>SwapsTabla</v>
      </c>
      <c r="E4583" t="s">
        <v>2115</v>
      </c>
      <c r="F4583" t="str">
        <f t="shared" si="359"/>
        <v>cl-cs</v>
      </c>
      <c r="G4583" t="str">
        <f t="shared" si="356"/>
        <v>MonedaPosicionLargaSwap</v>
      </c>
      <c r="H4583">
        <v>2690</v>
      </c>
      <c r="I4583" t="str">
        <f t="shared" si="360"/>
        <v>insert into dbax_dime_conc (codi_dein, pref_dime, codi_dime, pref_conc, codi_conc, orde_conc) values ('pre_cl-cs_nota-8_role-816000(2013)','cl-cs','SwapsTabla','cl-cs','MonedaPosicionLargaSwap','2690')</v>
      </c>
    </row>
    <row r="4584" spans="1:9" x14ac:dyDescent="0.25">
      <c r="A4584" t="s">
        <v>298</v>
      </c>
      <c r="B4584" t="s">
        <v>2110</v>
      </c>
      <c r="C4584" t="str">
        <f t="shared" si="357"/>
        <v>cl-cs</v>
      </c>
      <c r="D4584" t="str">
        <f t="shared" si="358"/>
        <v>SwapsTabla</v>
      </c>
      <c r="E4584" t="s">
        <v>2116</v>
      </c>
      <c r="F4584" t="str">
        <f t="shared" si="359"/>
        <v>cl-cs</v>
      </c>
      <c r="G4584" t="str">
        <f t="shared" si="356"/>
        <v>MonedaPosicionCortaSwap</v>
      </c>
      <c r="H4584">
        <v>2700</v>
      </c>
      <c r="I4584" t="str">
        <f t="shared" si="360"/>
        <v>insert into dbax_dime_conc (codi_dein, pref_dime, codi_dime, pref_conc, codi_conc, orde_conc) values ('pre_cl-cs_nota-8_role-816000(2013)','cl-cs','SwapsTabla','cl-cs','MonedaPosicionCortaSwap','2700')</v>
      </c>
    </row>
    <row r="4585" spans="1:9" x14ac:dyDescent="0.25">
      <c r="A4585" t="s">
        <v>298</v>
      </c>
      <c r="B4585" t="s">
        <v>2110</v>
      </c>
      <c r="C4585" t="str">
        <f t="shared" si="357"/>
        <v>cl-cs</v>
      </c>
      <c r="D4585" t="str">
        <f t="shared" si="358"/>
        <v>SwapsTabla</v>
      </c>
      <c r="E4585" t="s">
        <v>2117</v>
      </c>
      <c r="F4585" t="str">
        <f t="shared" si="359"/>
        <v>cl-cs</v>
      </c>
      <c r="G4585" t="str">
        <f t="shared" si="356"/>
        <v>TipoCambioContratoSwap</v>
      </c>
      <c r="H4585">
        <v>2710</v>
      </c>
      <c r="I4585" t="str">
        <f t="shared" si="360"/>
        <v>insert into dbax_dime_conc (codi_dein, pref_dime, codi_dime, pref_conc, codi_conc, orde_conc) values ('pre_cl-cs_nota-8_role-816000(2013)','cl-cs','SwapsTabla','cl-cs','TipoCambioContratoSwap','2710')</v>
      </c>
    </row>
    <row r="4586" spans="1:9" x14ac:dyDescent="0.25">
      <c r="A4586" t="s">
        <v>298</v>
      </c>
      <c r="B4586" t="s">
        <v>2110</v>
      </c>
      <c r="C4586" t="str">
        <f t="shared" si="357"/>
        <v>cl-cs</v>
      </c>
      <c r="D4586" t="str">
        <f t="shared" si="358"/>
        <v>SwapsTabla</v>
      </c>
      <c r="E4586" t="s">
        <v>2118</v>
      </c>
      <c r="F4586" t="str">
        <f t="shared" si="359"/>
        <v>cl-cs</v>
      </c>
      <c r="G4586" t="str">
        <f t="shared" si="356"/>
        <v>TasaPosicionLargaSwap</v>
      </c>
      <c r="H4586">
        <v>2720</v>
      </c>
      <c r="I4586" t="str">
        <f t="shared" si="360"/>
        <v>insert into dbax_dime_conc (codi_dein, pref_dime, codi_dime, pref_conc, codi_conc, orde_conc) values ('pre_cl-cs_nota-8_role-816000(2013)','cl-cs','SwapsTabla','cl-cs','TasaPosicionLargaSwap','2720')</v>
      </c>
    </row>
    <row r="4587" spans="1:9" x14ac:dyDescent="0.25">
      <c r="A4587" t="s">
        <v>298</v>
      </c>
      <c r="B4587" t="s">
        <v>2110</v>
      </c>
      <c r="C4587" t="str">
        <f t="shared" si="357"/>
        <v>cl-cs</v>
      </c>
      <c r="D4587" t="str">
        <f t="shared" si="358"/>
        <v>SwapsTabla</v>
      </c>
      <c r="E4587" t="s">
        <v>2119</v>
      </c>
      <c r="F4587" t="str">
        <f t="shared" si="359"/>
        <v>cl-cs</v>
      </c>
      <c r="G4587" t="str">
        <f t="shared" si="356"/>
        <v>TasaPosicionCortaSwap</v>
      </c>
      <c r="H4587">
        <v>2730</v>
      </c>
      <c r="I4587" t="str">
        <f t="shared" si="360"/>
        <v>insert into dbax_dime_conc (codi_dein, pref_dime, codi_dime, pref_conc, codi_conc, orde_conc) values ('pre_cl-cs_nota-8_role-816000(2013)','cl-cs','SwapsTabla','cl-cs','TasaPosicionCortaSwap','2730')</v>
      </c>
    </row>
    <row r="4588" spans="1:9" x14ac:dyDescent="0.25">
      <c r="A4588" t="s">
        <v>298</v>
      </c>
      <c r="B4588" t="s">
        <v>2110</v>
      </c>
      <c r="C4588" t="str">
        <f t="shared" si="357"/>
        <v>cl-cs</v>
      </c>
      <c r="D4588" t="str">
        <f t="shared" si="358"/>
        <v>SwapsTabla</v>
      </c>
      <c r="E4588" t="s">
        <v>1996</v>
      </c>
      <c r="F4588" t="str">
        <f t="shared" si="359"/>
        <v>cl-cs</v>
      </c>
      <c r="G4588" t="str">
        <f t="shared" si="356"/>
        <v>FechaOperacion</v>
      </c>
      <c r="H4588">
        <v>2740</v>
      </c>
      <c r="I4588" t="str">
        <f t="shared" si="360"/>
        <v>insert into dbax_dime_conc (codi_dein, pref_dime, codi_dime, pref_conc, codi_conc, orde_conc) values ('pre_cl-cs_nota-8_role-816000(2013)','cl-cs','SwapsTabla','cl-cs','FechaOperacion','2740')</v>
      </c>
    </row>
    <row r="4589" spans="1:9" x14ac:dyDescent="0.25">
      <c r="A4589" t="s">
        <v>298</v>
      </c>
      <c r="B4589" t="s">
        <v>2110</v>
      </c>
      <c r="C4589" t="str">
        <f t="shared" si="357"/>
        <v>cl-cs</v>
      </c>
      <c r="D4589" t="str">
        <f t="shared" si="358"/>
        <v>SwapsTabla</v>
      </c>
      <c r="E4589" t="s">
        <v>2120</v>
      </c>
      <c r="F4589" t="str">
        <f t="shared" si="359"/>
        <v>cl-cs</v>
      </c>
      <c r="G4589" t="str">
        <f t="shared" si="356"/>
        <v>InformacionValorizacionSwapSinopsis</v>
      </c>
      <c r="H4589">
        <v>2750</v>
      </c>
      <c r="I4589" t="str">
        <f t="shared" si="360"/>
        <v>insert into dbax_dime_conc (codi_dein, pref_dime, codi_dime, pref_conc, codi_conc, orde_conc) values ('pre_cl-cs_nota-8_role-816000(2013)','cl-cs','SwapsTabla','cl-cs','InformacionValorizacionSwapSinopsis','2750')</v>
      </c>
    </row>
    <row r="4590" spans="1:9" x14ac:dyDescent="0.25">
      <c r="A4590" t="s">
        <v>298</v>
      </c>
      <c r="B4590" t="s">
        <v>2110</v>
      </c>
      <c r="C4590" t="str">
        <f t="shared" si="357"/>
        <v>cl-cs</v>
      </c>
      <c r="D4590" t="str">
        <f t="shared" si="358"/>
        <v>SwapsTabla</v>
      </c>
      <c r="E4590" t="s">
        <v>1997</v>
      </c>
      <c r="F4590" t="str">
        <f t="shared" si="359"/>
        <v>cl-cs</v>
      </c>
      <c r="G4590" t="str">
        <f t="shared" si="356"/>
        <v>FechaVencimientoContrato</v>
      </c>
      <c r="H4590">
        <v>2760</v>
      </c>
      <c r="I4590" t="str">
        <f t="shared" si="360"/>
        <v>insert into dbax_dime_conc (codi_dein, pref_dime, codi_dime, pref_conc, codi_conc, orde_conc) values ('pre_cl-cs_nota-8_role-816000(2013)','cl-cs','SwapsTabla','cl-cs','FechaVencimientoContrato','2760')</v>
      </c>
    </row>
    <row r="4591" spans="1:9" x14ac:dyDescent="0.25">
      <c r="A4591" t="s">
        <v>298</v>
      </c>
      <c r="B4591" t="s">
        <v>2110</v>
      </c>
      <c r="C4591" t="str">
        <f t="shared" si="357"/>
        <v>cl-cs</v>
      </c>
      <c r="D4591" t="str">
        <f t="shared" si="358"/>
        <v>SwapsTabla</v>
      </c>
      <c r="E4591" t="s">
        <v>2010</v>
      </c>
      <c r="F4591" t="str">
        <f t="shared" si="359"/>
        <v>cl-cs</v>
      </c>
      <c r="G4591" t="str">
        <f t="shared" si="356"/>
        <v>ValorMercadoActivoObjetoAFechaInformacion</v>
      </c>
      <c r="H4591">
        <v>2770</v>
      </c>
      <c r="I4591" t="str">
        <f t="shared" si="360"/>
        <v>insert into dbax_dime_conc (codi_dein, pref_dime, codi_dime, pref_conc, codi_conc, orde_conc) values ('pre_cl-cs_nota-8_role-816000(2013)','cl-cs','SwapsTabla','cl-cs','ValorMercadoActivoObjetoAFechaInformacion','2770')</v>
      </c>
    </row>
    <row r="4592" spans="1:9" x14ac:dyDescent="0.25">
      <c r="A4592" t="s">
        <v>298</v>
      </c>
      <c r="B4592" t="s">
        <v>2110</v>
      </c>
      <c r="C4592" t="str">
        <f t="shared" si="357"/>
        <v>cl-cs</v>
      </c>
      <c r="D4592" t="str">
        <f t="shared" si="358"/>
        <v>SwapsTabla</v>
      </c>
      <c r="E4592" t="s">
        <v>2121</v>
      </c>
      <c r="F4592" t="str">
        <f t="shared" si="359"/>
        <v>cl-cs</v>
      </c>
      <c r="G4592" t="str">
        <f t="shared" si="356"/>
        <v>TipoCambioMercadoSwap</v>
      </c>
      <c r="H4592">
        <v>2780</v>
      </c>
      <c r="I4592" t="str">
        <f t="shared" si="360"/>
        <v>insert into dbax_dime_conc (codi_dein, pref_dime, codi_dime, pref_conc, codi_conc, orde_conc) values ('pre_cl-cs_nota-8_role-816000(2013)','cl-cs','SwapsTabla','cl-cs','TipoCambioMercadoSwap','2780')</v>
      </c>
    </row>
    <row r="4593" spans="1:9" x14ac:dyDescent="0.25">
      <c r="A4593" t="s">
        <v>298</v>
      </c>
      <c r="B4593" t="s">
        <v>2110</v>
      </c>
      <c r="C4593" t="str">
        <f t="shared" si="357"/>
        <v>cl-cs</v>
      </c>
      <c r="D4593" t="str">
        <f t="shared" si="358"/>
        <v>SwapsTabla</v>
      </c>
      <c r="E4593" t="s">
        <v>2122</v>
      </c>
      <c r="F4593" t="str">
        <f t="shared" si="359"/>
        <v>cl-cs</v>
      </c>
      <c r="G4593" t="str">
        <f t="shared" si="356"/>
        <v>TasaMercadoPosicionLargaSwap</v>
      </c>
      <c r="H4593">
        <v>2790</v>
      </c>
      <c r="I4593" t="str">
        <f t="shared" si="360"/>
        <v>insert into dbax_dime_conc (codi_dein, pref_dime, codi_dime, pref_conc, codi_conc, orde_conc) values ('pre_cl-cs_nota-8_role-816000(2013)','cl-cs','SwapsTabla','cl-cs','TasaMercadoPosicionLargaSwap','2790')</v>
      </c>
    </row>
    <row r="4594" spans="1:9" x14ac:dyDescent="0.25">
      <c r="A4594" t="s">
        <v>298</v>
      </c>
      <c r="B4594" t="s">
        <v>2110</v>
      </c>
      <c r="C4594" t="str">
        <f t="shared" si="357"/>
        <v>cl-cs</v>
      </c>
      <c r="D4594" t="str">
        <f t="shared" si="358"/>
        <v>SwapsTabla</v>
      </c>
      <c r="E4594" t="s">
        <v>2123</v>
      </c>
      <c r="F4594" t="str">
        <f t="shared" si="359"/>
        <v>cl-cs</v>
      </c>
      <c r="G4594" t="str">
        <f t="shared" si="356"/>
        <v>TasaMercadoPosicionCortaSwap</v>
      </c>
      <c r="H4594">
        <v>2800</v>
      </c>
      <c r="I4594" t="str">
        <f t="shared" si="360"/>
        <v>insert into dbax_dime_conc (codi_dein, pref_dime, codi_dime, pref_conc, codi_conc, orde_conc) values ('pre_cl-cs_nota-8_role-816000(2013)','cl-cs','SwapsTabla','cl-cs','TasaMercadoPosicionCortaSwap','2800')</v>
      </c>
    </row>
    <row r="4595" spans="1:9" x14ac:dyDescent="0.25">
      <c r="A4595" t="s">
        <v>298</v>
      </c>
      <c r="B4595" t="s">
        <v>2110</v>
      </c>
      <c r="C4595" t="str">
        <f t="shared" si="357"/>
        <v>cl-cs</v>
      </c>
      <c r="D4595" t="str">
        <f t="shared" si="358"/>
        <v>SwapsTabla</v>
      </c>
      <c r="E4595" t="s">
        <v>2124</v>
      </c>
      <c r="F4595" t="str">
        <f t="shared" si="359"/>
        <v>cl-cs</v>
      </c>
      <c r="G4595" t="str">
        <f t="shared" si="356"/>
        <v>ValorPresentePosicionLargaSwap</v>
      </c>
      <c r="H4595">
        <v>2810</v>
      </c>
      <c r="I4595" t="str">
        <f t="shared" si="360"/>
        <v>insert into dbax_dime_conc (codi_dein, pref_dime, codi_dime, pref_conc, codi_conc, orde_conc) values ('pre_cl-cs_nota-8_role-816000(2013)','cl-cs','SwapsTabla','cl-cs','ValorPresentePosicionLargaSwap','2810')</v>
      </c>
    </row>
    <row r="4596" spans="1:9" x14ac:dyDescent="0.25">
      <c r="A4596" t="s">
        <v>298</v>
      </c>
      <c r="B4596" t="s">
        <v>2110</v>
      </c>
      <c r="C4596" t="str">
        <f t="shared" si="357"/>
        <v>cl-cs</v>
      </c>
      <c r="D4596" t="str">
        <f t="shared" si="358"/>
        <v>SwapsTabla</v>
      </c>
      <c r="E4596" t="s">
        <v>2125</v>
      </c>
      <c r="F4596" t="str">
        <f t="shared" si="359"/>
        <v>cl-cs</v>
      </c>
      <c r="G4596" t="str">
        <f t="shared" si="356"/>
        <v>ValorPresentePosicionCortaSwap</v>
      </c>
      <c r="H4596">
        <v>2820</v>
      </c>
      <c r="I4596" t="str">
        <f t="shared" si="360"/>
        <v>insert into dbax_dime_conc (codi_dein, pref_dime, codi_dime, pref_conc, codi_conc, orde_conc) values ('pre_cl-cs_nota-8_role-816000(2013)','cl-cs','SwapsTabla','cl-cs','ValorPresentePosicionCortaSwap','2820')</v>
      </c>
    </row>
    <row r="4597" spans="1:9" x14ac:dyDescent="0.25">
      <c r="A4597" t="s">
        <v>298</v>
      </c>
      <c r="B4597" t="s">
        <v>2110</v>
      </c>
      <c r="C4597" t="str">
        <f t="shared" si="357"/>
        <v>cl-cs</v>
      </c>
      <c r="D4597" t="str">
        <f t="shared" si="358"/>
        <v>SwapsTabla</v>
      </c>
      <c r="E4597" t="s">
        <v>2126</v>
      </c>
      <c r="F4597" t="str">
        <f t="shared" si="359"/>
        <v>cl-cs</v>
      </c>
      <c r="G4597" t="str">
        <f t="shared" si="356"/>
        <v>ValorRazonableContratoSwapFechaInformacion</v>
      </c>
      <c r="H4597">
        <v>2830</v>
      </c>
      <c r="I4597" t="str">
        <f t="shared" si="360"/>
        <v>insert into dbax_dime_conc (codi_dein, pref_dime, codi_dime, pref_conc, codi_conc, orde_conc) values ('pre_cl-cs_nota-8_role-816000(2013)','cl-cs','SwapsTabla','cl-cs','ValorRazonableContratoSwapFechaInformacion','2830')</v>
      </c>
    </row>
    <row r="4598" spans="1:9" x14ac:dyDescent="0.25">
      <c r="A4598" t="s">
        <v>298</v>
      </c>
      <c r="B4598" t="s">
        <v>2110</v>
      </c>
      <c r="C4598" t="str">
        <f t="shared" si="357"/>
        <v>cl-cs</v>
      </c>
      <c r="D4598" t="str">
        <f t="shared" si="358"/>
        <v>SwapsTabla</v>
      </c>
      <c r="E4598" t="s">
        <v>2127</v>
      </c>
      <c r="F4598" t="str">
        <f t="shared" si="359"/>
        <v>cl-cs</v>
      </c>
      <c r="G4598" t="str">
        <f t="shared" si="356"/>
        <v>OrigenInformacionSwap</v>
      </c>
      <c r="H4598">
        <v>2840</v>
      </c>
      <c r="I4598" t="str">
        <f t="shared" si="360"/>
        <v>insert into dbax_dime_conc (codi_dein, pref_dime, codi_dime, pref_conc, codi_conc, orde_conc) values ('pre_cl-cs_nota-8_role-816000(2013)','cl-cs','SwapsTabla','cl-cs','OrigenInformacionSwap','2840')</v>
      </c>
    </row>
    <row r="4599" spans="1:9" x14ac:dyDescent="0.25">
      <c r="A4599" t="s">
        <v>311</v>
      </c>
      <c r="B4599" t="s">
        <v>2128</v>
      </c>
      <c r="C4599" t="str">
        <f t="shared" si="357"/>
        <v>cl-cs</v>
      </c>
      <c r="D4599" t="str">
        <f t="shared" si="358"/>
        <v>InversionesCostoAmortizadoTabla</v>
      </c>
      <c r="E4599" t="s">
        <v>2129</v>
      </c>
      <c r="F4599" t="str">
        <f t="shared" si="359"/>
        <v>cl-cs</v>
      </c>
      <c r="G4599" t="str">
        <f t="shared" si="356"/>
        <v>InversionesRentaFijaNacionalCostoAmortizado</v>
      </c>
      <c r="H4599">
        <v>100</v>
      </c>
      <c r="I4599" t="str">
        <f t="shared" si="360"/>
        <v>insert into dbax_dime_conc (codi_dein, pref_dime, codi_dime, pref_conc, codi_conc, orde_conc) values ('pre_cl-cs_nota-9_role-821000(2013)','cl-cs','InversionesCostoAmortizadoTabla','cl-cs','InversionesRentaFijaNacionalCostoAmortizado','100')</v>
      </c>
    </row>
    <row r="4600" spans="1:9" x14ac:dyDescent="0.25">
      <c r="A4600" t="s">
        <v>311</v>
      </c>
      <c r="B4600" t="s">
        <v>2128</v>
      </c>
      <c r="C4600" t="str">
        <f t="shared" si="357"/>
        <v>cl-cs</v>
      </c>
      <c r="D4600" t="str">
        <f t="shared" si="358"/>
        <v>InversionesCostoAmortizadoTabla</v>
      </c>
      <c r="E4600" t="s">
        <v>2130</v>
      </c>
      <c r="F4600" t="str">
        <f t="shared" si="359"/>
        <v>cl-cs</v>
      </c>
      <c r="G4600" t="str">
        <f t="shared" si="356"/>
        <v>InstrumentosDelEstadoCostoAmortizado</v>
      </c>
      <c r="H4600">
        <v>110</v>
      </c>
      <c r="I4600" t="str">
        <f t="shared" si="360"/>
        <v>insert into dbax_dime_conc (codi_dein, pref_dime, codi_dime, pref_conc, codi_conc, orde_conc) values ('pre_cl-cs_nota-9_role-821000(2013)','cl-cs','InversionesCostoAmortizadoTabla','cl-cs','InstrumentosDelEstadoCostoAmortizado','110')</v>
      </c>
    </row>
    <row r="4601" spans="1:9" x14ac:dyDescent="0.25">
      <c r="A4601" t="s">
        <v>311</v>
      </c>
      <c r="B4601" t="s">
        <v>2128</v>
      </c>
      <c r="C4601" t="str">
        <f t="shared" si="357"/>
        <v>cl-cs</v>
      </c>
      <c r="D4601" t="str">
        <f t="shared" si="358"/>
        <v>InversionesCostoAmortizadoTabla</v>
      </c>
      <c r="E4601" t="s">
        <v>2131</v>
      </c>
      <c r="F4601" t="str">
        <f t="shared" si="359"/>
        <v>cl-cs</v>
      </c>
      <c r="G4601" t="str">
        <f t="shared" ref="G4601:G4632" si="361">MID(E4601,FIND("_",E4601)+1,1000)</f>
        <v>InstrumentosEmitidosPorSistemaFinancieroCostoAmortizado</v>
      </c>
      <c r="H4601">
        <v>120</v>
      </c>
      <c r="I4601" t="str">
        <f t="shared" si="360"/>
        <v>insert into dbax_dime_conc (codi_dein, pref_dime, codi_dime, pref_conc, codi_conc, orde_conc) values ('pre_cl-cs_nota-9_role-821000(2013)','cl-cs','InversionesCostoAmortizadoTabla','cl-cs','InstrumentosEmitidosPorSistemaFinancieroCostoAmortizado','120')</v>
      </c>
    </row>
    <row r="4602" spans="1:9" x14ac:dyDescent="0.25">
      <c r="A4602" t="s">
        <v>311</v>
      </c>
      <c r="B4602" t="s">
        <v>2128</v>
      </c>
      <c r="C4602" t="str">
        <f t="shared" si="357"/>
        <v>cl-cs</v>
      </c>
      <c r="D4602" t="str">
        <f t="shared" si="358"/>
        <v>InversionesCostoAmortizadoTabla</v>
      </c>
      <c r="E4602" t="s">
        <v>2132</v>
      </c>
      <c r="F4602" t="str">
        <f t="shared" si="359"/>
        <v>cl-cs</v>
      </c>
      <c r="G4602" t="str">
        <f t="shared" si="361"/>
        <v>InstrumentoDeudaOCreditoCostoAmortizado</v>
      </c>
      <c r="H4602">
        <v>130</v>
      </c>
      <c r="I4602" t="str">
        <f t="shared" si="360"/>
        <v>insert into dbax_dime_conc (codi_dein, pref_dime, codi_dime, pref_conc, codi_conc, orde_conc) values ('pre_cl-cs_nota-9_role-821000(2013)','cl-cs','InversionesCostoAmortizadoTabla','cl-cs','InstrumentoDeudaOCreditoCostoAmortizado','130')</v>
      </c>
    </row>
    <row r="4603" spans="1:9" x14ac:dyDescent="0.25">
      <c r="A4603" t="s">
        <v>311</v>
      </c>
      <c r="B4603" t="s">
        <v>2128</v>
      </c>
      <c r="C4603" t="str">
        <f t="shared" si="357"/>
        <v>cl-cs</v>
      </c>
      <c r="D4603" t="str">
        <f t="shared" si="358"/>
        <v>InversionesCostoAmortizadoTabla</v>
      </c>
      <c r="E4603" t="s">
        <v>2133</v>
      </c>
      <c r="F4603" t="str">
        <f t="shared" si="359"/>
        <v>cl-cs</v>
      </c>
      <c r="G4603" t="str">
        <f t="shared" si="361"/>
        <v>InstrumentosEmpresasNacionalesTransadosEnExtranjeroCostoAmortizado</v>
      </c>
      <c r="H4603">
        <v>140</v>
      </c>
      <c r="I4603" t="str">
        <f t="shared" si="360"/>
        <v>insert into dbax_dime_conc (codi_dein, pref_dime, codi_dime, pref_conc, codi_conc, orde_conc) values ('pre_cl-cs_nota-9_role-821000(2013)','cl-cs','InversionesCostoAmortizadoTabla','cl-cs','InstrumentosEmpresasNacionalesTransadosEnExtranjeroCostoAmortizado','140')</v>
      </c>
    </row>
    <row r="4604" spans="1:9" x14ac:dyDescent="0.25">
      <c r="A4604" t="s">
        <v>311</v>
      </c>
      <c r="B4604" t="s">
        <v>2128</v>
      </c>
      <c r="C4604" t="str">
        <f t="shared" si="357"/>
        <v>cl-cs</v>
      </c>
      <c r="D4604" t="str">
        <f t="shared" si="358"/>
        <v>InversionesCostoAmortizadoTabla</v>
      </c>
      <c r="E4604" t="s">
        <v>2134</v>
      </c>
      <c r="F4604" t="str">
        <f t="shared" si="359"/>
        <v>cl-cs</v>
      </c>
      <c r="G4604" t="str">
        <f t="shared" si="361"/>
        <v>MutuosHipotecariosCostoAmortizado</v>
      </c>
      <c r="H4604">
        <v>150</v>
      </c>
      <c r="I4604" t="str">
        <f t="shared" si="360"/>
        <v>insert into dbax_dime_conc (codi_dein, pref_dime, codi_dime, pref_conc, codi_conc, orde_conc) values ('pre_cl-cs_nota-9_role-821000(2013)','cl-cs','InversionesCostoAmortizadoTabla','cl-cs','MutuosHipotecariosCostoAmortizado','150')</v>
      </c>
    </row>
    <row r="4605" spans="1:9" x14ac:dyDescent="0.25">
      <c r="A4605" t="s">
        <v>311</v>
      </c>
      <c r="B4605" t="s">
        <v>2128</v>
      </c>
      <c r="C4605" t="str">
        <f t="shared" si="357"/>
        <v>cl-cs</v>
      </c>
      <c r="D4605" t="str">
        <f t="shared" si="358"/>
        <v>InversionesCostoAmortizadoTabla</v>
      </c>
      <c r="E4605" t="s">
        <v>2135</v>
      </c>
      <c r="F4605" t="str">
        <f t="shared" si="359"/>
        <v>cl-cs</v>
      </c>
      <c r="G4605" t="str">
        <f t="shared" si="361"/>
        <v>CreditosSindicados</v>
      </c>
      <c r="H4605">
        <v>160</v>
      </c>
      <c r="I4605" t="str">
        <f t="shared" si="360"/>
        <v>insert into dbax_dime_conc (codi_dein, pref_dime, codi_dime, pref_conc, codi_conc, orde_conc) values ('pre_cl-cs_nota-9_role-821000(2013)','cl-cs','InversionesCostoAmortizadoTabla','cl-cs','CreditosSindicados','160')</v>
      </c>
    </row>
    <row r="4606" spans="1:9" x14ac:dyDescent="0.25">
      <c r="A4606" t="s">
        <v>311</v>
      </c>
      <c r="B4606" t="s">
        <v>2128</v>
      </c>
      <c r="C4606" t="str">
        <f t="shared" si="357"/>
        <v>cl-cs</v>
      </c>
      <c r="D4606" t="str">
        <f t="shared" si="358"/>
        <v>InversionesCostoAmortizadoTabla</v>
      </c>
      <c r="E4606" t="s">
        <v>2136</v>
      </c>
      <c r="F4606" t="str">
        <f t="shared" si="359"/>
        <v>cl-cs</v>
      </c>
      <c r="G4606" t="str">
        <f t="shared" si="361"/>
        <v>OtrasInversionesRentaFijaNacionalCostoAmortizado</v>
      </c>
      <c r="H4606">
        <v>170</v>
      </c>
      <c r="I4606" t="str">
        <f t="shared" si="360"/>
        <v>insert into dbax_dime_conc (codi_dein, pref_dime, codi_dime, pref_conc, codi_conc, orde_conc) values ('pre_cl-cs_nota-9_role-821000(2013)','cl-cs','InversionesCostoAmortizadoTabla','cl-cs','OtrasInversionesRentaFijaNacionalCostoAmortizado','170')</v>
      </c>
    </row>
    <row r="4607" spans="1:9" x14ac:dyDescent="0.25">
      <c r="A4607" t="s">
        <v>311</v>
      </c>
      <c r="B4607" t="s">
        <v>2128</v>
      </c>
      <c r="C4607" t="str">
        <f t="shared" si="357"/>
        <v>cl-cs</v>
      </c>
      <c r="D4607" t="str">
        <f t="shared" si="358"/>
        <v>InversionesCostoAmortizadoTabla</v>
      </c>
      <c r="E4607" t="s">
        <v>2137</v>
      </c>
      <c r="F4607" t="str">
        <f t="shared" si="359"/>
        <v>cl-cs</v>
      </c>
      <c r="G4607" t="str">
        <f t="shared" si="361"/>
        <v>InversionesRentaFijaExtranjeraCostoAmortizado</v>
      </c>
      <c r="H4607">
        <v>180</v>
      </c>
      <c r="I4607" t="str">
        <f t="shared" si="360"/>
        <v>insert into dbax_dime_conc (codi_dein, pref_dime, codi_dime, pref_conc, codi_conc, orde_conc) values ('pre_cl-cs_nota-9_role-821000(2013)','cl-cs','InversionesCostoAmortizadoTabla','cl-cs','InversionesRentaFijaExtranjeraCostoAmortizado','180')</v>
      </c>
    </row>
    <row r="4608" spans="1:9" x14ac:dyDescent="0.25">
      <c r="A4608" t="s">
        <v>311</v>
      </c>
      <c r="B4608" t="s">
        <v>2128</v>
      </c>
      <c r="C4608" t="str">
        <f t="shared" si="357"/>
        <v>cl-cs</v>
      </c>
      <c r="D4608" t="str">
        <f t="shared" si="358"/>
        <v>InversionesCostoAmortizadoTabla</v>
      </c>
      <c r="E4608" t="s">
        <v>2138</v>
      </c>
      <c r="F4608" t="str">
        <f t="shared" si="359"/>
        <v>cl-cs</v>
      </c>
      <c r="G4608" t="str">
        <f t="shared" si="361"/>
        <v>TitulosEmitidosPorEstadosYBancosCentralesExtranjerosCostoAmortizado</v>
      </c>
      <c r="H4608">
        <v>200</v>
      </c>
      <c r="I4608" t="str">
        <f t="shared" si="360"/>
        <v>insert into dbax_dime_conc (codi_dein, pref_dime, codi_dime, pref_conc, codi_conc, orde_conc) values ('pre_cl-cs_nota-9_role-821000(2013)','cl-cs','InversionesCostoAmortizadoTabla','cl-cs','TitulosEmitidosPorEstadosYBancosCentralesExtranjerosCostoAmortizado','200')</v>
      </c>
    </row>
    <row r="4609" spans="1:9" x14ac:dyDescent="0.25">
      <c r="A4609" t="s">
        <v>311</v>
      </c>
      <c r="B4609" t="s">
        <v>2128</v>
      </c>
      <c r="C4609" t="str">
        <f t="shared" si="357"/>
        <v>cl-cs</v>
      </c>
      <c r="D4609" t="str">
        <f t="shared" si="358"/>
        <v>InversionesCostoAmortizadoTabla</v>
      </c>
      <c r="E4609" t="s">
        <v>2139</v>
      </c>
      <c r="F4609" t="str">
        <f t="shared" si="359"/>
        <v>cl-cs</v>
      </c>
      <c r="G4609" t="str">
        <f t="shared" si="361"/>
        <v>TitulosEmitidosPorBancosYFinancierasExtranjerasCostoAmortizado</v>
      </c>
      <c r="H4609">
        <v>210</v>
      </c>
      <c r="I4609" t="str">
        <f t="shared" si="360"/>
        <v>insert into dbax_dime_conc (codi_dein, pref_dime, codi_dime, pref_conc, codi_conc, orde_conc) values ('pre_cl-cs_nota-9_role-821000(2013)','cl-cs','InversionesCostoAmortizadoTabla','cl-cs','TitulosEmitidosPorBancosYFinancierasExtranjerasCostoAmortizado','210')</v>
      </c>
    </row>
    <row r="4610" spans="1:9" x14ac:dyDescent="0.25">
      <c r="A4610" t="s">
        <v>311</v>
      </c>
      <c r="B4610" t="s">
        <v>2128</v>
      </c>
      <c r="C4610" t="str">
        <f t="shared" ref="C4610:C4632" si="362">MID(B4610,1,FIND("_",B4610)-1)</f>
        <v>cl-cs</v>
      </c>
      <c r="D4610" t="str">
        <f t="shared" ref="D4610:D4632" si="363">MID(B4610,FIND("_",B4610)+1,1000)</f>
        <v>InversionesCostoAmortizadoTabla</v>
      </c>
      <c r="E4610" t="s">
        <v>2140</v>
      </c>
      <c r="F4610" t="str">
        <f t="shared" ref="F4610:F4632" si="364">MID(E4610,1,FIND("_",E4610)-1)</f>
        <v>cl-cs</v>
      </c>
      <c r="G4610" t="str">
        <f t="shared" si="361"/>
        <v>TitulosEmitidosPorEmpresasExtranjerasCostoAmortizado</v>
      </c>
      <c r="H4610">
        <v>220</v>
      </c>
      <c r="I4610" t="str">
        <f t="shared" ref="I4610:I4632" si="365">CONCATENATE("insert into dbax_dime_conc (codi_dein, pref_dime, codi_dime, pref_conc, codi_conc, orde_conc) values ('",A4610,"','",C4610,"','",D4610,"','",F4610,"','",G4610,"','",H4610,"')")</f>
        <v>insert into dbax_dime_conc (codi_dein, pref_dime, codi_dime, pref_conc, codi_conc, orde_conc) values ('pre_cl-cs_nota-9_role-821000(2013)','cl-cs','InversionesCostoAmortizadoTabla','cl-cs','TitulosEmitidosPorEmpresasExtranjerasCostoAmortizado','220')</v>
      </c>
    </row>
    <row r="4611" spans="1:9" x14ac:dyDescent="0.25">
      <c r="A4611" t="s">
        <v>311</v>
      </c>
      <c r="B4611" t="s">
        <v>2128</v>
      </c>
      <c r="C4611" t="str">
        <f t="shared" si="362"/>
        <v>cl-cs</v>
      </c>
      <c r="D4611" t="str">
        <f t="shared" si="363"/>
        <v>InversionesCostoAmortizadoTabla</v>
      </c>
      <c r="E4611" t="s">
        <v>2141</v>
      </c>
      <c r="F4611" t="str">
        <f t="shared" si="364"/>
        <v>cl-cs</v>
      </c>
      <c r="G4611" t="str">
        <f t="shared" si="361"/>
        <v>OtrasInversionesExtranjerasRentaFijaCostoAmortizado</v>
      </c>
      <c r="H4611">
        <v>230</v>
      </c>
      <c r="I4611" t="str">
        <f t="shared" si="365"/>
        <v>insert into dbax_dime_conc (codi_dein, pref_dime, codi_dime, pref_conc, codi_conc, orde_conc) values ('pre_cl-cs_nota-9_role-821000(2013)','cl-cs','InversionesCostoAmortizadoTabla','cl-cs','OtrasInversionesExtranjerasRentaFijaCostoAmortizado','230')</v>
      </c>
    </row>
    <row r="4612" spans="1:9" x14ac:dyDescent="0.25">
      <c r="A4612" t="s">
        <v>311</v>
      </c>
      <c r="B4612" t="s">
        <v>2128</v>
      </c>
      <c r="C4612" t="str">
        <f t="shared" si="362"/>
        <v>cl-cs</v>
      </c>
      <c r="D4612" t="str">
        <f t="shared" si="363"/>
        <v>InversionesCostoAmortizadoTabla</v>
      </c>
      <c r="E4612" t="s">
        <v>2142</v>
      </c>
      <c r="F4612" t="str">
        <f t="shared" si="364"/>
        <v>cl-cs</v>
      </c>
      <c r="G4612" t="str">
        <f t="shared" si="361"/>
        <v>OtrosActivosFinancierosCostoAmortizado</v>
      </c>
      <c r="H4612">
        <v>240</v>
      </c>
      <c r="I4612" t="str">
        <f t="shared" si="365"/>
        <v>insert into dbax_dime_conc (codi_dein, pref_dime, codi_dime, pref_conc, codi_conc, orde_conc) values ('pre_cl-cs_nota-9_role-821000(2013)','cl-cs','InversionesCostoAmortizadoTabla','cl-cs','OtrosActivosFinancierosCostoAmortizado','240')</v>
      </c>
    </row>
    <row r="4613" spans="1:9" x14ac:dyDescent="0.25">
      <c r="A4613" t="s">
        <v>311</v>
      </c>
      <c r="B4613" t="s">
        <v>2128</v>
      </c>
      <c r="C4613" t="str">
        <f t="shared" si="362"/>
        <v>cl-cs</v>
      </c>
      <c r="D4613" t="str">
        <f t="shared" si="363"/>
        <v>InversionesCostoAmortizadoTabla</v>
      </c>
      <c r="E4613" t="s">
        <v>2143</v>
      </c>
      <c r="F4613" t="str">
        <f t="shared" si="364"/>
        <v>cl-cs</v>
      </c>
      <c r="G4613" t="str">
        <f t="shared" si="361"/>
        <v>ActivosFinancierosCostoAmortizado</v>
      </c>
      <c r="H4613">
        <v>241</v>
      </c>
      <c r="I4613" t="str">
        <f t="shared" si="365"/>
        <v>insert into dbax_dime_conc (codi_dein, pref_dime, codi_dime, pref_conc, codi_conc, orde_conc) values ('pre_cl-cs_nota-9_role-821000(2013)','cl-cs','InversionesCostoAmortizadoTabla','cl-cs','ActivosFinancierosCostoAmortizado','241')</v>
      </c>
    </row>
    <row r="4614" spans="1:9" x14ac:dyDescent="0.25">
      <c r="A4614" t="s">
        <v>311</v>
      </c>
      <c r="B4614" t="s">
        <v>2144</v>
      </c>
      <c r="C4614" t="str">
        <f t="shared" si="362"/>
        <v>cl-cs</v>
      </c>
      <c r="D4614" t="str">
        <f t="shared" si="363"/>
        <v>OperacionesCompromisosEfectuadosSobreInstrumentosFinancierosTabla</v>
      </c>
      <c r="E4614" t="s">
        <v>2145</v>
      </c>
      <c r="F4614" t="str">
        <f t="shared" si="364"/>
        <v>cl-cs</v>
      </c>
      <c r="G4614" t="str">
        <f t="shared" si="361"/>
        <v>FolioOperacionPactos</v>
      </c>
      <c r="H4614">
        <v>550</v>
      </c>
      <c r="I4614" t="str">
        <f t="shared" si="365"/>
        <v>insert into dbax_dime_conc (codi_dein, pref_dime, codi_dime, pref_conc, codi_conc, orde_conc) values ('pre_cl-cs_nota-9_role-821000(2013)','cl-cs','OperacionesCompromisosEfectuadosSobreInstrumentosFinancierosTabla','cl-cs','FolioOperacionPactos','550')</v>
      </c>
    </row>
    <row r="4615" spans="1:9" x14ac:dyDescent="0.25">
      <c r="A4615" t="s">
        <v>311</v>
      </c>
      <c r="B4615" t="s">
        <v>2144</v>
      </c>
      <c r="C4615" t="str">
        <f t="shared" si="362"/>
        <v>cl-cs</v>
      </c>
      <c r="D4615" t="str">
        <f t="shared" si="363"/>
        <v>OperacionesCompromisosEfectuadosSobreInstrumentosFinancierosTabla</v>
      </c>
      <c r="E4615" t="s">
        <v>2146</v>
      </c>
      <c r="F4615" t="str">
        <f t="shared" si="364"/>
        <v>cl-cs</v>
      </c>
      <c r="G4615" t="str">
        <f t="shared" si="361"/>
        <v>ItemOperacionPactos</v>
      </c>
      <c r="H4615">
        <v>560</v>
      </c>
      <c r="I4615" t="str">
        <f t="shared" si="365"/>
        <v>insert into dbax_dime_conc (codi_dein, pref_dime, codi_dime, pref_conc, codi_conc, orde_conc) values ('pre_cl-cs_nota-9_role-821000(2013)','cl-cs','OperacionesCompromisosEfectuadosSobreInstrumentosFinancierosTabla','cl-cs','ItemOperacionPactos','560')</v>
      </c>
    </row>
    <row r="4616" spans="1:9" x14ac:dyDescent="0.25">
      <c r="A4616" t="s">
        <v>311</v>
      </c>
      <c r="B4616" t="s">
        <v>2144</v>
      </c>
      <c r="C4616" t="str">
        <f t="shared" si="362"/>
        <v>cl-cs</v>
      </c>
      <c r="D4616" t="str">
        <f t="shared" si="363"/>
        <v>OperacionesCompromisosEfectuadosSobreInstrumentosFinancierosTabla</v>
      </c>
      <c r="E4616" t="s">
        <v>2147</v>
      </c>
      <c r="F4616" t="str">
        <f t="shared" si="364"/>
        <v>cl-cs</v>
      </c>
      <c r="G4616" t="str">
        <f t="shared" si="361"/>
        <v>ContrapartesOperacionPactosSinopsis</v>
      </c>
      <c r="H4616">
        <v>570</v>
      </c>
      <c r="I4616" t="str">
        <f t="shared" si="365"/>
        <v>insert into dbax_dime_conc (codi_dein, pref_dime, codi_dime, pref_conc, codi_conc, orde_conc) values ('pre_cl-cs_nota-9_role-821000(2013)','cl-cs','OperacionesCompromisosEfectuadosSobreInstrumentosFinancierosTabla','cl-cs','ContrapartesOperacionPactosSinopsis','570')</v>
      </c>
    </row>
    <row r="4617" spans="1:9" x14ac:dyDescent="0.25">
      <c r="A4617" t="s">
        <v>311</v>
      </c>
      <c r="B4617" t="s">
        <v>2144</v>
      </c>
      <c r="C4617" t="str">
        <f t="shared" si="362"/>
        <v>cl-cs</v>
      </c>
      <c r="D4617" t="str">
        <f t="shared" si="363"/>
        <v>OperacionesCompromisosEfectuadosSobreInstrumentosFinancierosTabla</v>
      </c>
      <c r="E4617" t="s">
        <v>2148</v>
      </c>
      <c r="F4617" t="str">
        <f t="shared" si="364"/>
        <v>cl-cs</v>
      </c>
      <c r="G4617" t="str">
        <f t="shared" si="361"/>
        <v>NombreContrapartePactos</v>
      </c>
      <c r="H4617">
        <v>580</v>
      </c>
      <c r="I4617" t="str">
        <f t="shared" si="365"/>
        <v>insert into dbax_dime_conc (codi_dein, pref_dime, codi_dime, pref_conc, codi_conc, orde_conc) values ('pre_cl-cs_nota-9_role-821000(2013)','cl-cs','OperacionesCompromisosEfectuadosSobreInstrumentosFinancierosTabla','cl-cs','NombreContrapartePactos','580')</v>
      </c>
    </row>
    <row r="4618" spans="1:9" x14ac:dyDescent="0.25">
      <c r="A4618" t="s">
        <v>311</v>
      </c>
      <c r="B4618" t="s">
        <v>2144</v>
      </c>
      <c r="C4618" t="str">
        <f t="shared" si="362"/>
        <v>cl-cs</v>
      </c>
      <c r="D4618" t="str">
        <f t="shared" si="363"/>
        <v>OperacionesCompromisosEfectuadosSobreInstrumentosFinancierosTabla</v>
      </c>
      <c r="E4618" t="s">
        <v>2149</v>
      </c>
      <c r="F4618" t="str">
        <f t="shared" si="364"/>
        <v>cl-cs</v>
      </c>
      <c r="G4618" t="str">
        <f t="shared" si="361"/>
        <v>NacionalidadContrapartePactos</v>
      </c>
      <c r="H4618">
        <v>590</v>
      </c>
      <c r="I4618" t="str">
        <f t="shared" si="365"/>
        <v>insert into dbax_dime_conc (codi_dein, pref_dime, codi_dime, pref_conc, codi_conc, orde_conc) values ('pre_cl-cs_nota-9_role-821000(2013)','cl-cs','OperacionesCompromisosEfectuadosSobreInstrumentosFinancierosTabla','cl-cs','NacionalidadContrapartePactos','590')</v>
      </c>
    </row>
    <row r="4619" spans="1:9" x14ac:dyDescent="0.25">
      <c r="A4619" t="s">
        <v>311</v>
      </c>
      <c r="B4619" t="s">
        <v>2144</v>
      </c>
      <c r="C4619" t="str">
        <f t="shared" si="362"/>
        <v>cl-cs</v>
      </c>
      <c r="D4619" t="str">
        <f t="shared" si="363"/>
        <v>OperacionesCompromisosEfectuadosSobreInstrumentosFinancierosTabla</v>
      </c>
      <c r="E4619" t="s">
        <v>2150</v>
      </c>
      <c r="F4619" t="str">
        <f t="shared" si="364"/>
        <v>cl-cs</v>
      </c>
      <c r="G4619" t="str">
        <f t="shared" si="361"/>
        <v>CaracteristicasOperacionPactosSinopsis</v>
      </c>
      <c r="H4619">
        <v>600</v>
      </c>
      <c r="I4619" t="str">
        <f t="shared" si="365"/>
        <v>insert into dbax_dime_conc (codi_dein, pref_dime, codi_dime, pref_conc, codi_conc, orde_conc) values ('pre_cl-cs_nota-9_role-821000(2013)','cl-cs','OperacionesCompromisosEfectuadosSobreInstrumentosFinancierosTabla','cl-cs','CaracteristicasOperacionPactosSinopsis','600')</v>
      </c>
    </row>
    <row r="4620" spans="1:9" x14ac:dyDescent="0.25">
      <c r="A4620" t="s">
        <v>311</v>
      </c>
      <c r="B4620" t="s">
        <v>2144</v>
      </c>
      <c r="C4620" t="str">
        <f t="shared" si="362"/>
        <v>cl-cs</v>
      </c>
      <c r="D4620" t="str">
        <f t="shared" si="363"/>
        <v>OperacionesCompromisosEfectuadosSobreInstrumentosFinancierosTabla</v>
      </c>
      <c r="E4620" t="s">
        <v>2151</v>
      </c>
      <c r="F4620" t="str">
        <f t="shared" si="364"/>
        <v>cl-cs</v>
      </c>
      <c r="G4620" t="str">
        <f t="shared" si="361"/>
        <v>ActivoObjetoPactos</v>
      </c>
      <c r="H4620">
        <v>610</v>
      </c>
      <c r="I4620" t="str">
        <f t="shared" si="365"/>
        <v>insert into dbax_dime_conc (codi_dein, pref_dime, codi_dime, pref_conc, codi_conc, orde_conc) values ('pre_cl-cs_nota-9_role-821000(2013)','cl-cs','OperacionesCompromisosEfectuadosSobreInstrumentosFinancierosTabla','cl-cs','ActivoObjetoPactos','610')</v>
      </c>
    </row>
    <row r="4621" spans="1:9" x14ac:dyDescent="0.25">
      <c r="A4621" t="s">
        <v>311</v>
      </c>
      <c r="B4621" t="s">
        <v>2144</v>
      </c>
      <c r="C4621" t="str">
        <f t="shared" si="362"/>
        <v>cl-cs</v>
      </c>
      <c r="D4621" t="str">
        <f t="shared" si="363"/>
        <v>OperacionesCompromisosEfectuadosSobreInstrumentosFinancierosTabla</v>
      </c>
      <c r="E4621" t="s">
        <v>2152</v>
      </c>
      <c r="F4621" t="str">
        <f t="shared" si="364"/>
        <v>cl-cs</v>
      </c>
      <c r="G4621" t="str">
        <f t="shared" si="361"/>
        <v>SerieactivoObjetoPactos</v>
      </c>
      <c r="H4621">
        <v>620</v>
      </c>
      <c r="I4621" t="str">
        <f t="shared" si="365"/>
        <v>insert into dbax_dime_conc (codi_dein, pref_dime, codi_dime, pref_conc, codi_conc, orde_conc) values ('pre_cl-cs_nota-9_role-821000(2013)','cl-cs','OperacionesCompromisosEfectuadosSobreInstrumentosFinancierosTabla','cl-cs','SerieactivoObjetoPactos','620')</v>
      </c>
    </row>
    <row r="4622" spans="1:9" x14ac:dyDescent="0.25">
      <c r="A4622" t="s">
        <v>311</v>
      </c>
      <c r="B4622" t="s">
        <v>2144</v>
      </c>
      <c r="C4622" t="str">
        <f t="shared" si="362"/>
        <v>cl-cs</v>
      </c>
      <c r="D4622" t="str">
        <f t="shared" si="363"/>
        <v>OperacionesCompromisosEfectuadosSobreInstrumentosFinancierosTabla</v>
      </c>
      <c r="E4622" t="s">
        <v>2153</v>
      </c>
      <c r="F4622" t="str">
        <f t="shared" si="364"/>
        <v>cl-cs</v>
      </c>
      <c r="G4622" t="str">
        <f t="shared" si="361"/>
        <v>NominalesPactos</v>
      </c>
      <c r="H4622">
        <v>630</v>
      </c>
      <c r="I4622" t="str">
        <f t="shared" si="365"/>
        <v>insert into dbax_dime_conc (codi_dein, pref_dime, codi_dime, pref_conc, codi_conc, orde_conc) values ('pre_cl-cs_nota-9_role-821000(2013)','cl-cs','OperacionesCompromisosEfectuadosSobreInstrumentosFinancierosTabla','cl-cs','NominalesPactos','630')</v>
      </c>
    </row>
    <row r="4623" spans="1:9" x14ac:dyDescent="0.25">
      <c r="A4623" t="s">
        <v>311</v>
      </c>
      <c r="B4623" t="s">
        <v>2144</v>
      </c>
      <c r="C4623" t="str">
        <f t="shared" si="362"/>
        <v>cl-cs</v>
      </c>
      <c r="D4623" t="str">
        <f t="shared" si="363"/>
        <v>OperacionesCompromisosEfectuadosSobreInstrumentosFinancierosTabla</v>
      </c>
      <c r="E4623" t="s">
        <v>2154</v>
      </c>
      <c r="F4623" t="str">
        <f t="shared" si="364"/>
        <v>cl-cs</v>
      </c>
      <c r="G4623" t="str">
        <f t="shared" si="361"/>
        <v>ValorInicialPactos</v>
      </c>
      <c r="H4623">
        <v>640</v>
      </c>
      <c r="I4623" t="str">
        <f t="shared" si="365"/>
        <v>insert into dbax_dime_conc (codi_dein, pref_dime, codi_dime, pref_conc, codi_conc, orde_conc) values ('pre_cl-cs_nota-9_role-821000(2013)','cl-cs','OperacionesCompromisosEfectuadosSobreInstrumentosFinancierosTabla','cl-cs','ValorInicialPactos','640')</v>
      </c>
    </row>
    <row r="4624" spans="1:9" x14ac:dyDescent="0.25">
      <c r="A4624" t="s">
        <v>311</v>
      </c>
      <c r="B4624" t="s">
        <v>2144</v>
      </c>
      <c r="C4624" t="str">
        <f t="shared" si="362"/>
        <v>cl-cs</v>
      </c>
      <c r="D4624" t="str">
        <f t="shared" si="363"/>
        <v>OperacionesCompromisosEfectuadosSobreInstrumentosFinancierosTabla</v>
      </c>
      <c r="E4624" t="s">
        <v>2155</v>
      </c>
      <c r="F4624" t="str">
        <f t="shared" si="364"/>
        <v>cl-cs</v>
      </c>
      <c r="G4624" t="str">
        <f t="shared" si="361"/>
        <v>ValorPactadoPactos</v>
      </c>
      <c r="H4624">
        <v>650</v>
      </c>
      <c r="I4624" t="str">
        <f t="shared" si="365"/>
        <v>insert into dbax_dime_conc (codi_dein, pref_dime, codi_dime, pref_conc, codi_conc, orde_conc) values ('pre_cl-cs_nota-9_role-821000(2013)','cl-cs','OperacionesCompromisosEfectuadosSobreInstrumentosFinancierosTabla','cl-cs','ValorPactadoPactos','650')</v>
      </c>
    </row>
    <row r="4625" spans="1:9" x14ac:dyDescent="0.25">
      <c r="A4625" t="s">
        <v>311</v>
      </c>
      <c r="B4625" t="s">
        <v>2144</v>
      </c>
      <c r="C4625" t="str">
        <f t="shared" si="362"/>
        <v>cl-cs</v>
      </c>
      <c r="D4625" t="str">
        <f t="shared" si="363"/>
        <v>OperacionesCompromisosEfectuadosSobreInstrumentosFinancierosTabla</v>
      </c>
      <c r="E4625" t="s">
        <v>2156</v>
      </c>
      <c r="F4625" t="str">
        <f t="shared" si="364"/>
        <v>cl-cs</v>
      </c>
      <c r="G4625" t="str">
        <f t="shared" si="361"/>
        <v>MonedaPactos</v>
      </c>
      <c r="H4625">
        <v>660</v>
      </c>
      <c r="I4625" t="str">
        <f t="shared" si="365"/>
        <v>insert into dbax_dime_conc (codi_dein, pref_dime, codi_dime, pref_conc, codi_conc, orde_conc) values ('pre_cl-cs_nota-9_role-821000(2013)','cl-cs','OperacionesCompromisosEfectuadosSobreInstrumentosFinancierosTabla','cl-cs','MonedaPactos','660')</v>
      </c>
    </row>
    <row r="4626" spans="1:9" x14ac:dyDescent="0.25">
      <c r="A4626" t="s">
        <v>311</v>
      </c>
      <c r="B4626" t="s">
        <v>2144</v>
      </c>
      <c r="C4626" t="str">
        <f t="shared" si="362"/>
        <v>cl-cs</v>
      </c>
      <c r="D4626" t="str">
        <f t="shared" si="363"/>
        <v>OperacionesCompromisosEfectuadosSobreInstrumentosFinancierosTabla</v>
      </c>
      <c r="E4626" t="s">
        <v>2157</v>
      </c>
      <c r="F4626" t="str">
        <f t="shared" si="364"/>
        <v>cl-cs</v>
      </c>
      <c r="G4626" t="str">
        <f t="shared" si="361"/>
        <v>TasaInteresPactos</v>
      </c>
      <c r="H4626">
        <v>670</v>
      </c>
      <c r="I4626" t="str">
        <f t="shared" si="365"/>
        <v>insert into dbax_dime_conc (codi_dein, pref_dime, codi_dime, pref_conc, codi_conc, orde_conc) values ('pre_cl-cs_nota-9_role-821000(2013)','cl-cs','OperacionesCompromisosEfectuadosSobreInstrumentosFinancierosTabla','cl-cs','TasaInteresPactos','670')</v>
      </c>
    </row>
    <row r="4627" spans="1:9" x14ac:dyDescent="0.25">
      <c r="A4627" t="s">
        <v>311</v>
      </c>
      <c r="B4627" t="s">
        <v>2144</v>
      </c>
      <c r="C4627" t="str">
        <f t="shared" si="362"/>
        <v>cl-cs</v>
      </c>
      <c r="D4627" t="str">
        <f t="shared" si="363"/>
        <v>OperacionesCompromisosEfectuadosSobreInstrumentosFinancierosTabla</v>
      </c>
      <c r="E4627" t="s">
        <v>2158</v>
      </c>
      <c r="F4627" t="str">
        <f t="shared" si="364"/>
        <v>cl-cs</v>
      </c>
      <c r="G4627" t="str">
        <f t="shared" si="361"/>
        <v>FechaOperacionPactos</v>
      </c>
      <c r="H4627">
        <v>680</v>
      </c>
      <c r="I4627" t="str">
        <f t="shared" si="365"/>
        <v>insert into dbax_dime_conc (codi_dein, pref_dime, codi_dime, pref_conc, codi_conc, orde_conc) values ('pre_cl-cs_nota-9_role-821000(2013)','cl-cs','OperacionesCompromisosEfectuadosSobreInstrumentosFinancierosTabla','cl-cs','FechaOperacionPactos','680')</v>
      </c>
    </row>
    <row r="4628" spans="1:9" x14ac:dyDescent="0.25">
      <c r="A4628" t="s">
        <v>311</v>
      </c>
      <c r="B4628" t="s">
        <v>2144</v>
      </c>
      <c r="C4628" t="str">
        <f t="shared" si="362"/>
        <v>cl-cs</v>
      </c>
      <c r="D4628" t="str">
        <f t="shared" si="363"/>
        <v>OperacionesCompromisosEfectuadosSobreInstrumentosFinancierosTabla</v>
      </c>
      <c r="E4628" t="s">
        <v>2159</v>
      </c>
      <c r="F4628" t="str">
        <f t="shared" si="364"/>
        <v>cl-cs</v>
      </c>
      <c r="G4628" t="str">
        <f t="shared" si="361"/>
        <v>FechaVencimientoContratoPactos</v>
      </c>
      <c r="H4628">
        <v>690</v>
      </c>
      <c r="I4628" t="str">
        <f t="shared" si="365"/>
        <v>insert into dbax_dime_conc (codi_dein, pref_dime, codi_dime, pref_conc, codi_conc, orde_conc) values ('pre_cl-cs_nota-9_role-821000(2013)','cl-cs','OperacionesCompromisosEfectuadosSobreInstrumentosFinancierosTabla','cl-cs','FechaVencimientoContratoPactos','690')</v>
      </c>
    </row>
    <row r="4629" spans="1:9" x14ac:dyDescent="0.25">
      <c r="A4629" t="s">
        <v>311</v>
      </c>
      <c r="B4629" t="s">
        <v>2144</v>
      </c>
      <c r="C4629" t="str">
        <f t="shared" si="362"/>
        <v>cl-cs</v>
      </c>
      <c r="D4629" t="str">
        <f t="shared" si="363"/>
        <v>OperacionesCompromisosEfectuadosSobreInstrumentosFinancierosTabla</v>
      </c>
      <c r="E4629" t="s">
        <v>2160</v>
      </c>
      <c r="F4629" t="str">
        <f t="shared" si="364"/>
        <v>cl-cs</v>
      </c>
      <c r="G4629" t="str">
        <f t="shared" si="361"/>
        <v>InformacionValorizacionPactosSinopsis</v>
      </c>
      <c r="H4629">
        <v>700</v>
      </c>
      <c r="I4629" t="str">
        <f t="shared" si="365"/>
        <v>insert into dbax_dime_conc (codi_dein, pref_dime, codi_dime, pref_conc, codi_conc, orde_conc) values ('pre_cl-cs_nota-9_role-821000(2013)','cl-cs','OperacionesCompromisosEfectuadosSobreInstrumentosFinancierosTabla','cl-cs','InformacionValorizacionPactosSinopsis','700')</v>
      </c>
    </row>
    <row r="4630" spans="1:9" x14ac:dyDescent="0.25">
      <c r="A4630" t="s">
        <v>311</v>
      </c>
      <c r="B4630" t="s">
        <v>2144</v>
      </c>
      <c r="C4630" t="str">
        <f t="shared" si="362"/>
        <v>cl-cs</v>
      </c>
      <c r="D4630" t="str">
        <f t="shared" si="363"/>
        <v>OperacionesCompromisosEfectuadosSobreInstrumentosFinancierosTabla</v>
      </c>
      <c r="E4630" t="s">
        <v>2161</v>
      </c>
      <c r="F4630" t="str">
        <f t="shared" si="364"/>
        <v>cl-cs</v>
      </c>
      <c r="G4630" t="str">
        <f t="shared" si="361"/>
        <v>InteresDevengadoPactos</v>
      </c>
      <c r="H4630">
        <v>710</v>
      </c>
      <c r="I4630" t="str">
        <f t="shared" si="365"/>
        <v>insert into dbax_dime_conc (codi_dein, pref_dime, codi_dime, pref_conc, codi_conc, orde_conc) values ('pre_cl-cs_nota-9_role-821000(2013)','cl-cs','OperacionesCompromisosEfectuadosSobreInstrumentosFinancierosTabla','cl-cs','InteresDevengadoPactos','710')</v>
      </c>
    </row>
    <row r="4631" spans="1:9" x14ac:dyDescent="0.25">
      <c r="A4631" t="s">
        <v>311</v>
      </c>
      <c r="B4631" t="s">
        <v>2144</v>
      </c>
      <c r="C4631" t="str">
        <f t="shared" si="362"/>
        <v>cl-cs</v>
      </c>
      <c r="D4631" t="str">
        <f t="shared" si="363"/>
        <v>OperacionesCompromisosEfectuadosSobreInstrumentosFinancierosTabla</v>
      </c>
      <c r="E4631" t="s">
        <v>2162</v>
      </c>
      <c r="F4631" t="str">
        <f t="shared" si="364"/>
        <v>cl-cs</v>
      </c>
      <c r="G4631" t="str">
        <f t="shared" si="361"/>
        <v>ValorRazonableActivoObjetoAFechaDeInformacionPactos</v>
      </c>
      <c r="H4631">
        <v>720</v>
      </c>
      <c r="I4631" t="str">
        <f t="shared" si="365"/>
        <v>insert into dbax_dime_conc (codi_dein, pref_dime, codi_dime, pref_conc, codi_conc, orde_conc) values ('pre_cl-cs_nota-9_role-821000(2013)','cl-cs','OperacionesCompromisosEfectuadosSobreInstrumentosFinancierosTabla','cl-cs','ValorRazonableActivoObjetoAFechaDeInformacionPactos','720')</v>
      </c>
    </row>
    <row r="4632" spans="1:9" x14ac:dyDescent="0.25">
      <c r="A4632" t="s">
        <v>311</v>
      </c>
      <c r="B4632" t="s">
        <v>2144</v>
      </c>
      <c r="C4632" t="str">
        <f t="shared" si="362"/>
        <v>cl-cs</v>
      </c>
      <c r="D4632" t="str">
        <f t="shared" si="363"/>
        <v>OperacionesCompromisosEfectuadosSobreInstrumentosFinancierosTabla</v>
      </c>
      <c r="E4632" t="s">
        <v>2163</v>
      </c>
      <c r="F4632" t="str">
        <f t="shared" si="364"/>
        <v>cl-cs</v>
      </c>
      <c r="G4632" t="str">
        <f t="shared" si="361"/>
        <v>ValorPactosAFechaInformacion</v>
      </c>
      <c r="H4632">
        <v>730</v>
      </c>
      <c r="I4632" t="str">
        <f t="shared" si="365"/>
        <v>insert into dbax_dime_conc (codi_dein, pref_dime, codi_dime, pref_conc, codi_conc, orde_conc) values ('pre_cl-cs_nota-9_role-821000(2013)','cl-cs','OperacionesCompromisosEfectuadosSobreInstrumentosFinancierosTabla','cl-cs','ValorPactosAFechaInformacion','730')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0"/>
  <sheetViews>
    <sheetView topLeftCell="A230" workbookViewId="0">
      <selection activeCell="C264" sqref="C264"/>
    </sheetView>
  </sheetViews>
  <sheetFormatPr baseColWidth="10" defaultRowHeight="15" x14ac:dyDescent="0.25"/>
  <sheetData>
    <row r="1" spans="1:3" x14ac:dyDescent="0.25">
      <c r="A1" t="s">
        <v>2494</v>
      </c>
      <c r="B1" t="s">
        <v>2495</v>
      </c>
      <c r="C1" t="str">
        <f t="shared" ref="C1:C64" si="0">CONCATENATE("select * from xbrl_defi_conc where codi_conc like '%",A1,"_",B1,"' union")</f>
        <v>select * from xbrl_defi_conc where codi_conc like '%cl-cs_RamosGenerales' union</v>
      </c>
    </row>
    <row r="2" spans="1:3" x14ac:dyDescent="0.25">
      <c r="A2" t="s">
        <v>2494</v>
      </c>
      <c r="B2" t="s">
        <v>2496</v>
      </c>
      <c r="C2" t="str">
        <f t="shared" si="0"/>
        <v>select * from xbrl_defi_conc where codi_conc like '%cl-cs_RamosVida' union</v>
      </c>
    </row>
    <row r="3" spans="1:3" x14ac:dyDescent="0.25">
      <c r="A3" t="s">
        <v>2494</v>
      </c>
      <c r="B3" t="s">
        <v>2497</v>
      </c>
      <c r="C3" t="str">
        <f t="shared" si="0"/>
        <v>select * from xbrl_defi_conc where codi_conc like '%cl-cs_RentasPorPagarPeriodoAnterior' union</v>
      </c>
    </row>
    <row r="4" spans="1:3" x14ac:dyDescent="0.25">
      <c r="A4" t="s">
        <v>2494</v>
      </c>
      <c r="B4" t="s">
        <v>2498</v>
      </c>
      <c r="C4" t="str">
        <f t="shared" si="0"/>
        <v>select * from xbrl_defi_conc where codi_conc like '%cl-cs_ReservaInsuficienciaPrimasNetaPeriodoAnterior' union</v>
      </c>
    </row>
    <row r="5" spans="1:3" x14ac:dyDescent="0.25">
      <c r="A5" t="s">
        <v>2494</v>
      </c>
      <c r="B5" t="s">
        <v>2499</v>
      </c>
      <c r="C5" t="str">
        <f t="shared" si="0"/>
        <v>select * from xbrl_defi_conc where codi_conc like '%cl-cs_ReservaMatematicaNetaPeriodoAnterior' union</v>
      </c>
    </row>
    <row r="6" spans="1:3" x14ac:dyDescent="0.25">
      <c r="A6" t="s">
        <v>2494</v>
      </c>
      <c r="B6" t="s">
        <v>2500</v>
      </c>
      <c r="C6" t="str">
        <f t="shared" si="0"/>
        <v>select * from xbrl_defi_conc where codi_conc like '%cl-cs_ReservaRiesgoCursoNetaPeriodoAnterior' union</v>
      </c>
    </row>
    <row r="7" spans="1:3" x14ac:dyDescent="0.25">
      <c r="A7" t="s">
        <v>2494</v>
      </c>
      <c r="B7" t="s">
        <v>2501</v>
      </c>
      <c r="C7" t="str">
        <f t="shared" si="0"/>
        <v>select * from xbrl_defi_conc where codi_conc like '%cl-cs_ReservaValorDelFondoNetaDescalce' union</v>
      </c>
    </row>
    <row r="8" spans="1:3" x14ac:dyDescent="0.25">
      <c r="A8" t="s">
        <v>2494</v>
      </c>
      <c r="B8" t="s">
        <v>2502</v>
      </c>
      <c r="C8" t="str">
        <f t="shared" si="0"/>
        <v>select * from xbrl_defi_conc where codi_conc like '%cl-cs_ReservaValorDelFondoNetaDescalcePeriodoAnterior' union</v>
      </c>
    </row>
    <row r="9" spans="1:3" x14ac:dyDescent="0.25">
      <c r="A9" t="s">
        <v>2494</v>
      </c>
      <c r="B9" t="s">
        <v>2503</v>
      </c>
      <c r="C9" t="str">
        <f t="shared" si="0"/>
        <v>select * from xbrl_defi_conc where codi_conc like '%cl-cs_SiniestrosPorPagarNetoReaseguroPeriodoAnterior' union</v>
      </c>
    </row>
    <row r="10" spans="1:3" x14ac:dyDescent="0.25">
      <c r="A10" t="s">
        <v>2504</v>
      </c>
      <c r="B10" t="s">
        <v>2505</v>
      </c>
      <c r="C10" t="str">
        <f t="shared" si="0"/>
        <v>select * from xbrl_defi_conc where codi_conc like '%ifrs_AdditionalDisclosuresForAmountsRecognisedAsOfAcquisitionDateForEachMajorClassOfAssetsAcquiredAndLiabilitiesAssumedAbstract' union</v>
      </c>
    </row>
    <row r="11" spans="1:3" x14ac:dyDescent="0.25">
      <c r="A11" t="s">
        <v>2504</v>
      </c>
      <c r="B11" t="s">
        <v>2506</v>
      </c>
      <c r="C11" t="str">
        <f t="shared" si="0"/>
        <v>select * from xbrl_defi_conc where codi_conc like '%ifrs_AdditionalInformationAboutNatureOfAndChangesInRisksAssociatedWithInterestsInStructuredEntitiesExplanatory' union</v>
      </c>
    </row>
    <row r="12" spans="1:3" x14ac:dyDescent="0.25">
      <c r="A12" t="s">
        <v>2504</v>
      </c>
      <c r="B12" t="s">
        <v>2507</v>
      </c>
      <c r="C12" t="str">
        <f t="shared" si="0"/>
        <v>select * from xbrl_defi_conc where codi_conc like '%ifrs_AdditionalLiabilitiesContingentLiabilitiesRecognisedInBusinessCombinationAbstract' union</v>
      </c>
    </row>
    <row r="13" spans="1:3" x14ac:dyDescent="0.25">
      <c r="A13" t="s">
        <v>2504</v>
      </c>
      <c r="B13" t="s">
        <v>2508</v>
      </c>
      <c r="C13" t="str">
        <f t="shared" si="0"/>
        <v>select * from xbrl_defi_conc where codi_conc like '%ifrs_AdjustmentToMidmarketConsensusPriceSignificantUnobservableInputsAssets' union</v>
      </c>
    </row>
    <row r="14" spans="1:3" x14ac:dyDescent="0.25">
      <c r="A14" t="s">
        <v>2504</v>
      </c>
      <c r="B14" t="s">
        <v>2509</v>
      </c>
      <c r="C14" t="str">
        <f t="shared" si="0"/>
        <v>select * from xbrl_defi_conc where codi_conc like '%ifrs_AdjustmentToMidmarketConsensusPriceSignificantUnobservableInputsEntitysOwnEquityInstruments' union</v>
      </c>
    </row>
    <row r="15" spans="1:3" x14ac:dyDescent="0.25">
      <c r="A15" t="s">
        <v>2504</v>
      </c>
      <c r="B15" t="s">
        <v>2510</v>
      </c>
      <c r="C15" t="str">
        <f t="shared" si="0"/>
        <v>select * from xbrl_defi_conc where codi_conc like '%ifrs_AdjustmentToMidmarketConsensusPriceSignificantUnobservableInputsLiabilities' union</v>
      </c>
    </row>
    <row r="16" spans="1:3" x14ac:dyDescent="0.25">
      <c r="A16" t="s">
        <v>2504</v>
      </c>
      <c r="B16" t="s">
        <v>2511</v>
      </c>
      <c r="C16" t="str">
        <f t="shared" si="0"/>
        <v>select * from xbrl_defi_conc where codi_conc like '%ifrs_AssetsRecognisedInEntitysFinancialStatementsInRelationToStructuredEntities' union</v>
      </c>
    </row>
    <row r="17" spans="1:3" x14ac:dyDescent="0.25">
      <c r="A17" t="s">
        <v>2504</v>
      </c>
      <c r="B17" t="s">
        <v>2512</v>
      </c>
      <c r="C17" t="str">
        <f t="shared" si="0"/>
        <v>select * from xbrl_defi_conc where codi_conc like '%ifrs_AssetsTransferredToStructuredEntitiesAtTimeOfTransfer' union</v>
      </c>
    </row>
    <row r="18" spans="1:3" x14ac:dyDescent="0.25">
      <c r="A18" t="s">
        <v>2504</v>
      </c>
      <c r="B18" t="s">
        <v>2513</v>
      </c>
      <c r="C18" t="str">
        <f t="shared" si="0"/>
        <v>select * from xbrl_defi_conc where codi_conc like '%ifrs_BorrowingsRecognisedAsOfAcquisitionDate' union</v>
      </c>
    </row>
    <row r="19" spans="1:3" x14ac:dyDescent="0.25">
      <c r="A19" t="s">
        <v>2504</v>
      </c>
      <c r="B19" t="s">
        <v>2514</v>
      </c>
      <c r="C19" t="str">
        <f t="shared" si="0"/>
        <v>select * from xbrl_defi_conc where codi_conc like '%ifrs_ChangesInDeferredTaxLiabilityAssetAbstract' union</v>
      </c>
    </row>
    <row r="20" spans="1:3" x14ac:dyDescent="0.25">
      <c r="A20" t="s">
        <v>2504</v>
      </c>
      <c r="B20" t="s">
        <v>2515</v>
      </c>
      <c r="C20" t="str">
        <f t="shared" si="0"/>
        <v>select * from xbrl_defi_conc where codi_conc like '%ifrs_ChangesInFairValueMeasurementAssetsAbstract' union</v>
      </c>
    </row>
    <row r="21" spans="1:3" x14ac:dyDescent="0.25">
      <c r="A21" t="s">
        <v>2504</v>
      </c>
      <c r="B21" t="s">
        <v>2516</v>
      </c>
      <c r="C21" t="str">
        <f t="shared" si="0"/>
        <v>select * from xbrl_defi_conc where codi_conc like '%ifrs_ChangesInFairValueMeasurementEntitysOwnEquityInstrumentsAbstract' union</v>
      </c>
    </row>
    <row r="22" spans="1:3" x14ac:dyDescent="0.25">
      <c r="A22" t="s">
        <v>2504</v>
      </c>
      <c r="B22" t="s">
        <v>2517</v>
      </c>
      <c r="C22" t="str">
        <f t="shared" si="0"/>
        <v>select * from xbrl_defi_conc where codi_conc like '%ifrs_ChangesInFairValueMeasurementLiabilitiesAbstract' union</v>
      </c>
    </row>
    <row r="23" spans="1:3" x14ac:dyDescent="0.25">
      <c r="A23" t="s">
        <v>2504</v>
      </c>
      <c r="B23" t="s">
        <v>2518</v>
      </c>
      <c r="C23" t="str">
        <f t="shared" si="0"/>
        <v>select * from xbrl_defi_conc where codi_conc like '%ifrs_CommitmentsInRelationToJointVentures' union</v>
      </c>
    </row>
    <row r="24" spans="1:3" x14ac:dyDescent="0.25">
      <c r="A24" t="s">
        <v>2504</v>
      </c>
      <c r="B24" t="s">
        <v>2519</v>
      </c>
      <c r="C24" t="str">
        <f t="shared" si="0"/>
        <v>select * from xbrl_defi_conc where codi_conc like '%ifrs_ConstantPrepaymentRateSignificantUnobservableInputsAssets' union</v>
      </c>
    </row>
    <row r="25" spans="1:3" x14ac:dyDescent="0.25">
      <c r="A25" t="s">
        <v>2504</v>
      </c>
      <c r="B25" t="s">
        <v>2520</v>
      </c>
      <c r="C25" t="str">
        <f t="shared" si="0"/>
        <v>select * from xbrl_defi_conc where codi_conc like '%ifrs_ConstantPrepaymentRateSignificantUnobservableInputsEntitysOwnEquityInstruments' union</v>
      </c>
    </row>
    <row r="26" spans="1:3" x14ac:dyDescent="0.25">
      <c r="A26" t="s">
        <v>2504</v>
      </c>
      <c r="B26" t="s">
        <v>2521</v>
      </c>
      <c r="C26" t="str">
        <f t="shared" si="0"/>
        <v>select * from xbrl_defi_conc where codi_conc like '%ifrs_ConstantPrepaymentRateSignificantUnobservableInputsLiabilities' union</v>
      </c>
    </row>
    <row r="27" spans="1:3" x14ac:dyDescent="0.25">
      <c r="A27" t="s">
        <v>2504</v>
      </c>
      <c r="B27" t="s">
        <v>2522</v>
      </c>
      <c r="C27" t="str">
        <f t="shared" si="0"/>
        <v>select * from xbrl_defi_conc where codi_conc like '%ifrs_ContingentLiabilitiesIncurredInRelationToInterestsInAssociates' union</v>
      </c>
    </row>
    <row r="28" spans="1:3" x14ac:dyDescent="0.25">
      <c r="A28" t="s">
        <v>2504</v>
      </c>
      <c r="B28" t="s">
        <v>2523</v>
      </c>
      <c r="C28" t="str">
        <f t="shared" si="0"/>
        <v>select * from xbrl_defi_conc where codi_conc like '%ifrs_CountryOfIncorporationOfJointOperation' union</v>
      </c>
    </row>
    <row r="29" spans="1:3" x14ac:dyDescent="0.25">
      <c r="A29" t="s">
        <v>2504</v>
      </c>
      <c r="B29" t="s">
        <v>2524</v>
      </c>
      <c r="C29" t="str">
        <f t="shared" si="0"/>
        <v>select * from xbrl_defi_conc where codi_conc like '%ifrs_CountryOfIncorporationOfJointVenture' union</v>
      </c>
    </row>
    <row r="30" spans="1:3" x14ac:dyDescent="0.25">
      <c r="A30" t="s">
        <v>2504</v>
      </c>
      <c r="B30" t="s">
        <v>2525</v>
      </c>
      <c r="C30" t="str">
        <f t="shared" si="0"/>
        <v>select * from xbrl_defi_conc where codi_conc like '%ifrs_CumulativeUnrecognisedShareOfLossesOfJointVentures' union</v>
      </c>
    </row>
    <row r="31" spans="1:3" x14ac:dyDescent="0.25">
      <c r="A31" t="s">
        <v>2504</v>
      </c>
      <c r="B31" t="s">
        <v>2526</v>
      </c>
      <c r="C31" t="str">
        <f t="shared" si="0"/>
        <v>select * from xbrl_defi_conc where codi_conc like '%ifrs_CurrentAssetsRecognisedAsOfAcquisitionDate' union</v>
      </c>
    </row>
    <row r="32" spans="1:3" x14ac:dyDescent="0.25">
      <c r="A32" t="s">
        <v>2504</v>
      </c>
      <c r="B32" t="s">
        <v>2527</v>
      </c>
      <c r="C32" t="str">
        <f t="shared" si="0"/>
        <v>select * from xbrl_defi_conc where codi_conc like '%ifrs_CurrentEstimateOfFutureCashOutflowsToBePaidToFulfilObligationSignificantUnobservableInputsAssets' union</v>
      </c>
    </row>
    <row r="33" spans="1:3" x14ac:dyDescent="0.25">
      <c r="A33" t="s">
        <v>2504</v>
      </c>
      <c r="B33" t="s">
        <v>2528</v>
      </c>
      <c r="C33" t="str">
        <f t="shared" si="0"/>
        <v>select * from xbrl_defi_conc where codi_conc like '%ifrs_CurrentEstimateOfFutureCashOutflowsToBePaidToFulfilObligationSignificantUnobservableInputsEntitysOwnEquityInstruments' union</v>
      </c>
    </row>
    <row r="34" spans="1:3" x14ac:dyDescent="0.25">
      <c r="A34" t="s">
        <v>2504</v>
      </c>
      <c r="B34" t="s">
        <v>2529</v>
      </c>
      <c r="C34" t="str">
        <f t="shared" si="0"/>
        <v>select * from xbrl_defi_conc where codi_conc like '%ifrs_CurrentEstimateOfFutureCashOutflowsToBePaidToFulfilObligationSignificantUnobservableInputsLiabilities' union</v>
      </c>
    </row>
    <row r="35" spans="1:3" x14ac:dyDescent="0.25">
      <c r="A35" t="s">
        <v>2504</v>
      </c>
      <c r="B35" t="s">
        <v>2530</v>
      </c>
      <c r="C35" t="str">
        <f t="shared" si="0"/>
        <v>select * from xbrl_defi_conc where codi_conc like '%ifrs_CurrentLiabilitiesRecognisedAsOfAcquisitionDate' union</v>
      </c>
    </row>
    <row r="36" spans="1:3" x14ac:dyDescent="0.25">
      <c r="A36" t="s">
        <v>2504</v>
      </c>
      <c r="B36" t="s">
        <v>2531</v>
      </c>
      <c r="C36" t="str">
        <f t="shared" si="0"/>
        <v>select * from xbrl_defi_conc where codi_conc like '%ifrs_DateOfEndOfReportingPeriodOfFinancialStatementsOfJointVenture' union</v>
      </c>
    </row>
    <row r="37" spans="1:3" x14ac:dyDescent="0.25">
      <c r="A37" t="s">
        <v>2504</v>
      </c>
      <c r="B37" t="s">
        <v>2532</v>
      </c>
      <c r="C37" t="str">
        <f t="shared" si="0"/>
        <v>select * from xbrl_defi_conc where codi_conc like '%ifrs_DeferredTaxAssetsRecognisedAsOfAcquisitionDate' union</v>
      </c>
    </row>
    <row r="38" spans="1:3" x14ac:dyDescent="0.25">
      <c r="A38" t="s">
        <v>2504</v>
      </c>
      <c r="B38" t="s">
        <v>2533</v>
      </c>
      <c r="C38" t="str">
        <f t="shared" si="0"/>
        <v>select * from xbrl_defi_conc where codi_conc like '%ifrs_DeferredTaxLiabilitiesRecognisedAsOfAcquisitionDate' union</v>
      </c>
    </row>
    <row r="39" spans="1:3" x14ac:dyDescent="0.25">
      <c r="A39" t="s">
        <v>2504</v>
      </c>
      <c r="B39" t="s">
        <v>2534</v>
      </c>
      <c r="C39" t="str">
        <f t="shared" si="0"/>
        <v>select * from xbrl_defi_conc where codi_conc like '%ifrs_DescriptionOfAccountingPolicyDecisionToUseExceptionInIFRS1348Assets' union</v>
      </c>
    </row>
    <row r="40" spans="1:3" x14ac:dyDescent="0.25">
      <c r="A40" t="s">
        <v>2504</v>
      </c>
      <c r="B40" t="s">
        <v>2535</v>
      </c>
      <c r="C40" t="str">
        <f t="shared" si="0"/>
        <v>select * from xbrl_defi_conc where codi_conc like '%ifrs_DescriptionOfAccountingPolicyDecisionToUseExceptionInIFRS1348Liabilities' union</v>
      </c>
    </row>
    <row r="41" spans="1:3" x14ac:dyDescent="0.25">
      <c r="A41" t="s">
        <v>2504</v>
      </c>
      <c r="B41" t="s">
        <v>2536</v>
      </c>
      <c r="C41" t="str">
        <f t="shared" si="0"/>
        <v>select * from xbrl_defi_conc where codi_conc like '%ifrs_DescriptionOfBasisOfPreparationOfSummarisedFinancialInformationOfAssociate' union</v>
      </c>
    </row>
    <row r="42" spans="1:3" x14ac:dyDescent="0.25">
      <c r="A42" t="s">
        <v>2504</v>
      </c>
      <c r="B42" t="s">
        <v>2537</v>
      </c>
      <c r="C42" t="str">
        <f t="shared" si="0"/>
        <v>select * from xbrl_defi_conc where codi_conc like '%ifrs_DescriptionOfBasisOfPreparationOfSummarisedFinancialInformationOfJointVenture' union</v>
      </c>
    </row>
    <row r="43" spans="1:3" x14ac:dyDescent="0.25">
      <c r="A43" t="s">
        <v>2504</v>
      </c>
      <c r="B43" t="s">
        <v>2538</v>
      </c>
      <c r="C43" t="str">
        <f t="shared" si="0"/>
        <v>select * from xbrl_defi_conc where codi_conc like '%ifrs_DescriptionOfChangeInValuationTechniqueUsedInFairValueMeasurementAssets' union</v>
      </c>
    </row>
    <row r="44" spans="1:3" x14ac:dyDescent="0.25">
      <c r="A44" t="s">
        <v>2504</v>
      </c>
      <c r="B44" t="s">
        <v>2539</v>
      </c>
      <c r="C44" t="str">
        <f t="shared" si="0"/>
        <v>select * from xbrl_defi_conc where codi_conc like '%ifrs_DescriptionOfChangeInValuationTechniqueUsedInFairValueMeasurementEntitysOwnEquityInstruments' union</v>
      </c>
    </row>
    <row r="45" spans="1:3" x14ac:dyDescent="0.25">
      <c r="A45" t="s">
        <v>2504</v>
      </c>
      <c r="B45" t="s">
        <v>2540</v>
      </c>
      <c r="C45" t="str">
        <f t="shared" si="0"/>
        <v>select * from xbrl_defi_conc where codi_conc like '%ifrs_DescriptionOfChangeInValuationTechniqueUsedInFairValueMeasurementLiabilities' union</v>
      </c>
    </row>
    <row r="46" spans="1:3" x14ac:dyDescent="0.25">
      <c r="A46" t="s">
        <v>2504</v>
      </c>
      <c r="B46" t="s">
        <v>2541</v>
      </c>
      <c r="C46" t="str">
        <f t="shared" si="0"/>
        <v>select * from xbrl_defi_conc where codi_conc like '%ifrs_DescriptionOfComparisonBetweenAssetsAndLiabilitiesRecognisedInRelationToStructuredEntitiesAndMaximumExposureToLossFromInterestsInStructuredEntities' union</v>
      </c>
    </row>
    <row r="47" spans="1:3" x14ac:dyDescent="0.25">
      <c r="A47" t="s">
        <v>2504</v>
      </c>
      <c r="B47" t="s">
        <v>2542</v>
      </c>
      <c r="C47" t="str">
        <f t="shared" si="0"/>
        <v>select * from xbrl_defi_conc where codi_conc like '%ifrs_DescriptionOfDifficultiesStructuredEntityExperiencedInFinancingItsActivities' union</v>
      </c>
    </row>
    <row r="48" spans="1:3" x14ac:dyDescent="0.25">
      <c r="A48" t="s">
        <v>2504</v>
      </c>
      <c r="B48" t="s">
        <v>2543</v>
      </c>
      <c r="C48" t="str">
        <f t="shared" si="0"/>
        <v>select * from xbrl_defi_conc where codi_conc like '%ifrs_DescriptionOfFactAndReasonsWhyMaximumExposureToLossFromInterestsInStructuredEntitiesCannotBeQuantified' union</v>
      </c>
    </row>
    <row r="49" spans="1:3" x14ac:dyDescent="0.25">
      <c r="A49" t="s">
        <v>2504</v>
      </c>
      <c r="B49" t="s">
        <v>2544</v>
      </c>
      <c r="C49" t="str">
        <f t="shared" si="0"/>
        <v>select * from xbrl_defi_conc where codi_conc like '%ifrs_DescriptionOfFactThatChangingOneOrMoreUnobservableInputsToReflectReasonablyPossibleAlternativeAssumptionsWouldChangeFairValueSignificantlyAssets' union</v>
      </c>
    </row>
    <row r="50" spans="1:3" x14ac:dyDescent="0.25">
      <c r="A50" t="s">
        <v>2504</v>
      </c>
      <c r="B50" t="s">
        <v>2545</v>
      </c>
      <c r="C50" t="str">
        <f t="shared" si="0"/>
        <v>select * from xbrl_defi_conc where codi_conc like '%ifrs_DescriptionOfFactThatChangingOneOrMoreUnobservableInputsToReflectReasonablyPossibleAlternativeAssumptionsWouldChangeFairValueSignificantlyEntitysOwnEquityInstruments' union</v>
      </c>
    </row>
    <row r="51" spans="1:3" x14ac:dyDescent="0.25">
      <c r="A51" t="s">
        <v>2504</v>
      </c>
      <c r="B51" t="s">
        <v>2546</v>
      </c>
      <c r="C51" t="str">
        <f t="shared" si="0"/>
        <v>select * from xbrl_defi_conc where codi_conc like '%ifrs_DescriptionOfFactThatChangingOneOrMoreUnobservableInputsToReflectReasonablyPossibleAlternativeAssumptionsWouldChangeFairValueSignificantlyLiabilities' union</v>
      </c>
    </row>
    <row r="52" spans="1:3" x14ac:dyDescent="0.25">
      <c r="A52" t="s">
        <v>2504</v>
      </c>
      <c r="B52" t="s">
        <v>2547</v>
      </c>
      <c r="C52" t="str">
        <f t="shared" si="0"/>
        <v>select * from xbrl_defi_conc where codi_conc like '%ifrs_DescriptionOfFactThatHighestAndBestUseOfNonfinancialAssetDiffersFromCurrentUse' union</v>
      </c>
    </row>
    <row r="53" spans="1:3" x14ac:dyDescent="0.25">
      <c r="A53" t="s">
        <v>2504</v>
      </c>
      <c r="B53" t="s">
        <v>2548</v>
      </c>
      <c r="C53" t="str">
        <f t="shared" si="0"/>
        <v>select * from xbrl_defi_conc where codi_conc like '%ifrs_DescriptionOfFrequencyAndMethodsForTestingProceduresOfPricingModelsAssets' union</v>
      </c>
    </row>
    <row r="54" spans="1:3" x14ac:dyDescent="0.25">
      <c r="A54" t="s">
        <v>2504</v>
      </c>
      <c r="B54" t="s">
        <v>2549</v>
      </c>
      <c r="C54" t="str">
        <f t="shared" si="0"/>
        <v>select * from xbrl_defi_conc where codi_conc like '%ifrs_DescriptionOfFrequencyAndMethodsForTestingProceduresOfPricingModelsEntitysOwnEquityInstruments' union</v>
      </c>
    </row>
    <row r="55" spans="1:3" x14ac:dyDescent="0.25">
      <c r="A55" t="s">
        <v>2504</v>
      </c>
      <c r="B55" t="s">
        <v>2550</v>
      </c>
      <c r="C55" t="str">
        <f t="shared" si="0"/>
        <v>select * from xbrl_defi_conc where codi_conc like '%ifrs_DescriptionOfFrequencyAndMethodsForTestingProceduresOfPricingModelsLiabilities' union</v>
      </c>
    </row>
    <row r="56" spans="1:3" x14ac:dyDescent="0.25">
      <c r="A56" t="s">
        <v>2504</v>
      </c>
      <c r="B56" t="s">
        <v>2551</v>
      </c>
      <c r="C56" t="str">
        <f t="shared" si="0"/>
        <v>select * from xbrl_defi_conc where codi_conc like '%ifrs_DescriptionOfGroupWithinEntityThatDecidesEntitysValuationPoliciesAndProceduresAssets' union</v>
      </c>
    </row>
    <row r="57" spans="1:3" x14ac:dyDescent="0.25">
      <c r="A57" t="s">
        <v>2504</v>
      </c>
      <c r="B57" t="s">
        <v>2552</v>
      </c>
      <c r="C57" t="str">
        <f t="shared" si="0"/>
        <v>select * from xbrl_defi_conc where codi_conc like '%ifrs_DescriptionOfGroupWithinEntityThatDecidesEntitysValuationPoliciesAndProceduresEntitysOwnEquityInstruments' union</v>
      </c>
    </row>
    <row r="58" spans="1:3" x14ac:dyDescent="0.25">
      <c r="A58" t="s">
        <v>2504</v>
      </c>
      <c r="B58" t="s">
        <v>2553</v>
      </c>
      <c r="C58" t="str">
        <f t="shared" si="0"/>
        <v>select * from xbrl_defi_conc where codi_conc like '%ifrs_DescriptionOfGroupWithinEntityThatDecidesEntitysValuationPoliciesAndProceduresLiabilities' union</v>
      </c>
    </row>
    <row r="59" spans="1:3" x14ac:dyDescent="0.25">
      <c r="A59" t="s">
        <v>2504</v>
      </c>
      <c r="B59" t="s">
        <v>2554</v>
      </c>
      <c r="C59" t="str">
        <f t="shared" si="0"/>
        <v>select * from xbrl_defi_conc where codi_conc like '%ifrs_DescriptionOfHowEffectOnFairValueMeasurementDueToChangeInOneOrMoreUnobservableInputsToReflectReasonablyPossibleAlternativeAssumptionsWasCalculatedAssets' union</v>
      </c>
    </row>
    <row r="60" spans="1:3" x14ac:dyDescent="0.25">
      <c r="A60" t="s">
        <v>2504</v>
      </c>
      <c r="B60" t="s">
        <v>2555</v>
      </c>
      <c r="C60" t="str">
        <f t="shared" si="0"/>
        <v>select * from xbrl_defi_conc where codi_conc like '%ifrs_DescriptionOfHowEffectOnFairValueMeasurementDueToChangeInOneOrMoreUnobservableInputsToReflectReasonablyPossibleAlternativeAssumptionsWasCalculatedEntitysOwnEquityInstruments' union</v>
      </c>
    </row>
    <row r="61" spans="1:3" x14ac:dyDescent="0.25">
      <c r="A61" t="s">
        <v>2504</v>
      </c>
      <c r="B61" t="s">
        <v>2556</v>
      </c>
      <c r="C61" t="str">
        <f t="shared" si="0"/>
        <v>select * from xbrl_defi_conc where codi_conc like '%ifrs_DescriptionOfHowEffectOnFairValueMeasurementDueToChangeInOneOrMoreUnobservableInputsToReflectReasonablyPossibleAlternativeAssumptionsWasCalculatedLiabilities' union</v>
      </c>
    </row>
    <row r="62" spans="1:3" x14ac:dyDescent="0.25">
      <c r="A62" t="s">
        <v>2504</v>
      </c>
      <c r="B62" t="s">
        <v>2557</v>
      </c>
      <c r="C62" t="str">
        <f t="shared" si="0"/>
        <v>select * from xbrl_defi_conc where codi_conc like '%ifrs_DescriptionOfHowEntityDeterminedThatThirdpartyInformationUsedInFairValueMeasurementWasDevelopedInAccordanceWithIFRS13Assets' union</v>
      </c>
    </row>
    <row r="63" spans="1:3" x14ac:dyDescent="0.25">
      <c r="A63" t="s">
        <v>2504</v>
      </c>
      <c r="B63" t="s">
        <v>2558</v>
      </c>
      <c r="C63" t="str">
        <f t="shared" si="0"/>
        <v>select * from xbrl_defi_conc where codi_conc like '%ifrs_DescriptionOfHowEntityDeterminedThatThirdpartyInformationUsedInFairValueMeasurementWasDevelopedInAccordanceWithIFRS13EntitysOwnEquityInstruments' union</v>
      </c>
    </row>
    <row r="64" spans="1:3" x14ac:dyDescent="0.25">
      <c r="A64" t="s">
        <v>2504</v>
      </c>
      <c r="B64" t="s">
        <v>2559</v>
      </c>
      <c r="C64" t="str">
        <f t="shared" si="0"/>
        <v>select * from xbrl_defi_conc where codi_conc like '%ifrs_DescriptionOfHowEntityDeterminedThatThirdpartyInformationUsedInFairValueMeasurementWasDevelopedInAccordanceWithIFRS13Liabilities' union</v>
      </c>
    </row>
    <row r="65" spans="1:3" x14ac:dyDescent="0.25">
      <c r="A65" t="s">
        <v>2504</v>
      </c>
      <c r="B65" t="s">
        <v>2560</v>
      </c>
      <c r="C65" t="str">
        <f t="shared" ref="C65:C128" si="1">CONCATENATE("select * from xbrl_defi_conc where codi_conc like '%",A65,"_",B65,"' union")</f>
        <v>select * from xbrl_defi_conc where codi_conc like '%ifrs_DescriptionOfHowEntityDeterminedWhichStructuredEntitiesItSponsored' union</v>
      </c>
    </row>
    <row r="66" spans="1:3" x14ac:dyDescent="0.25">
      <c r="A66" t="s">
        <v>2504</v>
      </c>
      <c r="B66" t="s">
        <v>2561</v>
      </c>
      <c r="C66" t="str">
        <f t="shared" si="1"/>
        <v>select * from xbrl_defi_conc where codi_conc like '%ifrs_DescriptionOfHowThirdpartyInformationWasTakenIntoAccountWhenMeasuringFairValueAssets' union</v>
      </c>
    </row>
    <row r="67" spans="1:3" x14ac:dyDescent="0.25">
      <c r="A67" t="s">
        <v>2504</v>
      </c>
      <c r="B67" t="s">
        <v>2562</v>
      </c>
      <c r="C67" t="str">
        <f t="shared" si="1"/>
        <v>select * from xbrl_defi_conc where codi_conc like '%ifrs_DescriptionOfHowThirdpartyInformationWasTakenIntoAccountWhenMeasuringFairValueEntitysOwnEquityInstruments' union</v>
      </c>
    </row>
    <row r="68" spans="1:3" x14ac:dyDescent="0.25">
      <c r="A68" t="s">
        <v>2504</v>
      </c>
      <c r="B68" t="s">
        <v>2563</v>
      </c>
      <c r="C68" t="str">
        <f t="shared" si="1"/>
        <v>select * from xbrl_defi_conc where codi_conc like '%ifrs_DescriptionOfHowThirdpartyInformationWasTakenIntoAccountWhenMeasuringFairValueLiabilities' union</v>
      </c>
    </row>
    <row r="69" spans="1:3" x14ac:dyDescent="0.25">
      <c r="A69" t="s">
        <v>2504</v>
      </c>
      <c r="B69" t="s">
        <v>2564</v>
      </c>
      <c r="C69" t="str">
        <f t="shared" si="1"/>
        <v>select * from xbrl_defi_conc where codi_conc like '%ifrs_DescriptionOfInputsUsedInFairValueMeasurementAssets' union</v>
      </c>
    </row>
    <row r="70" spans="1:3" x14ac:dyDescent="0.25">
      <c r="A70" t="s">
        <v>2504</v>
      </c>
      <c r="B70" t="s">
        <v>2565</v>
      </c>
      <c r="C70" t="str">
        <f t="shared" si="1"/>
        <v>select * from xbrl_defi_conc where codi_conc like '%ifrs_DescriptionOfInputsUsedInFairValueMeasurementEntitysOwnEquityInstruments' union</v>
      </c>
    </row>
    <row r="71" spans="1:3" x14ac:dyDescent="0.25">
      <c r="A71" t="s">
        <v>2504</v>
      </c>
      <c r="B71" t="s">
        <v>2566</v>
      </c>
      <c r="C71" t="str">
        <f t="shared" si="1"/>
        <v>select * from xbrl_defi_conc where codi_conc like '%ifrs_DescriptionOfInputsUsedInFairValueMeasurementLiabilities' union</v>
      </c>
    </row>
    <row r="72" spans="1:3" x14ac:dyDescent="0.25">
      <c r="A72" t="s">
        <v>2504</v>
      </c>
      <c r="B72" t="s">
        <v>2567</v>
      </c>
      <c r="C72" t="str">
        <f t="shared" si="1"/>
        <v>select * from xbrl_defi_conc where codi_conc like '%ifrs_DescriptionOfIntentionsToProvideSupportToStructuredEntity' union</v>
      </c>
    </row>
    <row r="73" spans="1:3" x14ac:dyDescent="0.25">
      <c r="A73" t="s">
        <v>2504</v>
      </c>
      <c r="B73" t="s">
        <v>2568</v>
      </c>
      <c r="C73" t="str">
        <f t="shared" si="1"/>
        <v>select * from xbrl_defi_conc where codi_conc like '%ifrs_DescriptionOfInternalReportingProceduresForDiscussingAndAssessingFairValueMeasurementsAssets' union</v>
      </c>
    </row>
    <row r="74" spans="1:3" x14ac:dyDescent="0.25">
      <c r="A74" t="s">
        <v>2504</v>
      </c>
      <c r="B74" t="s">
        <v>2569</v>
      </c>
      <c r="C74" t="str">
        <f t="shared" si="1"/>
        <v>select * from xbrl_defi_conc where codi_conc like '%ifrs_DescriptionOfInternalReportingProceduresForDiscussingAndAssessingFairValueMeasurementsEntitysOwnEquityInstruments' union</v>
      </c>
    </row>
    <row r="75" spans="1:3" x14ac:dyDescent="0.25">
      <c r="A75" t="s">
        <v>2504</v>
      </c>
      <c r="B75" t="s">
        <v>2570</v>
      </c>
      <c r="C75" t="str">
        <f t="shared" si="1"/>
        <v>select * from xbrl_defi_conc where codi_conc like '%ifrs_DescriptionOfInternalReportingProceduresForDiscussingAndAssessingFairValueMeasurementsLiabilities' union</v>
      </c>
    </row>
    <row r="76" spans="1:3" x14ac:dyDescent="0.25">
      <c r="A76" t="s">
        <v>2504</v>
      </c>
      <c r="B76" t="s">
        <v>2571</v>
      </c>
      <c r="C76" t="str">
        <f t="shared" si="1"/>
        <v>select * from xbrl_defi_conc where codi_conc like '%ifrs_DescriptionOfInterrelationshipsBetweenUnobservableInputsAndOfHowTheyMightMagnifyOrMitigateEffectOfChangesInUnobservableInputsOnFairValueMeasurementAssets' union</v>
      </c>
    </row>
    <row r="77" spans="1:3" x14ac:dyDescent="0.25">
      <c r="A77" t="s">
        <v>2504</v>
      </c>
      <c r="B77" t="s">
        <v>2572</v>
      </c>
      <c r="C77" t="str">
        <f t="shared" si="1"/>
        <v>select * from xbrl_defi_conc where codi_conc like '%ifrs_DescriptionOfInterrelationshipsBetweenUnobservableInputsAndOfHowTheyMightMagnifyOrMitigateEffectOfChangesInUnobservableInputsOnFairValueMeasurementEntitysOwnEquityInstruments' union</v>
      </c>
    </row>
    <row r="78" spans="1:3" x14ac:dyDescent="0.25">
      <c r="A78" t="s">
        <v>2504</v>
      </c>
      <c r="B78" t="s">
        <v>2573</v>
      </c>
      <c r="C78" t="str">
        <f t="shared" si="1"/>
        <v>select * from xbrl_defi_conc where codi_conc like '%ifrs_DescriptionOfInterrelationshipsBetweenUnobservableInputsAndOfHowTheyMightMagnifyOrMitigateEffectOfChangesInUnobservableInputsOnFairValueMeasurementLiabilities' union</v>
      </c>
    </row>
    <row r="79" spans="1:3" x14ac:dyDescent="0.25">
      <c r="A79" t="s">
        <v>2504</v>
      </c>
      <c r="B79" t="s">
        <v>2574</v>
      </c>
      <c r="C79" t="str">
        <f t="shared" si="1"/>
        <v>select * from xbrl_defi_conc where codi_conc like '%ifrs_DescriptionOfLineItemsInOtherComprehensiveIncomeWhereGainsLossesAreRecognisedFairValueMeasurementAssets' union</v>
      </c>
    </row>
    <row r="80" spans="1:3" x14ac:dyDescent="0.25">
      <c r="A80" t="s">
        <v>2504</v>
      </c>
      <c r="B80" t="s">
        <v>2575</v>
      </c>
      <c r="C80" t="str">
        <f t="shared" si="1"/>
        <v>select * from xbrl_defi_conc where codi_conc like '%ifrs_DescriptionOfLineItemsInOtherComprehensiveIncomeWhereGainsLossesAreRecognisedFairValueMeasurementEntitysOwnEquityInstruments' union</v>
      </c>
    </row>
    <row r="81" spans="1:3" x14ac:dyDescent="0.25">
      <c r="A81" t="s">
        <v>2504</v>
      </c>
      <c r="B81" t="s">
        <v>2576</v>
      </c>
      <c r="C81" t="str">
        <f t="shared" si="1"/>
        <v>select * from xbrl_defi_conc where codi_conc like '%ifrs_DescriptionOfLineItemsInOtherComprehensiveIncomeWhereGainsLossesAreRecognisedFairValueMeasurementLiabilities' union</v>
      </c>
    </row>
    <row r="82" spans="1:3" x14ac:dyDescent="0.25">
      <c r="A82" t="s">
        <v>2504</v>
      </c>
      <c r="B82" t="s">
        <v>2577</v>
      </c>
      <c r="C82" t="str">
        <f t="shared" si="1"/>
        <v>select * from xbrl_defi_conc where codi_conc like '%ifrs_DescriptionOfLineItemsInProfitOrLossWhereGainsLossesAreRecognisedFairValueMeasurementAssets' union</v>
      </c>
    </row>
    <row r="83" spans="1:3" x14ac:dyDescent="0.25">
      <c r="A83" t="s">
        <v>2504</v>
      </c>
      <c r="B83" t="s">
        <v>2578</v>
      </c>
      <c r="C83" t="str">
        <f t="shared" si="1"/>
        <v>select * from xbrl_defi_conc where codi_conc like '%ifrs_DescriptionOfLineItemsInProfitOrLossWhereGainsLossesAreRecognisedFairValueMeasurementEntitysOwnEquityInstruments' union</v>
      </c>
    </row>
    <row r="84" spans="1:3" x14ac:dyDescent="0.25">
      <c r="A84" t="s">
        <v>2504</v>
      </c>
      <c r="B84" t="s">
        <v>2579</v>
      </c>
      <c r="C84" t="str">
        <f t="shared" si="1"/>
        <v>select * from xbrl_defi_conc where codi_conc like '%ifrs_DescriptionOfLineItemsInProfitOrLossWhereGainsLossesAreRecognisedFairValueMeasurementLiabilities' union</v>
      </c>
    </row>
    <row r="85" spans="1:3" x14ac:dyDescent="0.25">
      <c r="A85" t="s">
        <v>2504</v>
      </c>
      <c r="B85" t="s">
        <v>2580</v>
      </c>
      <c r="C85" t="str">
        <f t="shared" si="1"/>
        <v>select * from xbrl_defi_conc where codi_conc like '%ifrs_DescriptionOfLineItemsInProfitOrLossWhereGainsLossesAttributableToChangeInUnrealisedGainsOrLossesForAssetsHeldAtEndOfPeriodAreRecognisedFairValueMeasurement' union</v>
      </c>
    </row>
    <row r="86" spans="1:3" x14ac:dyDescent="0.25">
      <c r="A86" t="s">
        <v>2504</v>
      </c>
      <c r="B86" t="s">
        <v>2581</v>
      </c>
      <c r="C86" t="str">
        <f t="shared" si="1"/>
        <v>select * from xbrl_defi_conc where codi_conc like '%ifrs_DescriptionOfLineItemsInProfitOrLossWhereGainsLossesAttributableToChangeInUnrealisedGainsOrLossesForEntitysOwnEquityInstrumentsHeldAtEndOfPeriodAreRecognisedFairValueMeasurement' union</v>
      </c>
    </row>
    <row r="87" spans="1:3" x14ac:dyDescent="0.25">
      <c r="A87" t="s">
        <v>2504</v>
      </c>
      <c r="B87" t="s">
        <v>2582</v>
      </c>
      <c r="C87" t="str">
        <f t="shared" si="1"/>
        <v>select * from xbrl_defi_conc where codi_conc like '%ifrs_DescriptionOfLineItemsInProfitOrLossWhereGainsLossesAttributableToChangeInUnrealisedGainsOrLossesForLiabilitiesHeldAtEndOfPeriodAreRecognisedFairValueMeasurement' union</v>
      </c>
    </row>
    <row r="88" spans="1:3" x14ac:dyDescent="0.25">
      <c r="A88" t="s">
        <v>2504</v>
      </c>
      <c r="B88" t="s">
        <v>2583</v>
      </c>
      <c r="C88" t="str">
        <f t="shared" si="1"/>
        <v>select * from xbrl_defi_conc where codi_conc like '%ifrs_DescriptionOfLineItemsInStatementOfFinancialPositionInWhichAssetsAndLiabilitiesRecognisedInRelationToStructuredEntitiesAreRecognised' union</v>
      </c>
    </row>
    <row r="89" spans="1:3" x14ac:dyDescent="0.25">
      <c r="A89" t="s">
        <v>2504</v>
      </c>
      <c r="B89" t="s">
        <v>2584</v>
      </c>
      <c r="C89" t="str">
        <f t="shared" si="1"/>
        <v>select * from xbrl_defi_conc where codi_conc like '%ifrs_DescriptionOfMethodsUsedToDevelopAndSubstantiateUnobservableInputsUsedInFairValueMeasurementAssets' union</v>
      </c>
    </row>
    <row r="90" spans="1:3" x14ac:dyDescent="0.25">
      <c r="A90" t="s">
        <v>2504</v>
      </c>
      <c r="B90" t="s">
        <v>2585</v>
      </c>
      <c r="C90" t="str">
        <f t="shared" si="1"/>
        <v>select * from xbrl_defi_conc where codi_conc like '%ifrs_DescriptionOfMethodsUsedToDevelopAndSubstantiateUnobservableInputsUsedInFairValueMeasurementEntitysOwnEquityInstruments' union</v>
      </c>
    </row>
    <row r="91" spans="1:3" x14ac:dyDescent="0.25">
      <c r="A91" t="s">
        <v>2504</v>
      </c>
      <c r="B91" t="s">
        <v>2586</v>
      </c>
      <c r="C91" t="str">
        <f t="shared" si="1"/>
        <v>select * from xbrl_defi_conc where codi_conc like '%ifrs_DescriptionOfMethodsUsedToDevelopAndSubstantiateUnobservableInputsUsedInFairValueMeasurementLiabilities' union</v>
      </c>
    </row>
    <row r="92" spans="1:3" x14ac:dyDescent="0.25">
      <c r="A92" t="s">
        <v>2504</v>
      </c>
      <c r="B92" t="s">
        <v>2587</v>
      </c>
      <c r="C92" t="str">
        <f t="shared" si="1"/>
        <v>select * from xbrl_defi_conc where codi_conc like '%ifrs_DescriptionOfNatureOfClassOfAssetsMeasuredAtFairValue' union</v>
      </c>
    </row>
    <row r="93" spans="1:3" x14ac:dyDescent="0.25">
      <c r="A93" t="s">
        <v>2504</v>
      </c>
      <c r="B93" t="s">
        <v>2588</v>
      </c>
      <c r="C93" t="str">
        <f t="shared" si="1"/>
        <v>select * from xbrl_defi_conc where codi_conc like '%ifrs_DescriptionOfNatureOfClassOfEntitysOwnEquityInstrumentsMeasuredAtFairValue' union</v>
      </c>
    </row>
    <row r="94" spans="1:3" x14ac:dyDescent="0.25">
      <c r="A94" t="s">
        <v>2504</v>
      </c>
      <c r="B94" t="s">
        <v>2589</v>
      </c>
      <c r="C94" t="str">
        <f t="shared" si="1"/>
        <v>select * from xbrl_defi_conc where codi_conc like '%ifrs_DescriptionOfNatureOfClassOfLiabilitiesMeasuredAtFairValue' union</v>
      </c>
    </row>
    <row r="95" spans="1:3" x14ac:dyDescent="0.25">
      <c r="A95" t="s">
        <v>2504</v>
      </c>
      <c r="B95" t="s">
        <v>2590</v>
      </c>
      <c r="C95" t="str">
        <f t="shared" si="1"/>
        <v>select * from xbrl_defi_conc where codi_conc like '%ifrs_DescriptionOfNatureOfEntitysRelationshipWithAssociate' union</v>
      </c>
    </row>
    <row r="96" spans="1:3" x14ac:dyDescent="0.25">
      <c r="A96" t="s">
        <v>2504</v>
      </c>
      <c r="B96" t="s">
        <v>2591</v>
      </c>
      <c r="C96" t="str">
        <f t="shared" si="1"/>
        <v>select * from xbrl_defi_conc where codi_conc like '%ifrs_DescriptionOfNatureOfEntitysRelationshipWithJointOperation' union</v>
      </c>
    </row>
    <row r="97" spans="1:3" x14ac:dyDescent="0.25">
      <c r="A97" t="s">
        <v>2504</v>
      </c>
      <c r="B97" t="s">
        <v>2592</v>
      </c>
      <c r="C97" t="str">
        <f t="shared" si="1"/>
        <v>select * from xbrl_defi_conc where codi_conc like '%ifrs_DescriptionOfNatureOfEntitysRelationshipWithJointVenture' union</v>
      </c>
    </row>
    <row r="98" spans="1:3" x14ac:dyDescent="0.25">
      <c r="A98" t="s">
        <v>2504</v>
      </c>
      <c r="B98" t="s">
        <v>2593</v>
      </c>
      <c r="C98" t="str">
        <f t="shared" si="1"/>
        <v>select * from xbrl_defi_conc where codi_conc like '%ifrs_DescriptionOfPolicyForDeterminingWhenTransfersBetweenLevelsAreDeemedToHaveOccurredAssets' union</v>
      </c>
    </row>
    <row r="99" spans="1:3" x14ac:dyDescent="0.25">
      <c r="A99" t="s">
        <v>2504</v>
      </c>
      <c r="B99" t="s">
        <v>2594</v>
      </c>
      <c r="C99" t="str">
        <f t="shared" si="1"/>
        <v>select * from xbrl_defi_conc where codi_conc like '%ifrs_DescriptionOfPolicyForDeterminingWhenTransfersBetweenLevelsAreDeemedToHaveOccurredEntitysOwnEquityInstruments' union</v>
      </c>
    </row>
    <row r="100" spans="1:3" x14ac:dyDescent="0.25">
      <c r="A100" t="s">
        <v>2504</v>
      </c>
      <c r="B100" t="s">
        <v>2595</v>
      </c>
      <c r="C100" t="str">
        <f t="shared" si="1"/>
        <v>select * from xbrl_defi_conc where codi_conc like '%ifrs_DescriptionOfPolicyForDeterminingWhenTransfersBetweenLevelsAreDeemedToHaveOccurredLiabilities' union</v>
      </c>
    </row>
    <row r="101" spans="1:3" x14ac:dyDescent="0.25">
      <c r="A101" t="s">
        <v>2504</v>
      </c>
      <c r="B101" t="s">
        <v>2596</v>
      </c>
      <c r="C101" t="str">
        <f t="shared" si="1"/>
        <v>select * from xbrl_defi_conc where codi_conc like '%ifrs_DescriptionOfProcessForAnalysingChangesInFairValueMeasurementsAssets' union</v>
      </c>
    </row>
    <row r="102" spans="1:3" x14ac:dyDescent="0.25">
      <c r="A102" t="s">
        <v>2504</v>
      </c>
      <c r="B102" t="s">
        <v>2597</v>
      </c>
      <c r="C102" t="str">
        <f t="shared" si="1"/>
        <v>select * from xbrl_defi_conc where codi_conc like '%ifrs_DescriptionOfProcessForAnalysingChangesInFairValueMeasurementsEntitysOwnEquityInstruments' union</v>
      </c>
    </row>
    <row r="103" spans="1:3" x14ac:dyDescent="0.25">
      <c r="A103" t="s">
        <v>2504</v>
      </c>
      <c r="B103" t="s">
        <v>2598</v>
      </c>
      <c r="C103" t="str">
        <f t="shared" si="1"/>
        <v>select * from xbrl_defi_conc where codi_conc like '%ifrs_DescriptionOfProcessForAnalysingChangesInFairValueMeasurementsLiabilities' union</v>
      </c>
    </row>
    <row r="104" spans="1:3" x14ac:dyDescent="0.25">
      <c r="A104" t="s">
        <v>2504</v>
      </c>
      <c r="B104" t="s">
        <v>2599</v>
      </c>
      <c r="C104" t="str">
        <f t="shared" si="1"/>
        <v>select * from xbrl_defi_conc where codi_conc like '%ifrs_DescriptionOfReasonsForChangeInValuationTechniqueUsedInFairValueMeasurementAssets' union</v>
      </c>
    </row>
    <row r="105" spans="1:3" x14ac:dyDescent="0.25">
      <c r="A105" t="s">
        <v>2504</v>
      </c>
      <c r="B105" t="s">
        <v>2600</v>
      </c>
      <c r="C105" t="str">
        <f t="shared" si="1"/>
        <v>select * from xbrl_defi_conc where codi_conc like '%ifrs_DescriptionOfReasonsForChangeInValuationTechniqueUsedInFairValueMeasurementEntitysOwnEquityInstruments' union</v>
      </c>
    </row>
    <row r="106" spans="1:3" x14ac:dyDescent="0.25">
      <c r="A106" t="s">
        <v>2504</v>
      </c>
      <c r="B106" t="s">
        <v>2601</v>
      </c>
      <c r="C106" t="str">
        <f t="shared" si="1"/>
        <v>select * from xbrl_defi_conc where codi_conc like '%ifrs_DescriptionOfReasonsForChangeInValuationTechniqueUsedInFairValueMeasurementLiabilities' union</v>
      </c>
    </row>
    <row r="107" spans="1:3" x14ac:dyDescent="0.25">
      <c r="A107" t="s">
        <v>2504</v>
      </c>
      <c r="B107" t="s">
        <v>2602</v>
      </c>
      <c r="C107" t="str">
        <f t="shared" si="1"/>
        <v>select * from xbrl_defi_conc where codi_conc like '%ifrs_DescriptionOfReasonsForFairValueMeasurementAssets' union</v>
      </c>
    </row>
    <row r="108" spans="1:3" x14ac:dyDescent="0.25">
      <c r="A108" t="s">
        <v>2504</v>
      </c>
      <c r="B108" t="s">
        <v>2603</v>
      </c>
      <c r="C108" t="str">
        <f t="shared" si="1"/>
        <v>select * from xbrl_defi_conc where codi_conc like '%ifrs_DescriptionOfReasonsForFairValueMeasurementEntitysOwnEquityInstruments' union</v>
      </c>
    </row>
    <row r="109" spans="1:3" x14ac:dyDescent="0.25">
      <c r="A109" t="s">
        <v>2504</v>
      </c>
      <c r="B109" t="s">
        <v>2604</v>
      </c>
      <c r="C109" t="str">
        <f t="shared" si="1"/>
        <v>select * from xbrl_defi_conc where codi_conc like '%ifrs_DescriptionOfReasonsForFairValueMeasurementLiabilities' union</v>
      </c>
    </row>
    <row r="110" spans="1:3" x14ac:dyDescent="0.25">
      <c r="A110" t="s">
        <v>2504</v>
      </c>
      <c r="B110" t="s">
        <v>2605</v>
      </c>
      <c r="C110" t="str">
        <f t="shared" si="1"/>
        <v>select * from xbrl_defi_conc where codi_conc like '%ifrs_DescriptionOfReasonsForProvidingSupportToStructuredEntityWithoutHavingContractualObligationToDoSo' union</v>
      </c>
    </row>
    <row r="111" spans="1:3" x14ac:dyDescent="0.25">
      <c r="A111" t="s">
        <v>2504</v>
      </c>
      <c r="B111" t="s">
        <v>2606</v>
      </c>
      <c r="C111" t="str">
        <f t="shared" si="1"/>
        <v>select * from xbrl_defi_conc where codi_conc like '%ifrs_DescriptionOfReasonsForTransfersIntoLevel3OfFairValueHierarchyAssets' union</v>
      </c>
    </row>
    <row r="112" spans="1:3" x14ac:dyDescent="0.25">
      <c r="A112" t="s">
        <v>2504</v>
      </c>
      <c r="B112" t="s">
        <v>2607</v>
      </c>
      <c r="C112" t="str">
        <f t="shared" si="1"/>
        <v>select * from xbrl_defi_conc where codi_conc like '%ifrs_DescriptionOfReasonsForTransfersIntoLevel3OfFairValueHierarchyEntitysOwnEquityInstruments' union</v>
      </c>
    </row>
    <row r="113" spans="1:3" x14ac:dyDescent="0.25">
      <c r="A113" t="s">
        <v>2504</v>
      </c>
      <c r="B113" t="s">
        <v>2608</v>
      </c>
      <c r="C113" t="str">
        <f t="shared" si="1"/>
        <v>select * from xbrl_defi_conc where codi_conc like '%ifrs_DescriptionOfReasonsForTransfersIntoLevel3OfFairValueHierarchyLiabilities' union</v>
      </c>
    </row>
    <row r="114" spans="1:3" x14ac:dyDescent="0.25">
      <c r="A114" t="s">
        <v>2504</v>
      </c>
      <c r="B114" t="s">
        <v>2609</v>
      </c>
      <c r="C114" t="str">
        <f t="shared" si="1"/>
        <v>select * from xbrl_defi_conc where codi_conc like '%ifrs_DescriptionOfReasonsForTransfersOutOfLevel1IntoLevel2OfFairValueHierarchyAssets' union</v>
      </c>
    </row>
    <row r="115" spans="1:3" x14ac:dyDescent="0.25">
      <c r="A115" t="s">
        <v>2504</v>
      </c>
      <c r="B115" t="s">
        <v>2610</v>
      </c>
      <c r="C115" t="str">
        <f t="shared" si="1"/>
        <v>select * from xbrl_defi_conc where codi_conc like '%ifrs_DescriptionOfReasonsForTransfersOutOfLevel1IntoLevel2OfFairValueHierarchyEntitysOwnEquityInstruments' union</v>
      </c>
    </row>
    <row r="116" spans="1:3" x14ac:dyDescent="0.25">
      <c r="A116" t="s">
        <v>2504</v>
      </c>
      <c r="B116" t="s">
        <v>2611</v>
      </c>
      <c r="C116" t="str">
        <f t="shared" si="1"/>
        <v>select * from xbrl_defi_conc where codi_conc like '%ifrs_DescriptionOfReasonsForTransfersOutOfLevel1IntoLevel2OfFairValueHierarchyLiabilities' union</v>
      </c>
    </row>
    <row r="117" spans="1:3" x14ac:dyDescent="0.25">
      <c r="A117" t="s">
        <v>2504</v>
      </c>
      <c r="B117" t="s">
        <v>2612</v>
      </c>
      <c r="C117" t="str">
        <f t="shared" si="1"/>
        <v>select * from xbrl_defi_conc where codi_conc like '%ifrs_DescriptionOfReasonsForTransfersOutOfLevel2IntoLevel1OfFairValueHierarchyAssets' union</v>
      </c>
    </row>
    <row r="118" spans="1:3" x14ac:dyDescent="0.25">
      <c r="A118" t="s">
        <v>2504</v>
      </c>
      <c r="B118" t="s">
        <v>2613</v>
      </c>
      <c r="C118" t="str">
        <f t="shared" si="1"/>
        <v>select * from xbrl_defi_conc where codi_conc like '%ifrs_DescriptionOfReasonsForTransfersOutOfLevel2IntoLevel1OfFairValueHierarchyEntitysOwnEquityInstruments' union</v>
      </c>
    </row>
    <row r="119" spans="1:3" x14ac:dyDescent="0.25">
      <c r="A119" t="s">
        <v>2504</v>
      </c>
      <c r="B119" t="s">
        <v>2614</v>
      </c>
      <c r="C119" t="str">
        <f t="shared" si="1"/>
        <v>select * from xbrl_defi_conc where codi_conc like '%ifrs_DescriptionOfReasonsForTransfersOutOfLevel2IntoLevel1OfFairValueHierarchyLiabilities' union</v>
      </c>
    </row>
    <row r="120" spans="1:3" x14ac:dyDescent="0.25">
      <c r="A120" t="s">
        <v>2504</v>
      </c>
      <c r="B120" t="s">
        <v>2615</v>
      </c>
      <c r="C120" t="str">
        <f t="shared" si="1"/>
        <v>select * from xbrl_defi_conc where codi_conc like '%ifrs_DescriptionOfReasonsForTransfersOutOfLevel3OfFairValueHierarchyAssets' union</v>
      </c>
    </row>
    <row r="121" spans="1:3" x14ac:dyDescent="0.25">
      <c r="A121" t="s">
        <v>2504</v>
      </c>
      <c r="B121" t="s">
        <v>2616</v>
      </c>
      <c r="C121" t="str">
        <f t="shared" si="1"/>
        <v>select * from xbrl_defi_conc where codi_conc like '%ifrs_DescriptionOfReasonsForTransfersOutOfLevel3OfFairValueHierarchyEntitysOwnEquityInstruments' union</v>
      </c>
    </row>
    <row r="122" spans="1:3" x14ac:dyDescent="0.25">
      <c r="A122" t="s">
        <v>2504</v>
      </c>
      <c r="B122" t="s">
        <v>2617</v>
      </c>
      <c r="C122" t="str">
        <f t="shared" si="1"/>
        <v>select * from xbrl_defi_conc where codi_conc like '%ifrs_DescriptionOfReasonsForTransfersOutOfLevel3OfFairValueHierarchyLiabilities' union</v>
      </c>
    </row>
    <row r="123" spans="1:3" x14ac:dyDescent="0.25">
      <c r="A123" t="s">
        <v>2504</v>
      </c>
      <c r="B123" t="s">
        <v>2618</v>
      </c>
      <c r="C123" t="str">
        <f t="shared" si="1"/>
        <v>select * from xbrl_defi_conc where codi_conc like '%ifrs_DescriptionOfReasonWhyNonfinancialAssetIsBeingUsedInMannerDifferentFromHighestAndBestUse' union</v>
      </c>
    </row>
    <row r="124" spans="1:3" x14ac:dyDescent="0.25">
      <c r="A124" t="s">
        <v>2504</v>
      </c>
      <c r="B124" t="s">
        <v>2619</v>
      </c>
      <c r="C124" t="str">
        <f t="shared" si="1"/>
        <v>select * from xbrl_defi_conc where codi_conc like '%ifrs_DescriptionOfReasonWhyUsingDifferentReportingDateOrPeriodForJointVenture' union</v>
      </c>
    </row>
    <row r="125" spans="1:3" x14ac:dyDescent="0.25">
      <c r="A125" t="s">
        <v>2504</v>
      </c>
      <c r="B125" t="s">
        <v>2620</v>
      </c>
      <c r="C125" t="str">
        <f t="shared" si="1"/>
        <v>select * from xbrl_defi_conc where codi_conc like '%ifrs_DescriptionOfReasonWhyUsingDifferentReportingDateOrPeriodForSubsidiary' union</v>
      </c>
    </row>
    <row r="126" spans="1:3" x14ac:dyDescent="0.25">
      <c r="A126" t="s">
        <v>2504</v>
      </c>
      <c r="B126" t="s">
        <v>2621</v>
      </c>
      <c r="C126" t="str">
        <f t="shared" si="1"/>
        <v>select * from xbrl_defi_conc where codi_conc like '%ifrs_DescriptionOfSensitivityOfFairValueMeasurementToChangesInUnobservableInputsAssets' union</v>
      </c>
    </row>
    <row r="127" spans="1:3" x14ac:dyDescent="0.25">
      <c r="A127" t="s">
        <v>2504</v>
      </c>
      <c r="B127" t="s">
        <v>2622</v>
      </c>
      <c r="C127" t="str">
        <f t="shared" si="1"/>
        <v>select * from xbrl_defi_conc where codi_conc like '%ifrs_DescriptionOfSensitivityOfFairValueMeasurementToChangesInUnobservableInputsEntitysOwnEquityInstruments' union</v>
      </c>
    </row>
    <row r="128" spans="1:3" x14ac:dyDescent="0.25">
      <c r="A128" t="s">
        <v>2504</v>
      </c>
      <c r="B128" t="s">
        <v>2623</v>
      </c>
      <c r="C128" t="str">
        <f t="shared" si="1"/>
        <v>select * from xbrl_defi_conc where codi_conc like '%ifrs_DescriptionOfSensitivityOfFairValueMeasurementToChangesInUnobservableInputsLiabilities' union</v>
      </c>
    </row>
    <row r="129" spans="1:3" x14ac:dyDescent="0.25">
      <c r="A129" t="s">
        <v>2504</v>
      </c>
      <c r="B129" t="s">
        <v>2624</v>
      </c>
      <c r="C129" t="str">
        <f t="shared" ref="C129:C192" si="2">CONCATENATE("select * from xbrl_defi_conc where codi_conc like '%",A129,"_",B129,"' union")</f>
        <v>select * from xbrl_defi_conc where codi_conc like '%ifrs_DescriptionOfTermsOfContractualArrangementsThatCouldRequireParentOrSubsidiariesToProvideFinancialSupportToStructuredEntity' union</v>
      </c>
    </row>
    <row r="130" spans="1:3" x14ac:dyDescent="0.25">
      <c r="A130" t="s">
        <v>2504</v>
      </c>
      <c r="B130" t="s">
        <v>2625</v>
      </c>
      <c r="C130" t="str">
        <f t="shared" si="2"/>
        <v>select * from xbrl_defi_conc where codi_conc like '%ifrs_DescriptionOfToWhomGroupWithinEntityThatDecidesEntitysValuationPoliciesAndProceduresReportsAssets' union</v>
      </c>
    </row>
    <row r="131" spans="1:3" x14ac:dyDescent="0.25">
      <c r="A131" t="s">
        <v>2504</v>
      </c>
      <c r="B131" t="s">
        <v>2626</v>
      </c>
      <c r="C131" t="str">
        <f t="shared" si="2"/>
        <v>select * from xbrl_defi_conc where codi_conc like '%ifrs_DescriptionOfToWhomGroupWithinEntityThatDecidesEntitysValuationPoliciesAndProceduresReportsEntitysOwnEquityInstruments' union</v>
      </c>
    </row>
    <row r="132" spans="1:3" x14ac:dyDescent="0.25">
      <c r="A132" t="s">
        <v>2504</v>
      </c>
      <c r="B132" t="s">
        <v>2627</v>
      </c>
      <c r="C132" t="str">
        <f t="shared" si="2"/>
        <v>select * from xbrl_defi_conc where codi_conc like '%ifrs_DescriptionOfToWhomGroupWithinEntityThatDecidesEntitysValuationPoliciesAndProceduresReportsLiabilities' union</v>
      </c>
    </row>
    <row r="133" spans="1:3" x14ac:dyDescent="0.25">
      <c r="A133" t="s">
        <v>2504</v>
      </c>
      <c r="B133" t="s">
        <v>2628</v>
      </c>
      <c r="C133" t="str">
        <f t="shared" si="2"/>
        <v>select * from xbrl_defi_conc where codi_conc like '%ifrs_DescriptionOfTypeOfSupportProvidedToStructuredEntityWithoutHavingContractualObligationToDoSo' union</v>
      </c>
    </row>
    <row r="134" spans="1:3" x14ac:dyDescent="0.25">
      <c r="A134" t="s">
        <v>2504</v>
      </c>
      <c r="B134" t="s">
        <v>2629</v>
      </c>
      <c r="C134" t="str">
        <f t="shared" si="2"/>
        <v>select * from xbrl_defi_conc where codi_conc like '%ifrs_DescriptionOfTypesOfIncomeFromStructuredEntities' union</v>
      </c>
    </row>
    <row r="135" spans="1:3" x14ac:dyDescent="0.25">
      <c r="A135" t="s">
        <v>2504</v>
      </c>
      <c r="B135" t="s">
        <v>2630</v>
      </c>
      <c r="C135" t="str">
        <f t="shared" si="2"/>
        <v>select * from xbrl_defi_conc where codi_conc like '%ifrs_DescriptionOfValuationProcessesUsedInFairValueMeasurementAssets' union</v>
      </c>
    </row>
    <row r="136" spans="1:3" x14ac:dyDescent="0.25">
      <c r="A136" t="s">
        <v>2504</v>
      </c>
      <c r="B136" t="s">
        <v>2631</v>
      </c>
      <c r="C136" t="str">
        <f t="shared" si="2"/>
        <v>select * from xbrl_defi_conc where codi_conc like '%ifrs_DescriptionOfValuationProcessesUsedInFairValueMeasurementEntitysOwnEquityInstruments' union</v>
      </c>
    </row>
    <row r="137" spans="1:3" x14ac:dyDescent="0.25">
      <c r="A137" t="s">
        <v>2504</v>
      </c>
      <c r="B137" t="s">
        <v>2632</v>
      </c>
      <c r="C137" t="str">
        <f t="shared" si="2"/>
        <v>select * from xbrl_defi_conc where codi_conc like '%ifrs_DescriptionOfValuationProcessesUsedInFairValueMeasurementLiabilities' union</v>
      </c>
    </row>
    <row r="138" spans="1:3" x14ac:dyDescent="0.25">
      <c r="A138" t="s">
        <v>2504</v>
      </c>
      <c r="B138" t="s">
        <v>2633</v>
      </c>
      <c r="C138" t="str">
        <f t="shared" si="2"/>
        <v>select * from xbrl_defi_conc where codi_conc like '%ifrs_DescriptionOfValuationTechniquesUsedInFairValueMeasurementAssets' union</v>
      </c>
    </row>
    <row r="139" spans="1:3" x14ac:dyDescent="0.25">
      <c r="A139" t="s">
        <v>2504</v>
      </c>
      <c r="B139" t="s">
        <v>2634</v>
      </c>
      <c r="C139" t="str">
        <f t="shared" si="2"/>
        <v>select * from xbrl_defi_conc where codi_conc like '%ifrs_DescriptionOfValuationTechniquesUsedInFairValueMeasurementEntitysOwnEquityInstruments' union</v>
      </c>
    </row>
    <row r="140" spans="1:3" x14ac:dyDescent="0.25">
      <c r="A140" t="s">
        <v>2504</v>
      </c>
      <c r="B140" t="s">
        <v>2635</v>
      </c>
      <c r="C140" t="str">
        <f t="shared" si="2"/>
        <v>select * from xbrl_defi_conc where codi_conc like '%ifrs_DescriptionOfValuationTechniquesUsedInFairValueMeasurementLiabilities' union</v>
      </c>
    </row>
    <row r="141" spans="1:3" x14ac:dyDescent="0.25">
      <c r="A141" t="s">
        <v>2504</v>
      </c>
      <c r="B141" t="s">
        <v>2636</v>
      </c>
      <c r="C141" t="str">
        <f t="shared" si="2"/>
        <v>select * from xbrl_defi_conc where codi_conc like '%ifrs_DescriptionOfWhetherEntityIsRequiredToAbsorbLossesOfStructuredEntitiesBeforeOtherParties' union</v>
      </c>
    </row>
    <row r="142" spans="1:3" x14ac:dyDescent="0.25">
      <c r="A142" t="s">
        <v>2504</v>
      </c>
      <c r="B142" t="s">
        <v>2637</v>
      </c>
      <c r="C142" t="str">
        <f t="shared" si="2"/>
        <v>select * from xbrl_defi_conc where codi_conc like '%ifrs_DescriptionOfWhetherInvestmentInAssociateIsMeasuredUsingEquityMethodOrAtFairValue' union</v>
      </c>
    </row>
    <row r="143" spans="1:3" x14ac:dyDescent="0.25">
      <c r="A143" t="s">
        <v>2504</v>
      </c>
      <c r="B143" t="s">
        <v>2638</v>
      </c>
      <c r="C143" t="str">
        <f t="shared" si="2"/>
        <v>select * from xbrl_defi_conc where codi_conc like '%ifrs_DescriptionOfWhetherInvestmentInJointVentureIsMeasuredUsingEquityMethodOrAtFairValue' union</v>
      </c>
    </row>
    <row r="144" spans="1:3" x14ac:dyDescent="0.25">
      <c r="A144" t="s">
        <v>2504</v>
      </c>
      <c r="B144" t="s">
        <v>2639</v>
      </c>
      <c r="C144" t="str">
        <f t="shared" si="2"/>
        <v>select * from xbrl_defi_conc where codi_conc like '%ifrs_DisclosureOfFormsOfFundingOfStructuredEntityAndTheirWeightedaverageLifeExplanatory' union</v>
      </c>
    </row>
    <row r="145" spans="1:3" x14ac:dyDescent="0.25">
      <c r="A145" t="s">
        <v>2504</v>
      </c>
      <c r="B145" t="s">
        <v>2640</v>
      </c>
      <c r="C145" t="str">
        <f t="shared" si="2"/>
        <v>select * from xbrl_defi_conc where codi_conc like '%ifrs_DisclosureOfInformationAboutInterestsInStructuredEntityExplanatory' union</v>
      </c>
    </row>
    <row r="146" spans="1:3" x14ac:dyDescent="0.25">
      <c r="A146" t="s">
        <v>2504</v>
      </c>
      <c r="B146" t="s">
        <v>2641</v>
      </c>
      <c r="C146" t="str">
        <f t="shared" si="2"/>
        <v>select * from xbrl_defi_conc where codi_conc like '%ifrs_DisclosureOfInformationAboutLiquidityArrangementsGuaranteesOrOtherCommitmentsWithThirdPartiesThatMayAffectFairValueOrRiskOfInterestsInStructuredEntitiesExplanatory' union</v>
      </c>
    </row>
    <row r="147" spans="1:3" x14ac:dyDescent="0.25">
      <c r="A147" t="s">
        <v>2504</v>
      </c>
      <c r="B147" t="s">
        <v>2642</v>
      </c>
      <c r="C147" t="str">
        <f t="shared" si="2"/>
        <v>select * from xbrl_defi_conc where codi_conc like '%ifrs_DisclosureOfInformationSufficientToPermitReconciliationOfClassesDeterminedForFairValueMeasurementToLineItemsInStatementOfFinancialPositionAssetsExplanatory' union</v>
      </c>
    </row>
    <row r="148" spans="1:3" x14ac:dyDescent="0.25">
      <c r="A148" t="s">
        <v>2504</v>
      </c>
      <c r="B148" t="s">
        <v>2643</v>
      </c>
      <c r="C148" t="str">
        <f t="shared" si="2"/>
        <v>select * from xbrl_defi_conc where codi_conc like '%ifrs_DisclosureOfInformationSufficientToPermitReconciliationOfClassesDeterminedForFairValueMeasurementToLineItemsInStatementOfFinancialPositionEntitysOwnEquityInstrumentsExplanatory' union</v>
      </c>
    </row>
    <row r="149" spans="1:3" x14ac:dyDescent="0.25">
      <c r="A149" t="s">
        <v>2504</v>
      </c>
      <c r="B149" t="s">
        <v>2644</v>
      </c>
      <c r="C149" t="str">
        <f t="shared" si="2"/>
        <v>select * from xbrl_defi_conc where codi_conc like '%ifrs_DisclosureOfInformationSufficientToPermitReconciliationOfClassesDeterminedForFairValueMeasurementToLineItemsInStatementOfFinancialPositionLiabilitiesExplanatory' union</v>
      </c>
    </row>
    <row r="150" spans="1:3" x14ac:dyDescent="0.25">
      <c r="A150" t="s">
        <v>2504</v>
      </c>
      <c r="B150" t="s">
        <v>2645</v>
      </c>
      <c r="C150" t="str">
        <f t="shared" si="2"/>
        <v>select * from xbrl_defi_conc where codi_conc like '%ifrs_DisclosureOfRankingAndAmountsOfPotentialLossesInStructuredEntitiesBorneByPartiesWhoseInterestsRankLowerThanEntitysInterestsExplanatory' union</v>
      </c>
    </row>
    <row r="151" spans="1:3" x14ac:dyDescent="0.25">
      <c r="A151" t="s">
        <v>2504</v>
      </c>
      <c r="B151" t="s">
        <v>2646</v>
      </c>
      <c r="C151" t="str">
        <f t="shared" si="2"/>
        <v>select * from xbrl_defi_conc where codi_conc like '%ifrs_DisclosureOfReconciliationOfSummarisedFinancialInformationOfAssociateAccountedForUsingEquityMethodToCarryingAmountOfInterestInAssociateExplanatory' union</v>
      </c>
    </row>
    <row r="152" spans="1:3" x14ac:dyDescent="0.25">
      <c r="A152" t="s">
        <v>2504</v>
      </c>
      <c r="B152" t="s">
        <v>2647</v>
      </c>
      <c r="C152" t="str">
        <f t="shared" si="2"/>
        <v>select * from xbrl_defi_conc where codi_conc like '%ifrs_DisclosureOfReconciliationOfSummarisedFinancialInformationOfJointVentureAccountedForUsingEquityMethodToCarryingAmountOfInterestInJointVentureExplanatory' union</v>
      </c>
    </row>
    <row r="153" spans="1:3" x14ac:dyDescent="0.25">
      <c r="A153" t="s">
        <v>2504</v>
      </c>
      <c r="B153" t="s">
        <v>2648</v>
      </c>
      <c r="C153" t="str">
        <f t="shared" si="2"/>
        <v>select * from xbrl_defi_conc where codi_conc like '%ifrs_DividendsPaidToNoncontrollingInterests' union</v>
      </c>
    </row>
    <row r="154" spans="1:3" x14ac:dyDescent="0.25">
      <c r="A154" t="s">
        <v>2504</v>
      </c>
      <c r="B154" t="s">
        <v>2649</v>
      </c>
      <c r="C154" t="str">
        <f t="shared" si="2"/>
        <v>select * from xbrl_defi_conc where codi_conc like '%ifrs_DividendsReceived' union</v>
      </c>
    </row>
    <row r="155" spans="1:3" x14ac:dyDescent="0.25">
      <c r="A155" t="s">
        <v>2504</v>
      </c>
      <c r="B155" t="s">
        <v>2650</v>
      </c>
      <c r="C155" t="str">
        <f t="shared" si="2"/>
        <v>select * from xbrl_defi_conc where codi_conc like '%ifrs_EstimatedFinancialEffectContingentLiabilitiesInBusinessCombination' union</v>
      </c>
    </row>
    <row r="156" spans="1:3" x14ac:dyDescent="0.25">
      <c r="A156" t="s">
        <v>2504</v>
      </c>
      <c r="B156" t="s">
        <v>2651</v>
      </c>
      <c r="C156" t="str">
        <f t="shared" si="2"/>
        <v>select * from xbrl_defi_conc where codi_conc like '%ifrs_ExercisePriceOfOutstandingShareOptions' union</v>
      </c>
    </row>
    <row r="157" spans="1:3" x14ac:dyDescent="0.25">
      <c r="A157" t="s">
        <v>2504</v>
      </c>
      <c r="B157" t="s">
        <v>2652</v>
      </c>
      <c r="C157" t="str">
        <f t="shared" si="2"/>
        <v>select * from xbrl_defi_conc where codi_conc like '%ifrs_ExplanationOfFactorsInReachingDecisionThatProvisionOfSupportToPreviouslyUnconsolidatedStructuredEntityResultedInObtainingControl' union</v>
      </c>
    </row>
    <row r="158" spans="1:3" x14ac:dyDescent="0.25">
      <c r="A158" t="s">
        <v>2504</v>
      </c>
      <c r="B158" t="s">
        <v>2653</v>
      </c>
      <c r="C158" t="str">
        <f t="shared" si="2"/>
        <v>select * from xbrl_defi_conc where codi_conc like '%ifrs_FairValueOfInvestmentInJointVenturesWherePriceQuotationsPublished' union</v>
      </c>
    </row>
    <row r="159" spans="1:3" x14ac:dyDescent="0.25">
      <c r="A159" t="s">
        <v>2504</v>
      </c>
      <c r="B159" t="s">
        <v>2654</v>
      </c>
      <c r="C159" t="str">
        <f t="shared" si="2"/>
        <v>select * from xbrl_defi_conc where codi_conc like '%ifrs_FinancialForecastOfCashFlowsForCashgeneratingUnitSignificantUnobservableInputsAssets' union</v>
      </c>
    </row>
    <row r="160" spans="1:3" x14ac:dyDescent="0.25">
      <c r="A160" t="s">
        <v>2504</v>
      </c>
      <c r="B160" t="s">
        <v>2655</v>
      </c>
      <c r="C160" t="str">
        <f t="shared" si="2"/>
        <v>select * from xbrl_defi_conc where codi_conc like '%ifrs_FinancialForecastOfCashFlowsForCashgeneratingUnitSignificantUnobservableInputsEntitysOwnEquityInstruments' union</v>
      </c>
    </row>
    <row r="161" spans="1:3" x14ac:dyDescent="0.25">
      <c r="A161" t="s">
        <v>2504</v>
      </c>
      <c r="B161" t="s">
        <v>2656</v>
      </c>
      <c r="C161" t="str">
        <f t="shared" si="2"/>
        <v>select * from xbrl_defi_conc where codi_conc like '%ifrs_FinancialForecastOfCashFlowsForCashgeneratingUnitSignificantUnobservableInputsLiabilities' union</v>
      </c>
    </row>
    <row r="162" spans="1:3" x14ac:dyDescent="0.25">
      <c r="A162" t="s">
        <v>2504</v>
      </c>
      <c r="B162" t="s">
        <v>2657</v>
      </c>
      <c r="C162" t="str">
        <f t="shared" si="2"/>
        <v>select * from xbrl_defi_conc where codi_conc like '%ifrs_FinancialForecastOfProfitOrLossForCashgeneratingUnitSignificantUnobservableInputsAssets' union</v>
      </c>
    </row>
    <row r="163" spans="1:3" x14ac:dyDescent="0.25">
      <c r="A163" t="s">
        <v>2504</v>
      </c>
      <c r="B163" t="s">
        <v>2658</v>
      </c>
      <c r="C163" t="str">
        <f t="shared" si="2"/>
        <v>select * from xbrl_defi_conc where codi_conc like '%ifrs_FinancialForecastOfProfitOrLossForCashgeneratingUnitSignificantUnobservableInputsEntitysOwnEquityInstruments' union</v>
      </c>
    </row>
    <row r="164" spans="1:3" x14ac:dyDescent="0.25">
      <c r="A164" t="s">
        <v>2504</v>
      </c>
      <c r="B164" t="s">
        <v>2659</v>
      </c>
      <c r="C164" t="str">
        <f t="shared" si="2"/>
        <v>select * from xbrl_defi_conc where codi_conc like '%ifrs_FinancialForecastOfProfitOrLossForCashgeneratingUnitSignificantUnobservableInputsLiabilities' union</v>
      </c>
    </row>
    <row r="165" spans="1:3" x14ac:dyDescent="0.25">
      <c r="A165" t="s">
        <v>2504</v>
      </c>
      <c r="B165" t="s">
        <v>2660</v>
      </c>
      <c r="C165" t="str">
        <f t="shared" si="2"/>
        <v>select * from xbrl_defi_conc where codi_conc like '%ifrs_GainsLossesOnFairValueAdjustmentAttributableToPhysicalChangesBiologicalAssets' union</v>
      </c>
    </row>
    <row r="166" spans="1:3" x14ac:dyDescent="0.25">
      <c r="A166" t="s">
        <v>2504</v>
      </c>
      <c r="B166" t="s">
        <v>2661</v>
      </c>
      <c r="C166" t="str">
        <f t="shared" si="2"/>
        <v>select * from xbrl_defi_conc where codi_conc like '%ifrs_GainsLossesOnFairValueAdjustmentAttributableToPriceChangesBiologicalAssets' union</v>
      </c>
    </row>
    <row r="167" spans="1:3" x14ac:dyDescent="0.25">
      <c r="A167" t="s">
        <v>2504</v>
      </c>
      <c r="B167" t="s">
        <v>2662</v>
      </c>
      <c r="C167" t="str">
        <f t="shared" si="2"/>
        <v>select * from xbrl_defi_conc where codi_conc like '%ifrs_GainsLossesOnFairValueAdjustmentBiologicalAssetsAbstract' union</v>
      </c>
    </row>
    <row r="168" spans="1:3" x14ac:dyDescent="0.25">
      <c r="A168" t="s">
        <v>2504</v>
      </c>
      <c r="B168" t="s">
        <v>2663</v>
      </c>
      <c r="C168" t="str">
        <f t="shared" si="2"/>
        <v>select * from xbrl_defi_conc where codi_conc like '%ifrs_GainsLossesRecognisedInOtherComprehensiveIncomeFairValueMeasurementAssets' union</v>
      </c>
    </row>
    <row r="169" spans="1:3" x14ac:dyDescent="0.25">
      <c r="A169" t="s">
        <v>2504</v>
      </c>
      <c r="B169" t="s">
        <v>2664</v>
      </c>
      <c r="C169" t="str">
        <f t="shared" si="2"/>
        <v>select * from xbrl_defi_conc where codi_conc like '%ifrs_GainsLossesRecognisedInOtherComprehensiveIncomeFairValueMeasurementEntitysOwnEquityInstruments' union</v>
      </c>
    </row>
    <row r="170" spans="1:3" x14ac:dyDescent="0.25">
      <c r="A170" t="s">
        <v>2504</v>
      </c>
      <c r="B170" t="s">
        <v>2665</v>
      </c>
      <c r="C170" t="str">
        <f t="shared" si="2"/>
        <v>select * from xbrl_defi_conc where codi_conc like '%ifrs_GainsLossesRecognisedInOtherComprehensiveIncomeFairValueMeasurementLiabilities' union</v>
      </c>
    </row>
    <row r="171" spans="1:3" x14ac:dyDescent="0.25">
      <c r="A171" t="s">
        <v>2504</v>
      </c>
      <c r="B171" t="s">
        <v>2666</v>
      </c>
      <c r="C171" t="str">
        <f t="shared" si="2"/>
        <v>select * from xbrl_defi_conc where codi_conc like '%ifrs_GainsLossesRecognisedInProfitOrLossAttributableToChangeInUnrealisedGainsOrLossesForAssetsHeldAtEndOfPeriodFairValueMeasurement' union</v>
      </c>
    </row>
    <row r="172" spans="1:3" x14ac:dyDescent="0.25">
      <c r="A172" t="s">
        <v>2504</v>
      </c>
      <c r="B172" t="s">
        <v>2667</v>
      </c>
      <c r="C172" t="str">
        <f t="shared" si="2"/>
        <v>select * from xbrl_defi_conc where codi_conc like '%ifrs_GainsLossesRecognisedInProfitOrLossAttributableToChangeInUnrealisedGainsOrLossesForEntitysOwnEquityInstrumentsHeldAtEndOfPeriodFairValueMeasurement' union</v>
      </c>
    </row>
    <row r="173" spans="1:3" x14ac:dyDescent="0.25">
      <c r="A173" t="s">
        <v>2504</v>
      </c>
      <c r="B173" t="s">
        <v>2668</v>
      </c>
      <c r="C173" t="str">
        <f t="shared" si="2"/>
        <v>select * from xbrl_defi_conc where codi_conc like '%ifrs_GainsLossesRecognisedInProfitOrLossAttributableToChangeInUnrealisedGainsOrLossesForLiabilitiesHeldAtEndOfPeriodFairValueMeasurement' union</v>
      </c>
    </row>
    <row r="174" spans="1:3" x14ac:dyDescent="0.25">
      <c r="A174" t="s">
        <v>2504</v>
      </c>
      <c r="B174" t="s">
        <v>2669</v>
      </c>
      <c r="C174" t="str">
        <f t="shared" si="2"/>
        <v>select * from xbrl_defi_conc where codi_conc like '%ifrs_GainsLossesRecognisedInProfitOrLossFairValueMeasurementAssets' union</v>
      </c>
    </row>
    <row r="175" spans="1:3" x14ac:dyDescent="0.25">
      <c r="A175" t="s">
        <v>2504</v>
      </c>
      <c r="B175" t="s">
        <v>2670</v>
      </c>
      <c r="C175" t="str">
        <f t="shared" si="2"/>
        <v>select * from xbrl_defi_conc where codi_conc like '%ifrs_GainsLossesRecognisedInProfitOrLossFairValueMeasurementEntitysOwnEquityInstruments' union</v>
      </c>
    </row>
    <row r="176" spans="1:3" x14ac:dyDescent="0.25">
      <c r="A176" t="s">
        <v>2504</v>
      </c>
      <c r="B176" t="s">
        <v>2671</v>
      </c>
      <c r="C176" t="str">
        <f t="shared" si="2"/>
        <v>select * from xbrl_defi_conc where codi_conc like '%ifrs_GainsLossesRecognisedInProfitOrLossFairValueMeasurementLiabilities' union</v>
      </c>
    </row>
    <row r="177" spans="1:3" x14ac:dyDescent="0.25">
      <c r="A177" t="s">
        <v>2504</v>
      </c>
      <c r="B177" t="s">
        <v>2672</v>
      </c>
      <c r="C177" t="str">
        <f t="shared" si="2"/>
        <v>select * from xbrl_defi_conc where codi_conc like '%ifrs_HistoricalVolatilityForSharesSignificantUnobservableInputsAssets' union</v>
      </c>
    </row>
    <row r="178" spans="1:3" x14ac:dyDescent="0.25">
      <c r="A178" t="s">
        <v>2504</v>
      </c>
      <c r="B178" t="s">
        <v>2673</v>
      </c>
      <c r="C178" t="str">
        <f t="shared" si="2"/>
        <v>select * from xbrl_defi_conc where codi_conc like '%ifrs_HistoricalVolatilityForSharesSignificantUnobservableInputsEntitysOwnEquityInstruments' union</v>
      </c>
    </row>
    <row r="179" spans="1:3" x14ac:dyDescent="0.25">
      <c r="A179" t="s">
        <v>2504</v>
      </c>
      <c r="B179" t="s">
        <v>2674</v>
      </c>
      <c r="C179" t="str">
        <f t="shared" si="2"/>
        <v>select * from xbrl_defi_conc where codi_conc like '%ifrs_HistoricalVolatilityForSharesSignificantUnobservableInputsLiabilities' union</v>
      </c>
    </row>
    <row r="180" spans="1:3" x14ac:dyDescent="0.25">
      <c r="A180" t="s">
        <v>2504</v>
      </c>
      <c r="B180" t="s">
        <v>2675</v>
      </c>
      <c r="C180" t="str">
        <f t="shared" si="2"/>
        <v>select * from xbrl_defi_conc where codi_conc like '%ifrs_IncomeFromStructuredEntities' union</v>
      </c>
    </row>
    <row r="181" spans="1:3" x14ac:dyDescent="0.25">
      <c r="A181" t="s">
        <v>2504</v>
      </c>
      <c r="B181" t="s">
        <v>2676</v>
      </c>
      <c r="C181" t="str">
        <f t="shared" si="2"/>
        <v>select * from xbrl_defi_conc where codi_conc like '%ifrs_IncreaseDecreaseInDeferredTaxLiabilityAsset' union</v>
      </c>
    </row>
    <row r="182" spans="1:3" x14ac:dyDescent="0.25">
      <c r="A182" t="s">
        <v>2504</v>
      </c>
      <c r="B182" t="s">
        <v>2677</v>
      </c>
      <c r="C182" t="str">
        <f t="shared" si="2"/>
        <v>select * from xbrl_defi_conc where codi_conc like '%ifrs_IncreaseDecreaseInFairValueMeasurementAssets' union</v>
      </c>
    </row>
    <row r="183" spans="1:3" x14ac:dyDescent="0.25">
      <c r="A183" t="s">
        <v>2504</v>
      </c>
      <c r="B183" t="s">
        <v>2678</v>
      </c>
      <c r="C183" t="str">
        <f t="shared" si="2"/>
        <v>select * from xbrl_defi_conc where codi_conc like '%ifrs_IncreaseDecreaseInFairValueMeasurementDueToChangeInOneOrMoreUnobservableInputsToReflectReasonablyPossibleAlternativeAssumptionsAssets' union</v>
      </c>
    </row>
    <row r="184" spans="1:3" x14ac:dyDescent="0.25">
      <c r="A184" t="s">
        <v>2504</v>
      </c>
      <c r="B184" t="s">
        <v>2679</v>
      </c>
      <c r="C184" t="str">
        <f t="shared" si="2"/>
        <v>select * from xbrl_defi_conc where codi_conc like '%ifrs_IncreaseDecreaseInFairValueMeasurementDueToChangeInOneOrMoreUnobservableInputsToReflectReasonablyPossibleAlternativeAssumptionsEntitysOwnEquityInstruments' union</v>
      </c>
    </row>
    <row r="185" spans="1:3" x14ac:dyDescent="0.25">
      <c r="A185" t="s">
        <v>2504</v>
      </c>
      <c r="B185" t="s">
        <v>2680</v>
      </c>
      <c r="C185" t="str">
        <f t="shared" si="2"/>
        <v>select * from xbrl_defi_conc where codi_conc like '%ifrs_IncreaseDecreaseInFairValueMeasurementDueToChangeInOneOrMoreUnobservableInputsToReflectReasonablyPossibleAlternativeAssumptionsLiabilities' union</v>
      </c>
    </row>
    <row r="186" spans="1:3" x14ac:dyDescent="0.25">
      <c r="A186" t="s">
        <v>2504</v>
      </c>
      <c r="B186" t="s">
        <v>2681</v>
      </c>
      <c r="C186" t="str">
        <f t="shared" si="2"/>
        <v>select * from xbrl_defi_conc where codi_conc like '%ifrs_IncreaseDecreaseInFairValueMeasurementEntitysOwnEquityInstruments' union</v>
      </c>
    </row>
    <row r="187" spans="1:3" x14ac:dyDescent="0.25">
      <c r="A187" t="s">
        <v>2504</v>
      </c>
      <c r="B187" t="s">
        <v>2682</v>
      </c>
      <c r="C187" t="str">
        <f t="shared" si="2"/>
        <v>select * from xbrl_defi_conc where codi_conc like '%ifrs_IncreaseDecreaseInFairValueMeasurementLiabilities' union</v>
      </c>
    </row>
    <row r="188" spans="1:3" x14ac:dyDescent="0.25">
      <c r="A188" t="s">
        <v>2504</v>
      </c>
      <c r="B188" t="s">
        <v>2683</v>
      </c>
      <c r="C188" t="str">
        <f t="shared" si="2"/>
        <v>select * from xbrl_defi_conc where codi_conc like '%ifrs_IncreaseDecreaseThroughBusinessCombinationsDeferredTaxLiabilityAsset' union</v>
      </c>
    </row>
    <row r="189" spans="1:3" x14ac:dyDescent="0.25">
      <c r="A189" t="s">
        <v>2504</v>
      </c>
      <c r="B189" t="s">
        <v>2684</v>
      </c>
      <c r="C189" t="str">
        <f t="shared" si="2"/>
        <v>select * from xbrl_defi_conc where codi_conc like '%ifrs_IncreaseDecreaseThroughLossOfControlOfSubsidiaryDeferredTaxLiabilityAsset' union</v>
      </c>
    </row>
    <row r="190" spans="1:3" x14ac:dyDescent="0.25">
      <c r="A190" t="s">
        <v>2504</v>
      </c>
      <c r="B190" t="s">
        <v>2685</v>
      </c>
      <c r="C190" t="str">
        <f t="shared" si="2"/>
        <v>select * from xbrl_defi_conc where codi_conc like '%ifrs_IncreaseDecreaseThroughNetExchangeDifferencesDeferredTaxLiabilityAsset' union</v>
      </c>
    </row>
    <row r="191" spans="1:3" x14ac:dyDescent="0.25">
      <c r="A191" t="s">
        <v>2504</v>
      </c>
      <c r="B191" t="s">
        <v>2686</v>
      </c>
      <c r="C191" t="str">
        <f t="shared" si="2"/>
        <v>select * from xbrl_defi_conc where codi_conc like '%ifrs_InformationAboutHowMaximumExposureToLossFromInterestsInStructuredEntitiesIsDetermined' union</v>
      </c>
    </row>
    <row r="192" spans="1:3" x14ac:dyDescent="0.25">
      <c r="A192" t="s">
        <v>2504</v>
      </c>
      <c r="B192" t="s">
        <v>2687</v>
      </c>
      <c r="C192" t="str">
        <f t="shared" si="2"/>
        <v>select * from xbrl_defi_conc where codi_conc like '%ifrs_InterestRateSignificantUnobservableInputsAssets' union</v>
      </c>
    </row>
    <row r="193" spans="1:3" x14ac:dyDescent="0.25">
      <c r="A193" t="s">
        <v>2504</v>
      </c>
      <c r="B193" t="s">
        <v>2688</v>
      </c>
      <c r="C193" t="str">
        <f t="shared" ref="C193:C241" si="3">CONCATENATE("select * from xbrl_defi_conc where codi_conc like '%",A193,"_",B193,"' union")</f>
        <v>select * from xbrl_defi_conc where codi_conc like '%ifrs_InterestRateSignificantUnobservableInputsEntitysOwnEquityInstruments' union</v>
      </c>
    </row>
    <row r="194" spans="1:3" x14ac:dyDescent="0.25">
      <c r="A194" t="s">
        <v>2504</v>
      </c>
      <c r="B194" t="s">
        <v>2689</v>
      </c>
      <c r="C194" t="str">
        <f t="shared" si="3"/>
        <v>select * from xbrl_defi_conc where codi_conc like '%ifrs_InterestRateSignificantUnobservableInputsLiabilities' union</v>
      </c>
    </row>
    <row r="195" spans="1:3" x14ac:dyDescent="0.25">
      <c r="A195" t="s">
        <v>2504</v>
      </c>
      <c r="B195" t="s">
        <v>2690</v>
      </c>
      <c r="C195" t="str">
        <f t="shared" si="3"/>
        <v>select * from xbrl_defi_conc where codi_conc like '%ifrs_IssuesFairValueMeasurementAssets' union</v>
      </c>
    </row>
    <row r="196" spans="1:3" x14ac:dyDescent="0.25">
      <c r="A196" t="s">
        <v>2504</v>
      </c>
      <c r="B196" t="s">
        <v>2691</v>
      </c>
      <c r="C196" t="str">
        <f t="shared" si="3"/>
        <v>select * from xbrl_defi_conc where codi_conc like '%ifrs_IssuesFairValueMeasurementEntitysOwnEquityInstruments' union</v>
      </c>
    </row>
    <row r="197" spans="1:3" x14ac:dyDescent="0.25">
      <c r="A197" t="s">
        <v>2504</v>
      </c>
      <c r="B197" t="s">
        <v>2692</v>
      </c>
      <c r="C197" t="str">
        <f t="shared" si="3"/>
        <v>select * from xbrl_defi_conc where codi_conc like '%ifrs_IssuesFairValueMeasurementLiabilities' union</v>
      </c>
    </row>
    <row r="198" spans="1:3" x14ac:dyDescent="0.25">
      <c r="A198" t="s">
        <v>2504</v>
      </c>
      <c r="B198" t="s">
        <v>2693</v>
      </c>
      <c r="C198" t="str">
        <f t="shared" si="3"/>
        <v>select * from xbrl_defi_conc where codi_conc like '%ifrs_LiabilitiesRecognisedInEntitysFinancialStatementsInRelationToStructuredEntities' union</v>
      </c>
    </row>
    <row r="199" spans="1:3" x14ac:dyDescent="0.25">
      <c r="A199" t="s">
        <v>2504</v>
      </c>
      <c r="B199" t="s">
        <v>2694</v>
      </c>
      <c r="C199" t="str">
        <f t="shared" si="3"/>
        <v>select * from xbrl_defi_conc where codi_conc like '%ifrs_LossesIncurredInRelationToInterestsInStructuredEntities' union</v>
      </c>
    </row>
    <row r="200" spans="1:3" x14ac:dyDescent="0.25">
      <c r="A200" t="s">
        <v>2504</v>
      </c>
      <c r="B200" t="s">
        <v>2695</v>
      </c>
      <c r="C200" t="str">
        <f t="shared" si="3"/>
        <v>select * from xbrl_defi_conc where codi_conc like '%ifrs_MaximumExposureToLossFromInterestsInStructuredEntities' union</v>
      </c>
    </row>
    <row r="201" spans="1:3" x14ac:dyDescent="0.25">
      <c r="A201" t="s">
        <v>2504</v>
      </c>
      <c r="B201" t="s">
        <v>2696</v>
      </c>
      <c r="C201" t="str">
        <f t="shared" si="3"/>
        <v>select * from xbrl_defi_conc where codi_conc like '%ifrs_MaximumLimitOfLossesOfStructuredEntitiesWhichEntityIsRequiredToAbsorbBeforeOtherParties' union</v>
      </c>
    </row>
    <row r="202" spans="1:3" x14ac:dyDescent="0.25">
      <c r="A202" t="s">
        <v>2504</v>
      </c>
      <c r="B202" t="s">
        <v>2697</v>
      </c>
      <c r="C202" t="str">
        <f t="shared" si="3"/>
        <v>select * from xbrl_defi_conc where codi_conc like '%ifrs_NameOfJointOperation' union</v>
      </c>
    </row>
    <row r="203" spans="1:3" x14ac:dyDescent="0.25">
      <c r="A203" t="s">
        <v>2504</v>
      </c>
      <c r="B203" t="s">
        <v>2698</v>
      </c>
      <c r="C203" t="str">
        <f t="shared" si="3"/>
        <v>select * from xbrl_defi_conc where codi_conc like '%ifrs_NameOfJointVenture' union</v>
      </c>
    </row>
    <row r="204" spans="1:3" x14ac:dyDescent="0.25">
      <c r="A204" t="s">
        <v>2504</v>
      </c>
      <c r="B204" t="s">
        <v>2699</v>
      </c>
      <c r="C204" t="str">
        <f t="shared" si="3"/>
        <v>select * from xbrl_defi_conc where codi_conc like '%ifrs_NetDeferredTaxAssets' union</v>
      </c>
    </row>
    <row r="205" spans="1:3" x14ac:dyDescent="0.25">
      <c r="A205" t="s">
        <v>2504</v>
      </c>
      <c r="B205" t="s">
        <v>2700</v>
      </c>
      <c r="C205" t="str">
        <f t="shared" si="3"/>
        <v>select * from xbrl_defi_conc where codi_conc like '%ifrs_NetDeferredTaxAssetsAndLiabilitiesAbstract' union</v>
      </c>
    </row>
    <row r="206" spans="1:3" x14ac:dyDescent="0.25">
      <c r="A206" t="s">
        <v>2504</v>
      </c>
      <c r="B206" t="s">
        <v>2701</v>
      </c>
      <c r="C206" t="str">
        <f t="shared" si="3"/>
        <v>select * from xbrl_defi_conc where codi_conc like '%ifrs_NetDeferredTaxLiabilities' union</v>
      </c>
    </row>
    <row r="207" spans="1:3" x14ac:dyDescent="0.25">
      <c r="A207" t="s">
        <v>2504</v>
      </c>
      <c r="B207" t="s">
        <v>2702</v>
      </c>
      <c r="C207" t="str">
        <f t="shared" si="3"/>
        <v>select * from xbrl_defi_conc where codi_conc like '%ifrs_NewLiabilitiesContingentLiabilitiesRecognisedInBusinessCombination' union</v>
      </c>
    </row>
    <row r="208" spans="1:3" x14ac:dyDescent="0.25">
      <c r="A208" t="s">
        <v>2504</v>
      </c>
      <c r="B208" t="s">
        <v>2703</v>
      </c>
      <c r="C208" t="str">
        <f t="shared" si="3"/>
        <v>select * from xbrl_defi_conc where codi_conc like '%ifrs_NoncurrentAssetsRecognisedAsOfAcquisitionDate' union</v>
      </c>
    </row>
    <row r="209" spans="1:3" x14ac:dyDescent="0.25">
      <c r="A209" t="s">
        <v>2504</v>
      </c>
      <c r="B209" t="s">
        <v>2704</v>
      </c>
      <c r="C209" t="str">
        <f t="shared" si="3"/>
        <v>select * from xbrl_defi_conc where codi_conc like '%ifrs_NoncurrentLiabilitiesRecognisedAsOfAcquisitionDate' union</v>
      </c>
    </row>
    <row r="210" spans="1:3" x14ac:dyDescent="0.25">
      <c r="A210" t="s">
        <v>2504</v>
      </c>
      <c r="B210" t="s">
        <v>2705</v>
      </c>
      <c r="C210" t="str">
        <f t="shared" si="3"/>
        <v>select * from xbrl_defi_conc where codi_conc like '%ifrs_NumberOfSharesIssued' union</v>
      </c>
    </row>
    <row r="211" spans="1:3" x14ac:dyDescent="0.25">
      <c r="A211" t="s">
        <v>2504</v>
      </c>
      <c r="B211" t="s">
        <v>2706</v>
      </c>
      <c r="C211" t="str">
        <f t="shared" si="3"/>
        <v>select * from xbrl_defi_conc where codi_conc like '%ifrs_PrincipalPlaceOfBusinessOfAssociate' union</v>
      </c>
    </row>
    <row r="212" spans="1:3" x14ac:dyDescent="0.25">
      <c r="A212" t="s">
        <v>2504</v>
      </c>
      <c r="B212" t="s">
        <v>2707</v>
      </c>
      <c r="C212" t="str">
        <f t="shared" si="3"/>
        <v>select * from xbrl_defi_conc where codi_conc like '%ifrs_PrincipalPlaceOfBusinessOfJointOperation' union</v>
      </c>
    </row>
    <row r="213" spans="1:3" x14ac:dyDescent="0.25">
      <c r="A213" t="s">
        <v>2504</v>
      </c>
      <c r="B213" t="s">
        <v>2708</v>
      </c>
      <c r="C213" t="str">
        <f t="shared" si="3"/>
        <v>select * from xbrl_defi_conc where codi_conc like '%ifrs_PrincipalPlaceOfBusinessOfJointVenture' union</v>
      </c>
    </row>
    <row r="214" spans="1:3" x14ac:dyDescent="0.25">
      <c r="A214" t="s">
        <v>2504</v>
      </c>
      <c r="B214" t="s">
        <v>2709</v>
      </c>
      <c r="C214" t="str">
        <f t="shared" si="3"/>
        <v>select * from xbrl_defi_conc where codi_conc like '%ifrs_PrincipalPlaceOfBusinessOfSubsidiary' union</v>
      </c>
    </row>
    <row r="215" spans="1:3" x14ac:dyDescent="0.25">
      <c r="A215" t="s">
        <v>2504</v>
      </c>
      <c r="B215" t="s">
        <v>2710</v>
      </c>
      <c r="C215" t="str">
        <f t="shared" si="3"/>
        <v>select * from xbrl_defi_conc where codi_conc like '%ifrs_ProbabilityOfDefaultSignificantUnobservableInputsAssets' union</v>
      </c>
    </row>
    <row r="216" spans="1:3" x14ac:dyDescent="0.25">
      <c r="A216" t="s">
        <v>2504</v>
      </c>
      <c r="B216" t="s">
        <v>2711</v>
      </c>
      <c r="C216" t="str">
        <f t="shared" si="3"/>
        <v>select * from xbrl_defi_conc where codi_conc like '%ifrs_ProbabilityOfDefaultSignificantUnobservableInputsEntitysOwnEquityInstruments' union</v>
      </c>
    </row>
    <row r="217" spans="1:3" x14ac:dyDescent="0.25">
      <c r="A217" t="s">
        <v>2504</v>
      </c>
      <c r="B217" t="s">
        <v>2712</v>
      </c>
      <c r="C217" t="str">
        <f t="shared" si="3"/>
        <v>select * from xbrl_defi_conc where codi_conc like '%ifrs_ProbabilityOfDefaultSignificantUnobservableInputsLiabilities' union</v>
      </c>
    </row>
    <row r="218" spans="1:3" x14ac:dyDescent="0.25">
      <c r="A218" t="s">
        <v>2504</v>
      </c>
      <c r="B218" t="s">
        <v>2713</v>
      </c>
      <c r="C218" t="str">
        <f t="shared" si="3"/>
        <v>select * from xbrl_defi_conc where codi_conc like '%ifrs_ProportionOfOwnershipInterestInJointOperation' union</v>
      </c>
    </row>
    <row r="219" spans="1:3" x14ac:dyDescent="0.25">
      <c r="A219" t="s">
        <v>2504</v>
      </c>
      <c r="B219" t="s">
        <v>2714</v>
      </c>
      <c r="C219" t="str">
        <f t="shared" si="3"/>
        <v>select * from xbrl_defi_conc where codi_conc like '%ifrs_ProportionOfOwnershipInterestInJointVenture' union</v>
      </c>
    </row>
    <row r="220" spans="1:3" x14ac:dyDescent="0.25">
      <c r="A220" t="s">
        <v>2504</v>
      </c>
      <c r="B220" t="s">
        <v>2715</v>
      </c>
      <c r="C220" t="str">
        <f t="shared" si="3"/>
        <v>select * from xbrl_defi_conc where codi_conc like '%ifrs_ProportionOfOwnershipInterestsHeldByNoncontrollingInterests' union</v>
      </c>
    </row>
    <row r="221" spans="1:3" x14ac:dyDescent="0.25">
      <c r="A221" t="s">
        <v>2504</v>
      </c>
      <c r="B221" t="s">
        <v>2716</v>
      </c>
      <c r="C221" t="str">
        <f t="shared" si="3"/>
        <v>select * from xbrl_defi_conc where codi_conc like '%ifrs_ProportionOfVotingRightsHeldByNoncontrollingInterests' union</v>
      </c>
    </row>
    <row r="222" spans="1:3" x14ac:dyDescent="0.25">
      <c r="A222" t="s">
        <v>2504</v>
      </c>
      <c r="B222" t="s">
        <v>2717</v>
      </c>
      <c r="C222" t="str">
        <f t="shared" si="3"/>
        <v>select * from xbrl_defi_conc where codi_conc like '%ifrs_ProportionOfVotingRightsHeldInJointOperation' union</v>
      </c>
    </row>
    <row r="223" spans="1:3" x14ac:dyDescent="0.25">
      <c r="A223" t="s">
        <v>2504</v>
      </c>
      <c r="B223" t="s">
        <v>2718</v>
      </c>
      <c r="C223" t="str">
        <f t="shared" si="3"/>
        <v>select * from xbrl_defi_conc where codi_conc like '%ifrs_ProportionOfVotingRightsHeldInJointVenture' union</v>
      </c>
    </row>
    <row r="224" spans="1:3" x14ac:dyDescent="0.25">
      <c r="A224" t="s">
        <v>2504</v>
      </c>
      <c r="B224" t="s">
        <v>2719</v>
      </c>
      <c r="C224" t="str">
        <f t="shared" si="3"/>
        <v>select * from xbrl_defi_conc where codi_conc like '%ifrs_PurchasesFairValueMeasurementAssets' union</v>
      </c>
    </row>
    <row r="225" spans="1:3" x14ac:dyDescent="0.25">
      <c r="A225" t="s">
        <v>2504</v>
      </c>
      <c r="B225" t="s">
        <v>2720</v>
      </c>
      <c r="C225" t="str">
        <f t="shared" si="3"/>
        <v>select * from xbrl_defi_conc where codi_conc like '%ifrs_PurchasesFairValueMeasurementEntitysOwnEquityInstruments' union</v>
      </c>
    </row>
    <row r="226" spans="1:3" x14ac:dyDescent="0.25">
      <c r="A226" t="s">
        <v>2504</v>
      </c>
      <c r="B226" t="s">
        <v>2721</v>
      </c>
      <c r="C226" t="str">
        <f t="shared" si="3"/>
        <v>select * from xbrl_defi_conc where codi_conc like '%ifrs_PurchasesFairValueMeasurementLiabilities' union</v>
      </c>
    </row>
    <row r="227" spans="1:3" x14ac:dyDescent="0.25">
      <c r="A227" t="s">
        <v>2504</v>
      </c>
      <c r="B227" t="s">
        <v>2722</v>
      </c>
      <c r="C227" t="str">
        <f t="shared" si="3"/>
        <v>select * from xbrl_defi_conc where codi_conc like '%ifrs_ReconciliationOfChangesInDeferredTaxLiabilityAssetAbstract' union</v>
      </c>
    </row>
    <row r="228" spans="1:3" x14ac:dyDescent="0.25">
      <c r="A228" t="s">
        <v>2504</v>
      </c>
      <c r="B228" t="s">
        <v>2723</v>
      </c>
      <c r="C228" t="str">
        <f t="shared" si="3"/>
        <v>select * from xbrl_defi_conc where codi_conc like '%ifrs_ReconciliationOfChangesInFairValueMeasurementAssetsAbstract' union</v>
      </c>
    </row>
    <row r="229" spans="1:3" x14ac:dyDescent="0.25">
      <c r="A229" t="s">
        <v>2504</v>
      </c>
      <c r="B229" t="s">
        <v>2724</v>
      </c>
      <c r="C229" t="str">
        <f t="shared" si="3"/>
        <v>select * from xbrl_defi_conc where codi_conc like '%ifrs_ReconciliationOfChangesInFairValueMeasurementEntitysOwnEquityInstrumentsAbstract' union</v>
      </c>
    </row>
    <row r="230" spans="1:3" x14ac:dyDescent="0.25">
      <c r="A230" t="s">
        <v>2504</v>
      </c>
      <c r="B230" t="s">
        <v>2725</v>
      </c>
      <c r="C230" t="str">
        <f t="shared" si="3"/>
        <v>select * from xbrl_defi_conc where codi_conc like '%ifrs_ReconciliationOfChangesInFairValueMeasurementLiabilitiesAbstract' union</v>
      </c>
    </row>
    <row r="231" spans="1:3" x14ac:dyDescent="0.25">
      <c r="A231" t="s">
        <v>2504</v>
      </c>
      <c r="B231" t="s">
        <v>2726</v>
      </c>
      <c r="C231" t="str">
        <f t="shared" si="3"/>
        <v>select * from xbrl_defi_conc where codi_conc like '%ifrs_RevenueMultipleSignificantUnobservableInputsAssets' union</v>
      </c>
    </row>
    <row r="232" spans="1:3" x14ac:dyDescent="0.25">
      <c r="A232" t="s">
        <v>2504</v>
      </c>
      <c r="B232" t="s">
        <v>2727</v>
      </c>
      <c r="C232" t="str">
        <f t="shared" si="3"/>
        <v>select * from xbrl_defi_conc where codi_conc like '%ifrs_RevenueMultipleSignificantUnobservableInputsEntitysOwnEquityInstruments' union</v>
      </c>
    </row>
    <row r="233" spans="1:3" x14ac:dyDescent="0.25">
      <c r="A233" t="s">
        <v>2504</v>
      </c>
      <c r="B233" t="s">
        <v>2728</v>
      </c>
      <c r="C233" t="str">
        <f t="shared" si="3"/>
        <v>select * from xbrl_defi_conc where codi_conc like '%ifrs_RevenueMultipleSignificantUnobservableInputsLiabilities' union</v>
      </c>
    </row>
    <row r="234" spans="1:3" x14ac:dyDescent="0.25">
      <c r="A234" t="s">
        <v>2504</v>
      </c>
      <c r="B234" t="s">
        <v>2729</v>
      </c>
      <c r="C234" t="str">
        <f t="shared" si="3"/>
        <v>select * from xbrl_defi_conc where codi_conc like '%ifrs_SalesFairValueMeasurementAssets' union</v>
      </c>
    </row>
    <row r="235" spans="1:3" x14ac:dyDescent="0.25">
      <c r="A235" t="s">
        <v>2504</v>
      </c>
      <c r="B235" t="s">
        <v>2730</v>
      </c>
      <c r="C235" t="str">
        <f t="shared" si="3"/>
        <v>select * from xbrl_defi_conc where codi_conc like '%ifrs_SalesFairValueMeasurementEntitysOwnEquityInstruments' union</v>
      </c>
    </row>
    <row r="236" spans="1:3" x14ac:dyDescent="0.25">
      <c r="A236" t="s">
        <v>2504</v>
      </c>
      <c r="B236" t="s">
        <v>2731</v>
      </c>
      <c r="C236" t="str">
        <f t="shared" si="3"/>
        <v>select * from xbrl_defi_conc where codi_conc like '%ifrs_SalesFairValueMeasurementLiabilities' union</v>
      </c>
    </row>
    <row r="237" spans="1:3" x14ac:dyDescent="0.25">
      <c r="A237" t="s">
        <v>2504</v>
      </c>
      <c r="B237" t="s">
        <v>2732</v>
      </c>
      <c r="C237" t="str">
        <f t="shared" si="3"/>
        <v>select * from xbrl_defi_conc where codi_conc like '%ifrs_SettlementsFairValueMeasurementAssets' union</v>
      </c>
    </row>
    <row r="238" spans="1:3" x14ac:dyDescent="0.25">
      <c r="A238" t="s">
        <v>2504</v>
      </c>
      <c r="B238" t="s">
        <v>2733</v>
      </c>
      <c r="C238" t="str">
        <f t="shared" si="3"/>
        <v>select * from xbrl_defi_conc where codi_conc like '%ifrs_SettlementsFairValueMeasurementEntitysOwnEquityInstruments' union</v>
      </c>
    </row>
    <row r="239" spans="1:3" x14ac:dyDescent="0.25">
      <c r="A239" t="s">
        <v>2504</v>
      </c>
      <c r="B239" t="s">
        <v>2734</v>
      </c>
      <c r="C239" t="str">
        <f t="shared" si="3"/>
        <v>select * from xbrl_defi_conc where codi_conc like '%ifrs_SettlementsFairValueMeasurementLiabilities' union</v>
      </c>
    </row>
    <row r="240" spans="1:3" x14ac:dyDescent="0.25">
      <c r="A240" t="s">
        <v>2504</v>
      </c>
      <c r="B240" t="s">
        <v>2735</v>
      </c>
      <c r="C240" t="str">
        <f t="shared" si="3"/>
        <v>select * from xbrl_defi_conc where codi_conc like '%ifrs_ShareOfProfitLossOfContinuingOperationsOfAssociatesAndJointVenturesAccountedForUsingEquityMethod' union</v>
      </c>
    </row>
    <row r="241" spans="1:3" x14ac:dyDescent="0.25">
      <c r="A241" t="s">
        <v>2504</v>
      </c>
      <c r="B241" t="s">
        <v>2736</v>
      </c>
      <c r="C241" t="str">
        <f t="shared" si="3"/>
        <v>select * from xbrl_defi_conc where codi_conc like '%ifrs_ShareOfProfitLossOfDiscontinuedOperationsOfAssociatesAndJointVenturesAccountedForUsingEquityMethod' union</v>
      </c>
    </row>
    <row r="242" spans="1:3" x14ac:dyDescent="0.25">
      <c r="A242" t="s">
        <v>2504</v>
      </c>
      <c r="B242" t="s">
        <v>2737</v>
      </c>
      <c r="C242" t="str">
        <f>CONCATENATE("select * from xbrl_defi_conc where codi_conc like '%",A242,"_",B242,"' union")</f>
        <v>select * from xbrl_defi_conc where codi_conc like '%ifrs_ShareOfTotalComprehensiveIncomeOfAssociatesAndJointVenturesAccountedForUsingEquityMethod' union</v>
      </c>
    </row>
    <row r="243" spans="1:3" x14ac:dyDescent="0.25">
      <c r="A243" t="s">
        <v>2504</v>
      </c>
      <c r="B243" t="s">
        <v>2738</v>
      </c>
      <c r="C243" t="str">
        <f t="shared" ref="C243:C260" si="4">CONCATENATE("select * from xbrl_defi_conc where codi_conc like '%",A243,"_",B243,"' union")</f>
        <v>select * from xbrl_defi_conc where codi_conc like '%ifrs_SupportProvidedToStructuredEntityWithoutHavingContractualObligationToDoSo' union</v>
      </c>
    </row>
    <row r="244" spans="1:3" x14ac:dyDescent="0.25">
      <c r="A244" t="s">
        <v>2504</v>
      </c>
      <c r="B244" t="s">
        <v>2739</v>
      </c>
      <c r="C244" t="str">
        <f t="shared" si="4"/>
        <v>select * from xbrl_defi_conc where codi_conc like '%ifrs_TradeAndOtherPayablesRecognisedAsOfAcquisitionDate' union</v>
      </c>
    </row>
    <row r="245" spans="1:3" x14ac:dyDescent="0.25">
      <c r="A245" t="s">
        <v>2504</v>
      </c>
      <c r="B245" t="s">
        <v>2740</v>
      </c>
      <c r="C245" t="str">
        <f t="shared" si="4"/>
        <v>select * from xbrl_defi_conc where codi_conc like '%ifrs_TransfersIntoLevel3OfFairValueHierarchyAssets' union</v>
      </c>
    </row>
    <row r="246" spans="1:3" x14ac:dyDescent="0.25">
      <c r="A246" t="s">
        <v>2504</v>
      </c>
      <c r="B246" t="s">
        <v>2741</v>
      </c>
      <c r="C246" t="str">
        <f t="shared" si="4"/>
        <v>select * from xbrl_defi_conc where codi_conc like '%ifrs_TransfersIntoLevel3OfFairValueHierarchyEntitysOwnEquityInstruments' union</v>
      </c>
    </row>
    <row r="247" spans="1:3" x14ac:dyDescent="0.25">
      <c r="A247" t="s">
        <v>2504</v>
      </c>
      <c r="B247" t="s">
        <v>2742</v>
      </c>
      <c r="C247" t="str">
        <f t="shared" si="4"/>
        <v>select * from xbrl_defi_conc where codi_conc like '%ifrs_TransfersIntoLevel3OfFairValueHierarchyLiabilities' union</v>
      </c>
    </row>
    <row r="248" spans="1:3" x14ac:dyDescent="0.25">
      <c r="A248" t="s">
        <v>2504</v>
      </c>
      <c r="B248" t="s">
        <v>2743</v>
      </c>
      <c r="C248" t="str">
        <f t="shared" si="4"/>
        <v>select * from xbrl_defi_conc where codi_conc like '%ifrs_TransfersOutOfLevel1IntoLevel2OfFairValueHierarchyAssets' union</v>
      </c>
    </row>
    <row r="249" spans="1:3" x14ac:dyDescent="0.25">
      <c r="A249" t="s">
        <v>2504</v>
      </c>
      <c r="B249" t="s">
        <v>2744</v>
      </c>
      <c r="C249" t="str">
        <f t="shared" si="4"/>
        <v>select * from xbrl_defi_conc where codi_conc like '%ifrs_TransfersOutOfLevel1IntoLevel2OfFairValueHierarchyEntitysOwnEquityInstruments' union</v>
      </c>
    </row>
    <row r="250" spans="1:3" x14ac:dyDescent="0.25">
      <c r="A250" t="s">
        <v>2504</v>
      </c>
      <c r="B250" t="s">
        <v>2745</v>
      </c>
      <c r="C250" t="str">
        <f t="shared" si="4"/>
        <v>select * from xbrl_defi_conc where codi_conc like '%ifrs_TransfersOutOfLevel1IntoLevel2OfFairValueHierarchyLiabilities' union</v>
      </c>
    </row>
    <row r="251" spans="1:3" x14ac:dyDescent="0.25">
      <c r="A251" t="s">
        <v>2504</v>
      </c>
      <c r="B251" t="s">
        <v>2746</v>
      </c>
      <c r="C251" t="str">
        <f t="shared" si="4"/>
        <v>select * from xbrl_defi_conc where codi_conc like '%ifrs_TransfersOutOfLevel2IntoLevel1OfFairValueHierarchyAssets' union</v>
      </c>
    </row>
    <row r="252" spans="1:3" x14ac:dyDescent="0.25">
      <c r="A252" t="s">
        <v>2504</v>
      </c>
      <c r="B252" t="s">
        <v>2747</v>
      </c>
      <c r="C252" t="str">
        <f t="shared" si="4"/>
        <v>select * from xbrl_defi_conc where codi_conc like '%ifrs_TransfersOutOfLevel2IntoLevel1OfFairValueHierarchyEntitysOwnEquityInstruments' union</v>
      </c>
    </row>
    <row r="253" spans="1:3" x14ac:dyDescent="0.25">
      <c r="A253" t="s">
        <v>2504</v>
      </c>
      <c r="B253" t="s">
        <v>2748</v>
      </c>
      <c r="C253" t="str">
        <f t="shared" si="4"/>
        <v>select * from xbrl_defi_conc where codi_conc like '%ifrs_TransfersOutOfLevel2IntoLevel1OfFairValueHierarchyLiabilities' union</v>
      </c>
    </row>
    <row r="254" spans="1:3" x14ac:dyDescent="0.25">
      <c r="A254" t="s">
        <v>2504</v>
      </c>
      <c r="B254" t="s">
        <v>2749</v>
      </c>
      <c r="C254" t="str">
        <f t="shared" si="4"/>
        <v>select * from xbrl_defi_conc where codi_conc like '%ifrs_TransfersOutOfLevel3OfFairValueHierarchyAssets' union</v>
      </c>
    </row>
    <row r="255" spans="1:3" x14ac:dyDescent="0.25">
      <c r="A255" t="s">
        <v>2504</v>
      </c>
      <c r="B255" t="s">
        <v>2750</v>
      </c>
      <c r="C255" t="str">
        <f t="shared" si="4"/>
        <v>select * from xbrl_defi_conc where codi_conc like '%ifrs_TransfersOutOfLevel3OfFairValueHierarchyEntitysOwnEquityInstruments' union</v>
      </c>
    </row>
    <row r="256" spans="1:3" x14ac:dyDescent="0.25">
      <c r="A256" t="s">
        <v>2504</v>
      </c>
      <c r="B256" t="s">
        <v>2751</v>
      </c>
      <c r="C256" t="str">
        <f t="shared" si="4"/>
        <v>select * from xbrl_defi_conc where codi_conc like '%ifrs_TransfersOutOfLevel3OfFairValueHierarchyLiabilities' union</v>
      </c>
    </row>
    <row r="257" spans="1:3" x14ac:dyDescent="0.25">
      <c r="A257" t="s">
        <v>2504</v>
      </c>
      <c r="B257" t="s">
        <v>2752</v>
      </c>
      <c r="C257" t="str">
        <f t="shared" si="4"/>
        <v>select * from xbrl_defi_conc where codi_conc like '%ifrs_UnrecognisedShareOfLossesOfJointVentures' union</v>
      </c>
    </row>
    <row r="258" spans="1:3" x14ac:dyDescent="0.25">
      <c r="A258" t="s">
        <v>2504</v>
      </c>
      <c r="B258" t="s">
        <v>2753</v>
      </c>
      <c r="C258" t="str">
        <f t="shared" si="4"/>
        <v>select * from xbrl_defi_conc where codi_conc like '%ifrs_WeightedAverageCostOfCapitalSignificantUnobservableInputsAssets' union</v>
      </c>
    </row>
    <row r="259" spans="1:3" x14ac:dyDescent="0.25">
      <c r="A259" t="s">
        <v>2504</v>
      </c>
      <c r="B259" t="s">
        <v>2754</v>
      </c>
      <c r="C259" t="str">
        <f t="shared" si="4"/>
        <v>select * from xbrl_defi_conc where codi_conc like '%ifrs_WeightedAverageCostOfCapitalSignificantUnobservableInputsEntitysOwnEquityInstruments' union</v>
      </c>
    </row>
    <row r="260" spans="1:3" x14ac:dyDescent="0.25">
      <c r="A260" t="s">
        <v>2504</v>
      </c>
      <c r="B260" t="s">
        <v>2755</v>
      </c>
      <c r="C260" t="str">
        <f t="shared" si="4"/>
        <v>select * from xbrl_defi_conc where codi_conc like '%ifrs_WeightedAverageCostOfCapitalSignificantUnobservableInputsLiabilities' union</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61"/>
  <sheetViews>
    <sheetView workbookViewId="0">
      <selection activeCell="D1" sqref="D1"/>
    </sheetView>
  </sheetViews>
  <sheetFormatPr baseColWidth="10" defaultRowHeight="15" x14ac:dyDescent="0.25"/>
  <sheetData>
    <row r="1" spans="1:17" x14ac:dyDescent="0.25">
      <c r="A1" t="s">
        <v>94</v>
      </c>
      <c r="B1" t="str">
        <f>MID(A1,FIND("#",A1)+1,1000)</f>
        <v>ifrs_DescriptionOfFactAndReasonsWhyMaximumExposureToLossFromInterestsInStructuredEntitiesCannotBeQuantified</v>
      </c>
      <c r="C1" t="str">
        <f>MID(B1,1,FIND("_",B1)-1)</f>
        <v>ifrs</v>
      </c>
      <c r="D1" t="str">
        <f>MID(B1,FIND("_",B1)+1,1000)</f>
        <v>DescriptionOfFactAndReasonsWhyMaximumExposureToLossFromInterestsInStructuredEntitiesCannotBeQuantified</v>
      </c>
      <c r="E1" t="s">
        <v>2756</v>
      </c>
      <c r="F1" t="s">
        <v>2757</v>
      </c>
      <c r="G1" t="s">
        <v>752</v>
      </c>
      <c r="H1" t="s">
        <v>2758</v>
      </c>
      <c r="I1" t="s">
        <v>2759</v>
      </c>
      <c r="L1" t="s">
        <v>2760</v>
      </c>
      <c r="N1" t="s">
        <v>2761</v>
      </c>
      <c r="O1" t="str">
        <f>IF(OR(C1="ifrs",C1="cl-ci"),"COME_INDU","SEGUROS")</f>
        <v>COME_INDU</v>
      </c>
      <c r="P1" t="str">
        <f>CONCATENATE("insert into dbax_defi_conc (pref_conc, codi_conc, tipo_conc, tipo_peri, tipo_valo, tipo_cuen, codi_nume, tipo_taxo) values ('",C1,"','",D1,"','concepto','",I1,"','",L1,"','",M1,"',null,'",O1,"')")</f>
        <v>insert into dbax_defi_conc (pref_conc, codi_conc, tipo_conc, tipo_peri, tipo_valo, tipo_cuen, codi_nume, tipo_taxo) values ('ifrs','DescriptionOfFactAndReasonsWhyMaximumExposureToLossFromInterestsInStructuredEntitiesCannotBeQuantified','concepto','duration','xbrli:stringItemType','',null,'COME_INDU')</v>
      </c>
      <c r="Q1" t="str">
        <f>CONCATENATE("insert into dbax_desc_conc (pref_conc, codi_conc, codi_lang, desc_conc) values ('",C1,"','",D1,"','es_ES','",E1,"')")</f>
        <v>insert into dbax_desc_conc (pref_conc, codi_conc, codi_lang, desc_conc) values ('ifrs','DescriptionOfFactAndReasonsWhyMaximumExposureToLossFromInterestsInStructuredEntitiesCannotBeQuantified','es_ES','Descripción del hecho y razón por la que la exposición máxima a pérdidas procedentes de participaciones en entidades estructuradas no puede cuantificarse')</v>
      </c>
    </row>
    <row r="2" spans="1:17" x14ac:dyDescent="0.25">
      <c r="A2" t="s">
        <v>360</v>
      </c>
      <c r="B2" t="str">
        <f t="shared" ref="B2:B65" si="0">MID(A2,FIND("#",A2)+1,1000)</f>
        <v>ifrs_GainsLossesRecognisedInProfitOrLossAttributableToChangeInUnrealisedGainsOrLossesForAssetsHeldAtEndOfPeriodFairValueMeasurement</v>
      </c>
      <c r="C2" t="str">
        <f t="shared" ref="C2:C65" si="1">MID(B2,1,FIND("_",B2)-1)</f>
        <v>ifrs</v>
      </c>
      <c r="D2" t="str">
        <f t="shared" ref="D2:D65" si="2">MID(B2,FIND("_",B2)+1,1000)</f>
        <v>GainsLossesRecognisedInProfitOrLossAttributableToChangeInUnrealisedGainsOrLossesForAssetsHeldAtEndOfPeriodFairValueMeasurement</v>
      </c>
      <c r="E2" t="s">
        <v>2762</v>
      </c>
      <c r="F2" t="s">
        <v>2757</v>
      </c>
      <c r="G2" t="s">
        <v>2230</v>
      </c>
      <c r="H2" t="s">
        <v>2758</v>
      </c>
      <c r="I2" t="s">
        <v>2759</v>
      </c>
      <c r="L2" t="s">
        <v>2763</v>
      </c>
      <c r="M2" t="s">
        <v>2764</v>
      </c>
      <c r="N2" t="s">
        <v>2765</v>
      </c>
      <c r="O2" t="str">
        <f t="shared" ref="O2:O65" si="3">IF(OR(C2="ifrs",C2="cl-ci"),"COME_INDU","SEGUROS")</f>
        <v>COME_INDU</v>
      </c>
      <c r="P2" t="str">
        <f t="shared" ref="P2:P65" si="4">CONCATENATE("insert into dbax_defi_conc (pref_conc, codi_conc, tipo_conc, tipo_peri, tipo_valo, tipo_cuen, codi_nume, tipo_taxo) values ('",C2,"','",D2,"','concepto','",I2,"','",L2,"','",M2,"',null,'",O2,"')")</f>
        <v>insert into dbax_defi_conc (pref_conc, codi_conc, tipo_conc, tipo_peri, tipo_valo, tipo_cuen, codi_nume, tipo_taxo) values ('ifrs','GainsLossesRecognisedInProfitOrLossAttributableToChangeInUnrealisedGainsOrLossesForAssetsHeldAtEndOfPeriodFairValueMeasurement','concepto','duration','xbrli:monetaryItemType','credit',null,'COME_INDU')</v>
      </c>
      <c r="Q2" t="str">
        <f t="shared" ref="Q2:Q65" si="5">CONCATENATE("insert into dbax_desc_conc (pref_conc, codi_conc, codi_lang, desc_conc) values ('",C2,"','",D2,"','es_ES','",E2,"')")</f>
        <v>insert into dbax_desc_conc (pref_conc, codi_conc, codi_lang, desc_conc) values ('ifrs','GainsLossesRecognisedInProfitOrLossAttributableToChangeInUnrealisedGainsOrLossesForAssetsHeldAtEndOfPeriodFairValueMeasurement','es_ES','Ganancias (pérdidas) reconocidas en el resultado del periodo atribuible a cambios en ganancias o pérdidas no realizadas por activos mantenidos al final del periodo, medición del valor razonable')</v>
      </c>
    </row>
    <row r="3" spans="1:17" x14ac:dyDescent="0.25">
      <c r="A3" t="s">
        <v>524</v>
      </c>
      <c r="B3" t="str">
        <f t="shared" si="0"/>
        <v>ifrs_AdditionalLiabilitiesContingentLiabilitiesRecognisedInBusinessCombinationAbstract</v>
      </c>
      <c r="C3" t="str">
        <f t="shared" si="1"/>
        <v>ifrs</v>
      </c>
      <c r="D3" t="str">
        <f t="shared" si="2"/>
        <v>AdditionalLiabilitiesContingentLiabilitiesRecognisedInBusinessCombinationAbstract</v>
      </c>
      <c r="E3" t="s">
        <v>2766</v>
      </c>
      <c r="F3" t="s">
        <v>2757</v>
      </c>
      <c r="G3" t="s">
        <v>2490</v>
      </c>
      <c r="H3" t="s">
        <v>2758</v>
      </c>
      <c r="I3" t="s">
        <v>2759</v>
      </c>
      <c r="L3" t="s">
        <v>2760</v>
      </c>
      <c r="M3" t="s">
        <v>2767</v>
      </c>
      <c r="N3" t="s">
        <v>2761</v>
      </c>
      <c r="O3" t="str">
        <f t="shared" si="3"/>
        <v>COME_INDU</v>
      </c>
      <c r="P3" t="str">
        <f t="shared" si="4"/>
        <v>insert into dbax_defi_conc (pref_conc, codi_conc, tipo_conc, tipo_peri, tipo_valo, tipo_cuen, codi_nume, tipo_taxo) values ('ifrs','AdditionalLiabilitiesContingentLiabilitiesRecognisedInBusinessCombinationAbstract','concepto','duration','xbrli:stringItemType','abstract',null,'COME_INDU')</v>
      </c>
      <c r="Q3" t="str">
        <f t="shared" si="5"/>
        <v>insert into dbax_desc_conc (pref_conc, codi_conc, codi_lang, desc_conc) values ('ifrs','AdditionalLiabilitiesContingentLiabilitiesRecognisedInBusinessCombinationAbstract','es_ES','Pasivos adicionales, pasivos contingentes reconocidos en combinaciones de negocios [resumen]')</v>
      </c>
    </row>
    <row r="4" spans="1:17" x14ac:dyDescent="0.25">
      <c r="A4" t="s">
        <v>445</v>
      </c>
      <c r="B4" t="str">
        <f t="shared" si="0"/>
        <v>ifrs_TransfersOutOfLevel3OfFairValueHierarchyLiabilities</v>
      </c>
      <c r="C4" t="str">
        <f t="shared" si="1"/>
        <v>ifrs</v>
      </c>
      <c r="D4" t="str">
        <f t="shared" si="2"/>
        <v>TransfersOutOfLevel3OfFairValueHierarchyLiabilities</v>
      </c>
      <c r="E4" t="s">
        <v>2768</v>
      </c>
      <c r="F4" t="s">
        <v>2757</v>
      </c>
      <c r="G4" t="s">
        <v>2315</v>
      </c>
      <c r="H4" t="s">
        <v>2758</v>
      </c>
      <c r="I4" t="s">
        <v>2759</v>
      </c>
      <c r="L4" t="s">
        <v>2763</v>
      </c>
      <c r="M4" t="s">
        <v>2769</v>
      </c>
      <c r="N4" t="s">
        <v>2765</v>
      </c>
      <c r="O4" t="str">
        <f t="shared" si="3"/>
        <v>COME_INDU</v>
      </c>
      <c r="P4" t="str">
        <f t="shared" si="4"/>
        <v>insert into dbax_defi_conc (pref_conc, codi_conc, tipo_conc, tipo_peri, tipo_valo, tipo_cuen, codi_nume, tipo_taxo) values ('ifrs','TransfersOutOfLevel3OfFairValueHierarchyLiabilities','concepto','duration','xbrli:monetaryItemType','debit',null,'COME_INDU')</v>
      </c>
      <c r="Q4" t="str">
        <f t="shared" si="5"/>
        <v>insert into dbax_desc_conc (pref_conc, codi_conc, codi_lang, desc_conc) values ('ifrs','TransfersOutOfLevel3OfFairValueHierarchyLiabilities','es_ES','Transferencias fuera del Nivel 3 de la jerarquía del valor razonable, pasivos')</v>
      </c>
    </row>
    <row r="5" spans="1:17" x14ac:dyDescent="0.25">
      <c r="A5" t="s">
        <v>487</v>
      </c>
      <c r="B5" t="str">
        <f t="shared" si="0"/>
        <v>ifrs_FinancialForecastOfProfitOrLossForCashgeneratingUnitSignificantUnobservableInputsEntitysOwnEquityInstruments</v>
      </c>
      <c r="C5" t="str">
        <f t="shared" si="1"/>
        <v>ifrs</v>
      </c>
      <c r="D5" t="str">
        <f t="shared" si="2"/>
        <v>FinancialForecastOfProfitOrLossForCashgeneratingUnitSignificantUnobservableInputsEntitysOwnEquityInstruments</v>
      </c>
      <c r="E5" t="s">
        <v>2770</v>
      </c>
      <c r="F5" t="s">
        <v>2757</v>
      </c>
      <c r="G5" t="s">
        <v>2359</v>
      </c>
      <c r="H5" t="s">
        <v>2758</v>
      </c>
      <c r="I5" t="s">
        <v>2759</v>
      </c>
      <c r="L5" t="s">
        <v>2763</v>
      </c>
      <c r="N5" t="s">
        <v>2765</v>
      </c>
      <c r="O5" t="str">
        <f t="shared" si="3"/>
        <v>COME_INDU</v>
      </c>
      <c r="P5" t="str">
        <f t="shared" si="4"/>
        <v>insert into dbax_defi_conc (pref_conc, codi_conc, tipo_conc, tipo_peri, tipo_valo, tipo_cuen, codi_nume, tipo_taxo) values ('ifrs','FinancialForecastOfProfitOrLossForCashgeneratingUnitSignificantUnobservableInputsEntitysOwnEquityInstruments','concepto','duration','xbrli:monetaryItemType','',null,'COME_INDU')</v>
      </c>
      <c r="Q5" t="str">
        <f t="shared" si="5"/>
        <v>insert into dbax_desc_conc (pref_conc, codi_conc, codi_lang, desc_conc) values ('ifrs','FinancialForecastOfProfitOrLossForCashgeneratingUnitSignificantUnobservableInputsEntitysOwnEquityInstruments','es_ES','Previsiones financieras del resultado del periodo para unidades generadoras de efectivo, datos de entrada no observables significativas, instrumentos de patrimonio propio de la entidad')</v>
      </c>
    </row>
    <row r="6" spans="1:17" x14ac:dyDescent="0.25">
      <c r="A6" t="s">
        <v>407</v>
      </c>
      <c r="B6" t="str">
        <f t="shared" si="0"/>
        <v>ifrs_GainsLossesRecognisedInProfitOrLossAttributableToChangeInUnrealisedGainsOrLossesForEntitysOwnEquityInstrumentsHeldAtEndOfPeriodFairValueMeasurement</v>
      </c>
      <c r="C6" t="str">
        <f t="shared" si="1"/>
        <v>ifrs</v>
      </c>
      <c r="D6" t="str">
        <f t="shared" si="2"/>
        <v>GainsLossesRecognisedInProfitOrLossAttributableToChangeInUnrealisedGainsOrLossesForEntitysOwnEquityInstrumentsHeldAtEndOfPeriodFairValueMeasurement</v>
      </c>
      <c r="E6" t="s">
        <v>2771</v>
      </c>
      <c r="F6" t="s">
        <v>2757</v>
      </c>
      <c r="G6" t="s">
        <v>2277</v>
      </c>
      <c r="H6" t="s">
        <v>2758</v>
      </c>
      <c r="I6" t="s">
        <v>2759</v>
      </c>
      <c r="L6" t="s">
        <v>2763</v>
      </c>
      <c r="M6" t="s">
        <v>2764</v>
      </c>
      <c r="N6" t="s">
        <v>2765</v>
      </c>
      <c r="O6" t="str">
        <f t="shared" si="3"/>
        <v>COME_INDU</v>
      </c>
      <c r="P6" t="str">
        <f t="shared" si="4"/>
        <v>insert into dbax_defi_conc (pref_conc, codi_conc, tipo_conc, tipo_peri, tipo_valo, tipo_cuen, codi_nume, tipo_taxo) values ('ifrs','GainsLossesRecognisedInProfitOrLossAttributableToChangeInUnrealisedGainsOrLossesForEntitysOwnEquityInstrumentsHeldAtEndOfPeriodFairValueMeasurement','concepto','duration','xbrli:monetaryItemType','credit',null,'COME_INDU')</v>
      </c>
      <c r="Q6" t="str">
        <f t="shared" si="5"/>
        <v>insert into dbax_desc_conc (pref_conc, codi_conc, codi_lang, desc_conc) values ('ifrs','GainsLossesRecognisedInProfitOrLossAttributableToChangeInUnrealisedGainsOrLossesForEntitysOwnEquityInstrumentsHeldAtEndOfPeriodFairValueMeasurement','es_ES','Ganancias (pérdidas) reconocidas en el resultado del periodo atribuible a cambios en ganancias o pérdidas no realizadas por instrumentos de patrimonio propio de la entidad mantenidos al final del periodo, medición del valor razonable')</v>
      </c>
    </row>
    <row r="7" spans="1:17" x14ac:dyDescent="0.25">
      <c r="A7" t="s">
        <v>430</v>
      </c>
      <c r="B7" t="str">
        <f t="shared" si="0"/>
        <v>ifrs_TransfersOutOfLevel2IntoLevel1OfFairValueHierarchyLiabilities</v>
      </c>
      <c r="C7" t="str">
        <f t="shared" si="1"/>
        <v>ifrs</v>
      </c>
      <c r="D7" t="str">
        <f t="shared" si="2"/>
        <v>TransfersOutOfLevel2IntoLevel1OfFairValueHierarchyLiabilities</v>
      </c>
      <c r="E7" t="s">
        <v>2772</v>
      </c>
      <c r="F7" t="s">
        <v>2757</v>
      </c>
      <c r="G7" t="s">
        <v>2299</v>
      </c>
      <c r="H7" t="s">
        <v>2758</v>
      </c>
      <c r="I7" t="s">
        <v>2759</v>
      </c>
      <c r="L7" t="s">
        <v>2763</v>
      </c>
      <c r="N7" t="s">
        <v>2765</v>
      </c>
      <c r="O7" t="str">
        <f t="shared" si="3"/>
        <v>COME_INDU</v>
      </c>
      <c r="P7" t="str">
        <f t="shared" si="4"/>
        <v>insert into dbax_defi_conc (pref_conc, codi_conc, tipo_conc, tipo_peri, tipo_valo, tipo_cuen, codi_nume, tipo_taxo) values ('ifrs','TransfersOutOfLevel2IntoLevel1OfFairValueHierarchyLiabilities','concepto','duration','xbrli:monetaryItemType','',null,'COME_INDU')</v>
      </c>
      <c r="Q7" t="str">
        <f t="shared" si="5"/>
        <v>insert into dbax_desc_conc (pref_conc, codi_conc, codi_lang, desc_conc) values ('ifrs','TransfersOutOfLevel2IntoLevel1OfFairValueHierarchyLiabilities','es_ES','Transferencias desde el Nivel 2 al Nivel 1 de la jerarquía del valor razonable, pasivos mantenidos al final del periodo sobre el que se informa')</v>
      </c>
    </row>
    <row r="8" spans="1:17" x14ac:dyDescent="0.25">
      <c r="A8" t="s">
        <v>319</v>
      </c>
      <c r="B8" t="str">
        <f t="shared" si="0"/>
        <v>ifrs_ReconciliationOfChangesInDeferredTaxLiabilityAssetAbstract</v>
      </c>
      <c r="C8" t="str">
        <f t="shared" si="1"/>
        <v>ifrs</v>
      </c>
      <c r="D8" t="str">
        <f t="shared" si="2"/>
        <v>ReconciliationOfChangesInDeferredTaxLiabilityAssetAbstract</v>
      </c>
      <c r="E8" t="s">
        <v>2773</v>
      </c>
      <c r="F8" t="s">
        <v>2757</v>
      </c>
      <c r="G8" t="s">
        <v>2175</v>
      </c>
      <c r="H8" t="s">
        <v>2758</v>
      </c>
      <c r="I8" t="s">
        <v>2759</v>
      </c>
      <c r="L8" t="s">
        <v>2760</v>
      </c>
      <c r="M8" t="s">
        <v>2767</v>
      </c>
      <c r="N8" t="s">
        <v>2761</v>
      </c>
      <c r="O8" t="str">
        <f t="shared" si="3"/>
        <v>COME_INDU</v>
      </c>
      <c r="P8" t="str">
        <f t="shared" si="4"/>
        <v>insert into dbax_defi_conc (pref_conc, codi_conc, tipo_conc, tipo_peri, tipo_valo, tipo_cuen, codi_nume, tipo_taxo) values ('ifrs','ReconciliationOfChangesInDeferredTaxLiabilityAssetAbstract','concepto','duration','xbrli:stringItemType','abstract',null,'COME_INDU')</v>
      </c>
      <c r="Q8" t="str">
        <f t="shared" si="5"/>
        <v>insert into dbax_desc_conc (pref_conc, codi_conc, codi_lang, desc_conc) values ('ifrs','ReconciliationOfChangesInDeferredTaxLiabilityAssetAbstract','es_ES','Conciliación de los cambios en pasivos (activos) por impuestos diferidos [resumen]')</v>
      </c>
    </row>
    <row r="9" spans="1:17" x14ac:dyDescent="0.25">
      <c r="A9" t="s">
        <v>499</v>
      </c>
      <c r="B9" t="str">
        <f t="shared" si="0"/>
        <v>ifrs_FinancialForecastOfCashFlowsForCashgeneratingUnitSignificantUnobservableInputsLiabilities</v>
      </c>
      <c r="C9" t="str">
        <f t="shared" si="1"/>
        <v>ifrs</v>
      </c>
      <c r="D9" t="str">
        <f t="shared" si="2"/>
        <v>FinancialForecastOfCashFlowsForCashgeneratingUnitSignificantUnobservableInputsLiabilities</v>
      </c>
      <c r="E9" t="s">
        <v>2774</v>
      </c>
      <c r="F9" t="s">
        <v>2757</v>
      </c>
      <c r="G9" t="s">
        <v>2371</v>
      </c>
      <c r="H9" t="s">
        <v>2758</v>
      </c>
      <c r="I9" t="s">
        <v>2759</v>
      </c>
      <c r="L9" t="s">
        <v>2763</v>
      </c>
      <c r="N9" t="s">
        <v>2765</v>
      </c>
      <c r="O9" t="str">
        <f t="shared" si="3"/>
        <v>COME_INDU</v>
      </c>
      <c r="P9" t="str">
        <f t="shared" si="4"/>
        <v>insert into dbax_defi_conc (pref_conc, codi_conc, tipo_conc, tipo_peri, tipo_valo, tipo_cuen, codi_nume, tipo_taxo) values ('ifrs','FinancialForecastOfCashFlowsForCashgeneratingUnitSignificantUnobservableInputsLiabilities','concepto','duration','xbrli:monetaryItemType','',null,'COME_INDU')</v>
      </c>
      <c r="Q9" t="str">
        <f t="shared" si="5"/>
        <v>insert into dbax_desc_conc (pref_conc, codi_conc, codi_lang, desc_conc) values ('ifrs','FinancialForecastOfCashFlowsForCashgeneratingUnitSignificantUnobservableInputsLiabilities','es_ES','Previsiones financieras de flujos de efectivo para unidades generadoras de efectivo, datos de entrada no observables significativas, pasivos')</v>
      </c>
    </row>
    <row r="10" spans="1:17" x14ac:dyDescent="0.25">
      <c r="A10" t="s">
        <v>364</v>
      </c>
      <c r="B10" t="str">
        <f t="shared" si="0"/>
        <v>ifrs_DescriptionOfToWhomGroupWithinEntityThatDecidesEntitysValuationPoliciesAndProceduresReportsAssets</v>
      </c>
      <c r="C10" t="str">
        <f t="shared" si="1"/>
        <v>ifrs</v>
      </c>
      <c r="D10" t="str">
        <f t="shared" si="2"/>
        <v>DescriptionOfToWhomGroupWithinEntityThatDecidesEntitysValuationPoliciesAndProceduresReportsAssets</v>
      </c>
      <c r="E10" t="s">
        <v>2775</v>
      </c>
      <c r="F10" t="s">
        <v>2757</v>
      </c>
      <c r="G10" t="s">
        <v>2234</v>
      </c>
      <c r="H10" t="s">
        <v>2758</v>
      </c>
      <c r="I10" t="s">
        <v>2759</v>
      </c>
      <c r="L10" t="s">
        <v>2760</v>
      </c>
      <c r="N10" t="s">
        <v>2761</v>
      </c>
      <c r="O10" t="str">
        <f t="shared" si="3"/>
        <v>COME_INDU</v>
      </c>
      <c r="P10" t="str">
        <f t="shared" si="4"/>
        <v>insert into dbax_defi_conc (pref_conc, codi_conc, tipo_conc, tipo_peri, tipo_valo, tipo_cuen, codi_nume, tipo_taxo) values ('ifrs','DescriptionOfToWhomGroupWithinEntityThatDecidesEntitysValuationPoliciesAndProceduresReportsAssets','concepto','duration','xbrli:stringItemType','',null,'COME_INDU')</v>
      </c>
      <c r="Q10" t="str">
        <f t="shared" si="5"/>
        <v>insert into dbax_desc_conc (pref_conc, codi_conc, codi_lang, desc_conc) values ('ifrs','DescriptionOfToWhomGroupWithinEntityThatDecidesEntitysValuationPoliciesAndProceduresReportsAssets','es_ES','Descripción de a qué grupo dentro de la entidad que decide las políticas de valoración e informes de procedimientos de la entidad, activos')</v>
      </c>
    </row>
    <row r="11" spans="1:17" x14ac:dyDescent="0.25">
      <c r="A11" t="s">
        <v>404</v>
      </c>
      <c r="B11" t="str">
        <f t="shared" si="0"/>
        <v>ifrs_DescriptionOfLineItemsInOtherComprehensiveIncomeWhereGainsLossesAreRecognisedFairValueMeasurementEntitysOwnEquityInstruments</v>
      </c>
      <c r="C11" t="str">
        <f t="shared" si="1"/>
        <v>ifrs</v>
      </c>
      <c r="D11" t="str">
        <f t="shared" si="2"/>
        <v>DescriptionOfLineItemsInOtherComprehensiveIncomeWhereGainsLossesAreRecognisedFairValueMeasurementEntitysOwnEquityInstruments</v>
      </c>
      <c r="E11" t="s">
        <v>2776</v>
      </c>
      <c r="F11" t="s">
        <v>2757</v>
      </c>
      <c r="G11" t="s">
        <v>2274</v>
      </c>
      <c r="H11" t="s">
        <v>2758</v>
      </c>
      <c r="I11" t="s">
        <v>2759</v>
      </c>
      <c r="L11" t="s">
        <v>2760</v>
      </c>
      <c r="N11" t="s">
        <v>2761</v>
      </c>
      <c r="O11" t="str">
        <f t="shared" si="3"/>
        <v>COME_INDU</v>
      </c>
      <c r="P11" t="str">
        <f t="shared" si="4"/>
        <v>insert into dbax_defi_conc (pref_conc, codi_conc, tipo_conc, tipo_peri, tipo_valo, tipo_cuen, codi_nume, tipo_taxo) values ('ifrs','DescriptionOfLineItemsInOtherComprehensiveIncomeWhereGainsLossesAreRecognisedFairValueMeasurementEntitysOwnEquityInstruments','concepto','duration','xbrli:stringItemType','',null,'COME_INDU')</v>
      </c>
      <c r="Q11" t="str">
        <f t="shared" si="5"/>
        <v>insert into dbax_desc_conc (pref_conc, codi_conc, codi_lang, desc_conc) values ('ifrs','DescriptionOfLineItemsInOtherComprehensiveIncomeWhereGainsLossesAreRecognisedFairValueMeasurementEntitysOwnEquityInstruments','es_ES','Descripción de las partidas otro resultado integral en las que se reconocen las ganancias (pérdidas), medición del valor razonable, instrumentos de patrimonio propio de la entidad')</v>
      </c>
    </row>
    <row r="12" spans="1:17" x14ac:dyDescent="0.25">
      <c r="A12" t="s">
        <v>393</v>
      </c>
      <c r="B12" t="str">
        <f t="shared" si="0"/>
        <v>ifrs_ChangesInFairValueMeasurementEntitysOwnEquityInstrumentsAbstract</v>
      </c>
      <c r="C12" t="str">
        <f t="shared" si="1"/>
        <v>ifrs</v>
      </c>
      <c r="D12" t="str">
        <f t="shared" si="2"/>
        <v>ChangesInFairValueMeasurementEntitysOwnEquityInstrumentsAbstract</v>
      </c>
      <c r="E12" t="s">
        <v>2777</v>
      </c>
      <c r="F12" t="s">
        <v>2757</v>
      </c>
      <c r="G12" t="s">
        <v>2263</v>
      </c>
      <c r="H12" t="s">
        <v>2758</v>
      </c>
      <c r="I12" t="s">
        <v>2759</v>
      </c>
      <c r="L12" t="s">
        <v>2760</v>
      </c>
      <c r="M12" t="s">
        <v>2767</v>
      </c>
      <c r="N12" t="s">
        <v>2761</v>
      </c>
      <c r="O12" t="str">
        <f t="shared" si="3"/>
        <v>COME_INDU</v>
      </c>
      <c r="P12" t="str">
        <f t="shared" si="4"/>
        <v>insert into dbax_defi_conc (pref_conc, codi_conc, tipo_conc, tipo_peri, tipo_valo, tipo_cuen, codi_nume, tipo_taxo) values ('ifrs','ChangesInFairValueMeasurementEntitysOwnEquityInstrumentsAbstract','concepto','duration','xbrli:stringItemType','abstract',null,'COME_INDU')</v>
      </c>
      <c r="Q12" t="str">
        <f t="shared" si="5"/>
        <v>insert into dbax_desc_conc (pref_conc, codi_conc, codi_lang, desc_conc) values ('ifrs','ChangesInFairValueMeasurementEntitysOwnEquityInstrumentsAbstract','es_ES','Cambios en la medición del valor razonable, instrumentos de patrimonio propio de la entidad [resumen]')</v>
      </c>
    </row>
    <row r="13" spans="1:17" x14ac:dyDescent="0.25">
      <c r="A13" t="s">
        <v>22</v>
      </c>
      <c r="B13" t="str">
        <f t="shared" si="0"/>
        <v>ifrs_NumberOfSharesIssued</v>
      </c>
      <c r="C13" t="str">
        <f t="shared" si="1"/>
        <v>ifrs</v>
      </c>
      <c r="D13" t="str">
        <f t="shared" si="2"/>
        <v>NumberOfSharesIssued</v>
      </c>
      <c r="E13" t="s">
        <v>2778</v>
      </c>
      <c r="F13" t="s">
        <v>2757</v>
      </c>
      <c r="G13" t="s">
        <v>596</v>
      </c>
      <c r="H13" t="s">
        <v>2758</v>
      </c>
      <c r="I13" t="s">
        <v>2779</v>
      </c>
      <c r="L13" t="s">
        <v>2780</v>
      </c>
      <c r="N13" t="s">
        <v>2781</v>
      </c>
      <c r="O13" t="str">
        <f t="shared" si="3"/>
        <v>COME_INDU</v>
      </c>
      <c r="P13" t="str">
        <f t="shared" si="4"/>
        <v>insert into dbax_defi_conc (pref_conc, codi_conc, tipo_conc, tipo_peri, tipo_valo, tipo_cuen, codi_nume, tipo_taxo) values ('ifrs','NumberOfSharesIssued','concepto','instant','xbrli:sharesItemType','',null,'COME_INDU')</v>
      </c>
      <c r="Q13" t="str">
        <f t="shared" si="5"/>
        <v>insert into dbax_desc_conc (pref_conc, codi_conc, codi_lang, desc_conc) values ('ifrs','NumberOfSharesIssued','es_ES','Número de acciones emitidas')</v>
      </c>
    </row>
    <row r="14" spans="1:17" x14ac:dyDescent="0.25">
      <c r="A14" t="s">
        <v>439</v>
      </c>
      <c r="B14" t="str">
        <f t="shared" si="0"/>
        <v>ifrs_GainsLossesRecognisedInOtherComprehensiveIncomeFairValueMeasurementLiabilities</v>
      </c>
      <c r="C14" t="str">
        <f t="shared" si="1"/>
        <v>ifrs</v>
      </c>
      <c r="D14" t="str">
        <f t="shared" si="2"/>
        <v>GainsLossesRecognisedInOtherComprehensiveIncomeFairValueMeasurementLiabilities</v>
      </c>
      <c r="E14" t="s">
        <v>2782</v>
      </c>
      <c r="F14" t="s">
        <v>2757</v>
      </c>
      <c r="G14" t="s">
        <v>2309</v>
      </c>
      <c r="H14" t="s">
        <v>2758</v>
      </c>
      <c r="I14" t="s">
        <v>2759</v>
      </c>
      <c r="L14" t="s">
        <v>2763</v>
      </c>
      <c r="N14" t="s">
        <v>2765</v>
      </c>
      <c r="O14" t="str">
        <f t="shared" si="3"/>
        <v>COME_INDU</v>
      </c>
      <c r="P14" t="str">
        <f t="shared" si="4"/>
        <v>insert into dbax_defi_conc (pref_conc, codi_conc, tipo_conc, tipo_peri, tipo_valo, tipo_cuen, codi_nume, tipo_taxo) values ('ifrs','GainsLossesRecognisedInOtherComprehensiveIncomeFairValueMeasurementLiabilities','concepto','duration','xbrli:monetaryItemType','',null,'COME_INDU')</v>
      </c>
      <c r="Q14" t="str">
        <f t="shared" si="5"/>
        <v>insert into dbax_desc_conc (pref_conc, codi_conc, codi_lang, desc_conc) values ('ifrs','GainsLossesRecognisedInOtherComprehensiveIncomeFairValueMeasurementLiabilities','es_ES','Ganancias (pérdidas) reconocidas en otro resultado integral, medición del valor razonable, pasivos')</v>
      </c>
    </row>
    <row r="15" spans="1:17" x14ac:dyDescent="0.25">
      <c r="A15" t="s">
        <v>397</v>
      </c>
      <c r="B15" t="str">
        <f t="shared" si="0"/>
        <v>ifrs_SalesFairValueMeasurementEntitysOwnEquityInstruments</v>
      </c>
      <c r="C15" t="str">
        <f t="shared" si="1"/>
        <v>ifrs</v>
      </c>
      <c r="D15" t="str">
        <f t="shared" si="2"/>
        <v>SalesFairValueMeasurementEntitysOwnEquityInstruments</v>
      </c>
      <c r="E15" t="s">
        <v>2783</v>
      </c>
      <c r="F15" t="s">
        <v>2757</v>
      </c>
      <c r="G15" t="s">
        <v>2267</v>
      </c>
      <c r="H15" t="s">
        <v>2758</v>
      </c>
      <c r="I15" t="s">
        <v>2759</v>
      </c>
      <c r="L15" t="s">
        <v>2763</v>
      </c>
      <c r="M15" t="s">
        <v>2769</v>
      </c>
      <c r="N15" t="s">
        <v>2765</v>
      </c>
      <c r="O15" t="str">
        <f t="shared" si="3"/>
        <v>COME_INDU</v>
      </c>
      <c r="P15" t="str">
        <f t="shared" si="4"/>
        <v>insert into dbax_defi_conc (pref_conc, codi_conc, tipo_conc, tipo_peri, tipo_valo, tipo_cuen, codi_nume, tipo_taxo) values ('ifrs','SalesFairValueMeasurementEntitysOwnEquityInstruments','concepto','duration','xbrli:monetaryItemType','debit',null,'COME_INDU')</v>
      </c>
      <c r="Q15" t="str">
        <f t="shared" si="5"/>
        <v>insert into dbax_desc_conc (pref_conc, codi_conc, codi_lang, desc_conc) values ('ifrs','SalesFairValueMeasurementEntitysOwnEquityInstruments','es_ES','Ventas, medición del valor razonable, instrumentos de patrimonio propio de la entidad')</v>
      </c>
    </row>
    <row r="16" spans="1:17" x14ac:dyDescent="0.25">
      <c r="A16" t="s">
        <v>363</v>
      </c>
      <c r="B16" t="str">
        <f t="shared" si="0"/>
        <v>ifrs_DescriptionOfGroupWithinEntityThatDecidesEntitysValuationPoliciesAndProceduresAssets</v>
      </c>
      <c r="C16" t="str">
        <f t="shared" si="1"/>
        <v>ifrs</v>
      </c>
      <c r="D16" t="str">
        <f t="shared" si="2"/>
        <v>DescriptionOfGroupWithinEntityThatDecidesEntitysValuationPoliciesAndProceduresAssets</v>
      </c>
      <c r="E16" t="s">
        <v>2784</v>
      </c>
      <c r="F16" t="s">
        <v>2757</v>
      </c>
      <c r="G16" t="s">
        <v>2233</v>
      </c>
      <c r="H16" t="s">
        <v>2758</v>
      </c>
      <c r="I16" t="s">
        <v>2759</v>
      </c>
      <c r="L16" t="s">
        <v>2760</v>
      </c>
      <c r="N16" t="s">
        <v>2761</v>
      </c>
      <c r="O16" t="str">
        <f t="shared" si="3"/>
        <v>COME_INDU</v>
      </c>
      <c r="P16" t="str">
        <f t="shared" si="4"/>
        <v>insert into dbax_defi_conc (pref_conc, codi_conc, tipo_conc, tipo_peri, tipo_valo, tipo_cuen, codi_nume, tipo_taxo) values ('ifrs','DescriptionOfGroupWithinEntityThatDecidesEntitysValuationPoliciesAndProceduresAssets','concepto','duration','xbrli:stringItemType','',null,'COME_INDU')</v>
      </c>
      <c r="Q16" t="str">
        <f t="shared" si="5"/>
        <v>insert into dbax_desc_conc (pref_conc, codi_conc, codi_lang, desc_conc) values ('ifrs','DescriptionOfGroupWithinEntityThatDecidesEntitysValuationPoliciesAndProceduresAssets','es_ES','Descripción del grupo dentro de la entidad que decide las políticas de valoración y procedimientos de la entidad, activos')</v>
      </c>
    </row>
    <row r="17" spans="1:17" x14ac:dyDescent="0.25">
      <c r="A17" t="s">
        <v>347</v>
      </c>
      <c r="B17" t="str">
        <f t="shared" si="0"/>
        <v>ifrs_GainsLossesRecognisedInProfitOrLossFairValueMeasurementAssets</v>
      </c>
      <c r="C17" t="str">
        <f t="shared" si="1"/>
        <v>ifrs</v>
      </c>
      <c r="D17" t="str">
        <f t="shared" si="2"/>
        <v>GainsLossesRecognisedInProfitOrLossFairValueMeasurementAssets</v>
      </c>
      <c r="E17" t="s">
        <v>2785</v>
      </c>
      <c r="F17" t="s">
        <v>2757</v>
      </c>
      <c r="G17" t="s">
        <v>2217</v>
      </c>
      <c r="H17" t="s">
        <v>2758</v>
      </c>
      <c r="I17" t="s">
        <v>2759</v>
      </c>
      <c r="L17" t="s">
        <v>2763</v>
      </c>
      <c r="N17" t="s">
        <v>2765</v>
      </c>
      <c r="O17" t="str">
        <f t="shared" si="3"/>
        <v>COME_INDU</v>
      </c>
      <c r="P17" t="str">
        <f t="shared" si="4"/>
        <v>insert into dbax_defi_conc (pref_conc, codi_conc, tipo_conc, tipo_peri, tipo_valo, tipo_cuen, codi_nume, tipo_taxo) values ('ifrs','GainsLossesRecognisedInProfitOrLossFairValueMeasurementAssets','concepto','duration','xbrli:monetaryItemType','',null,'COME_INDU')</v>
      </c>
      <c r="Q17" t="str">
        <f t="shared" si="5"/>
        <v>insert into dbax_desc_conc (pref_conc, codi_conc, codi_lang, desc_conc) values ('ifrs','GainsLossesRecognisedInProfitOrLossFairValueMeasurementAssets','es_ES','Ganancias (pérdidas) reconocidas en el resultado del periodo, medición del valor razonable, activos')</v>
      </c>
    </row>
    <row r="18" spans="1:17" x14ac:dyDescent="0.25">
      <c r="A18" t="s">
        <v>470</v>
      </c>
      <c r="B18" t="str">
        <f t="shared" si="0"/>
        <v>ifrs_InterestRateSignificantUnobservableInputsAssets</v>
      </c>
      <c r="C18" t="str">
        <f t="shared" si="1"/>
        <v>ifrs</v>
      </c>
      <c r="D18" t="str">
        <f t="shared" si="2"/>
        <v>InterestRateSignificantUnobservableInputsAssets</v>
      </c>
      <c r="E18" t="s">
        <v>2786</v>
      </c>
      <c r="F18" t="s">
        <v>2757</v>
      </c>
      <c r="G18" t="s">
        <v>2344</v>
      </c>
      <c r="H18" t="s">
        <v>2758</v>
      </c>
      <c r="I18" t="s">
        <v>2759</v>
      </c>
      <c r="L18" t="s">
        <v>2787</v>
      </c>
      <c r="N18" t="s">
        <v>2788</v>
      </c>
      <c r="O18" t="str">
        <f t="shared" si="3"/>
        <v>COME_INDU</v>
      </c>
      <c r="P18" t="str">
        <f t="shared" si="4"/>
        <v>insert into dbax_defi_conc (pref_conc, codi_conc, tipo_conc, tipo_peri, tipo_valo, tipo_cuen, codi_nume, tipo_taxo) values ('ifrs','InterestRateSignificantUnobservableInputsAssets','concepto','duration','num:percentItemType','',null,'COME_INDU')</v>
      </c>
      <c r="Q18" t="str">
        <f t="shared" si="5"/>
        <v>insert into dbax_desc_conc (pref_conc, codi_conc, codi_lang, desc_conc) values ('ifrs','InterestRateSignificantUnobservableInputsAssets','es_ES','Tasa de interés, datos de entrada no observables significativos, activos')</v>
      </c>
    </row>
    <row r="19" spans="1:17" x14ac:dyDescent="0.25">
      <c r="A19" t="s">
        <v>58</v>
      </c>
      <c r="B19" t="str">
        <f t="shared" si="0"/>
        <v>ifrs_DividendsReceived</v>
      </c>
      <c r="C19" t="str">
        <f t="shared" si="1"/>
        <v>ifrs</v>
      </c>
      <c r="D19" t="str">
        <f t="shared" si="2"/>
        <v>DividendsReceived</v>
      </c>
      <c r="E19" t="s">
        <v>2789</v>
      </c>
      <c r="F19" t="s">
        <v>2757</v>
      </c>
      <c r="G19" t="s">
        <v>687</v>
      </c>
      <c r="H19" t="s">
        <v>2758</v>
      </c>
      <c r="I19" t="s">
        <v>2759</v>
      </c>
      <c r="L19" t="s">
        <v>2763</v>
      </c>
      <c r="M19" t="s">
        <v>2769</v>
      </c>
      <c r="N19" t="s">
        <v>2765</v>
      </c>
      <c r="O19" t="str">
        <f t="shared" si="3"/>
        <v>COME_INDU</v>
      </c>
      <c r="P19" t="str">
        <f t="shared" si="4"/>
        <v>insert into dbax_defi_conc (pref_conc, codi_conc, tipo_conc, tipo_peri, tipo_valo, tipo_cuen, codi_nume, tipo_taxo) values ('ifrs','DividendsReceived','concepto','duration','xbrli:monetaryItemType','debit',null,'COME_INDU')</v>
      </c>
      <c r="Q19" t="str">
        <f t="shared" si="5"/>
        <v>insert into dbax_desc_conc (pref_conc, codi_conc, codi_lang, desc_conc) values ('ifrs','DividendsReceived','es_ES','Dividendos recibidos')</v>
      </c>
    </row>
    <row r="20" spans="1:17" x14ac:dyDescent="0.25">
      <c r="A20" t="s">
        <v>435</v>
      </c>
      <c r="B20" t="str">
        <f t="shared" si="0"/>
        <v>ifrs_DescriptionOfChangeInValuationTechniqueUsedInFairValueMeasurementLiabilities</v>
      </c>
      <c r="C20" t="str">
        <f t="shared" si="1"/>
        <v>ifrs</v>
      </c>
      <c r="D20" t="str">
        <f t="shared" si="2"/>
        <v>DescriptionOfChangeInValuationTechniqueUsedInFairValueMeasurementLiabilities</v>
      </c>
      <c r="E20" t="s">
        <v>2790</v>
      </c>
      <c r="F20" t="s">
        <v>2757</v>
      </c>
      <c r="G20" t="s">
        <v>2304</v>
      </c>
      <c r="H20" t="s">
        <v>2758</v>
      </c>
      <c r="I20" t="s">
        <v>2759</v>
      </c>
      <c r="L20" t="s">
        <v>2760</v>
      </c>
      <c r="N20" t="s">
        <v>2761</v>
      </c>
      <c r="O20" t="str">
        <f t="shared" si="3"/>
        <v>COME_INDU</v>
      </c>
      <c r="P20" t="str">
        <f t="shared" si="4"/>
        <v>insert into dbax_defi_conc (pref_conc, codi_conc, tipo_conc, tipo_peri, tipo_valo, tipo_cuen, codi_nume, tipo_taxo) values ('ifrs','DescriptionOfChangeInValuationTechniqueUsedInFairValueMeasurementLiabilities','concepto','duration','xbrli:stringItemType','',null,'COME_INDU')</v>
      </c>
      <c r="Q20" t="str">
        <f t="shared" si="5"/>
        <v>insert into dbax_desc_conc (pref_conc, codi_conc, codi_lang, desc_conc) values ('ifrs','DescriptionOfChangeInValuationTechniqueUsedInFairValueMeasurementLiabilities','es_ES','Descripción del cambio en la técnica de valoración utilizada para la medición del valor razonable, pasivos')</v>
      </c>
    </row>
    <row r="21" spans="1:17" x14ac:dyDescent="0.25">
      <c r="A21" t="s">
        <v>500</v>
      </c>
      <c r="B21" t="str">
        <f t="shared" si="0"/>
        <v>ifrs_WeightedAverageCostOfCapitalSignificantUnobservableInputsLiabilities</v>
      </c>
      <c r="C21" t="str">
        <f t="shared" si="1"/>
        <v>ifrs</v>
      </c>
      <c r="D21" t="str">
        <f t="shared" si="2"/>
        <v>WeightedAverageCostOfCapitalSignificantUnobservableInputsLiabilities</v>
      </c>
      <c r="E21" t="s">
        <v>2791</v>
      </c>
      <c r="F21" t="s">
        <v>2757</v>
      </c>
      <c r="G21" t="s">
        <v>2372</v>
      </c>
      <c r="H21" t="s">
        <v>2758</v>
      </c>
      <c r="I21" t="s">
        <v>2759</v>
      </c>
      <c r="L21" t="s">
        <v>2787</v>
      </c>
      <c r="N21" t="s">
        <v>2788</v>
      </c>
      <c r="O21" t="str">
        <f t="shared" si="3"/>
        <v>COME_INDU</v>
      </c>
      <c r="P21" t="str">
        <f t="shared" si="4"/>
        <v>insert into dbax_defi_conc (pref_conc, codi_conc, tipo_conc, tipo_peri, tipo_valo, tipo_cuen, codi_nume, tipo_taxo) values ('ifrs','WeightedAverageCostOfCapitalSignificantUnobservableInputsLiabilities','concepto','duration','num:percentItemType','',null,'COME_INDU')</v>
      </c>
      <c r="Q21" t="str">
        <f t="shared" si="5"/>
        <v>insert into dbax_desc_conc (pref_conc, codi_conc, codi_lang, desc_conc) values ('ifrs','WeightedAverageCostOfCapitalSignificantUnobservableInputsLiabilities','es_ES','Costo promedio ponderado del capital, datos de entrada no observables significativos, pasivos')</v>
      </c>
    </row>
    <row r="22" spans="1:17" x14ac:dyDescent="0.25">
      <c r="A22" t="s">
        <v>434</v>
      </c>
      <c r="B22" t="str">
        <f t="shared" si="0"/>
        <v>ifrs_DescriptionOfInputsUsedInFairValueMeasurementLiabilities</v>
      </c>
      <c r="C22" t="str">
        <f t="shared" si="1"/>
        <v>ifrs</v>
      </c>
      <c r="D22" t="str">
        <f t="shared" si="2"/>
        <v>DescriptionOfInputsUsedInFairValueMeasurementLiabilities</v>
      </c>
      <c r="E22" t="s">
        <v>2792</v>
      </c>
      <c r="F22" t="s">
        <v>2757</v>
      </c>
      <c r="G22" t="s">
        <v>2303</v>
      </c>
      <c r="H22" t="s">
        <v>2758</v>
      </c>
      <c r="I22" t="s">
        <v>2759</v>
      </c>
      <c r="L22" t="s">
        <v>2760</v>
      </c>
      <c r="N22" t="s">
        <v>2761</v>
      </c>
      <c r="O22" t="str">
        <f t="shared" si="3"/>
        <v>COME_INDU</v>
      </c>
      <c r="P22" t="str">
        <f t="shared" si="4"/>
        <v>insert into dbax_defi_conc (pref_conc, codi_conc, tipo_conc, tipo_peri, tipo_valo, tipo_cuen, codi_nume, tipo_taxo) values ('ifrs','DescriptionOfInputsUsedInFairValueMeasurementLiabilities','concepto','duration','xbrli:stringItemType','',null,'COME_INDU')</v>
      </c>
      <c r="Q22" t="str">
        <f t="shared" si="5"/>
        <v>insert into dbax_desc_conc (pref_conc, codi_conc, codi_lang, desc_conc) values ('ifrs','DescriptionOfInputsUsedInFairValueMeasurementLiabilities','es_ES','Descripción de los datos de entrada utilizados en la medición del valor razonable, pasivos')</v>
      </c>
    </row>
    <row r="23" spans="1:17" x14ac:dyDescent="0.25">
      <c r="A23" t="s">
        <v>316</v>
      </c>
      <c r="B23" t="str">
        <f t="shared" si="0"/>
        <v>ifrs_NetDeferredTaxAssetsAndLiabilitiesAbstract</v>
      </c>
      <c r="C23" t="str">
        <f t="shared" si="1"/>
        <v>ifrs</v>
      </c>
      <c r="D23" t="str">
        <f t="shared" si="2"/>
        <v>NetDeferredTaxAssetsAndLiabilitiesAbstract</v>
      </c>
      <c r="E23" t="s">
        <v>2793</v>
      </c>
      <c r="F23" t="s">
        <v>2757</v>
      </c>
      <c r="G23" t="s">
        <v>2169</v>
      </c>
      <c r="H23" t="s">
        <v>2758</v>
      </c>
      <c r="I23" t="s">
        <v>2759</v>
      </c>
      <c r="L23" t="s">
        <v>2760</v>
      </c>
      <c r="M23" t="s">
        <v>2767</v>
      </c>
      <c r="N23" t="s">
        <v>2761</v>
      </c>
      <c r="O23" t="str">
        <f t="shared" si="3"/>
        <v>COME_INDU</v>
      </c>
      <c r="P23" t="str">
        <f t="shared" si="4"/>
        <v>insert into dbax_defi_conc (pref_conc, codi_conc, tipo_conc, tipo_peri, tipo_valo, tipo_cuen, codi_nume, tipo_taxo) values ('ifrs','NetDeferredTaxAssetsAndLiabilitiesAbstract','concepto','duration','xbrli:stringItemType','abstract',null,'COME_INDU')</v>
      </c>
      <c r="Q23" t="str">
        <f t="shared" si="5"/>
        <v>insert into dbax_desc_conc (pref_conc, codi_conc, codi_lang, desc_conc) values ('ifrs','NetDeferredTaxAssetsAndLiabilitiesAbstract','es_ES','Activos y pasivos por impuestos diferidos netos [resumen]')</v>
      </c>
    </row>
    <row r="24" spans="1:17" x14ac:dyDescent="0.25">
      <c r="A24" t="s">
        <v>465</v>
      </c>
      <c r="B24" t="str">
        <f t="shared" si="0"/>
        <v>ifrs_DescriptionOfHowEffectOnFairValueMeasurementDueToChangeInOneOrMoreUnobservableInputsToReflectReasonablyPossibleAlternativeAssumptionsWasCalculatedLiabilities</v>
      </c>
      <c r="C24" t="str">
        <f t="shared" si="1"/>
        <v>ifrs</v>
      </c>
      <c r="D24" t="str">
        <f t="shared" si="2"/>
        <v>DescriptionOfHowEffectOnFairValueMeasurementDueToChangeInOneOrMoreUnobservableInputsToReflectReasonablyPossibleAlternativeAssumptionsWasCalculatedLiabilities</v>
      </c>
      <c r="E24" t="s">
        <v>2794</v>
      </c>
      <c r="F24" t="s">
        <v>2757</v>
      </c>
      <c r="G24" t="s">
        <v>2335</v>
      </c>
      <c r="H24" t="s">
        <v>2758</v>
      </c>
      <c r="I24" t="s">
        <v>2759</v>
      </c>
      <c r="L24" t="s">
        <v>2760</v>
      </c>
      <c r="N24" t="s">
        <v>2761</v>
      </c>
      <c r="O24" t="str">
        <f t="shared" si="3"/>
        <v>COME_INDU</v>
      </c>
      <c r="P24" t="str">
        <f t="shared" si="4"/>
        <v>insert into dbax_defi_conc (pref_conc, codi_conc, tipo_conc, tipo_peri, tipo_valo, tipo_cuen, codi_nume, tipo_taxo) values ('ifrs','DescriptionOfHowEffectOnFairValueMeasurementDueToChangeInOneOrMoreUnobservableInputsToReflectReasonablyPossibleAlternativeAssumptionsWasCalculatedLiabilities','concepto','duration','xbrli:stringItemType','',null,'COME_INDU')</v>
      </c>
      <c r="Q24" t="str">
        <f t="shared" si="5"/>
        <v>insert into dbax_desc_conc (pref_conc, codi_conc, codi_lang, desc_conc) values ('ifrs','DescriptionOfHowEffectOnFairValueMeasurementDueToChangeInOneOrMoreUnobservableInputsToReflectReasonablyPossibleAlternativeAssumptionsWasCalculatedLiabilities','es_ES','Descripción de la forma en que se calculó el efecto sobre la medición del valor razonable debido al cambio en uno o más datos de entrada no observables para reflejar suposiciones alternativas razonablemente posibles, pasivos')</v>
      </c>
    </row>
    <row r="25" spans="1:17" x14ac:dyDescent="0.25">
      <c r="A25" t="s">
        <v>70</v>
      </c>
      <c r="B25" t="str">
        <f t="shared" si="0"/>
        <v>ifrs_DescriptionOfNatureOfEntitysRelationshipWithAssociate</v>
      </c>
      <c r="C25" t="str">
        <f t="shared" si="1"/>
        <v>ifrs</v>
      </c>
      <c r="D25" t="str">
        <f t="shared" si="2"/>
        <v>DescriptionOfNatureOfEntitysRelationshipWithAssociate</v>
      </c>
      <c r="E25" t="s">
        <v>2795</v>
      </c>
      <c r="F25" t="s">
        <v>2757</v>
      </c>
      <c r="G25" t="s">
        <v>721</v>
      </c>
      <c r="H25" t="s">
        <v>2758</v>
      </c>
      <c r="I25" t="s">
        <v>2759</v>
      </c>
      <c r="L25" t="s">
        <v>2760</v>
      </c>
      <c r="N25" t="s">
        <v>2761</v>
      </c>
      <c r="O25" t="str">
        <f t="shared" si="3"/>
        <v>COME_INDU</v>
      </c>
      <c r="P25" t="str">
        <f t="shared" si="4"/>
        <v>insert into dbax_defi_conc (pref_conc, codi_conc, tipo_conc, tipo_peri, tipo_valo, tipo_cuen, codi_nume, tipo_taxo) values ('ifrs','DescriptionOfNatureOfEntitysRelationshipWithAssociate','concepto','duration','xbrli:stringItemType','',null,'COME_INDU')</v>
      </c>
      <c r="Q25" t="str">
        <f t="shared" si="5"/>
        <v>insert into dbax_desc_conc (pref_conc, codi_conc, codi_lang, desc_conc) values ('ifrs','DescriptionOfNatureOfEntitysRelationshipWithAssociate','es_ES','Descripción de la naturaleza de la relación de la entidad con una asociada')</v>
      </c>
    </row>
    <row r="26" spans="1:17" x14ac:dyDescent="0.25">
      <c r="A26" t="s">
        <v>354</v>
      </c>
      <c r="B26" t="str">
        <f t="shared" si="0"/>
        <v>ifrs_TransfersOutOfLevel3OfFairValueHierarchyAssets</v>
      </c>
      <c r="C26" t="str">
        <f t="shared" si="1"/>
        <v>ifrs</v>
      </c>
      <c r="D26" t="str">
        <f t="shared" si="2"/>
        <v>TransfersOutOfLevel3OfFairValueHierarchyAssets</v>
      </c>
      <c r="E26" t="s">
        <v>2796</v>
      </c>
      <c r="F26" t="s">
        <v>2757</v>
      </c>
      <c r="G26" t="s">
        <v>2224</v>
      </c>
      <c r="H26" t="s">
        <v>2758</v>
      </c>
      <c r="I26" t="s">
        <v>2759</v>
      </c>
      <c r="L26" t="s">
        <v>2763</v>
      </c>
      <c r="M26" t="s">
        <v>2764</v>
      </c>
      <c r="N26" t="s">
        <v>2765</v>
      </c>
      <c r="O26" t="str">
        <f t="shared" si="3"/>
        <v>COME_INDU</v>
      </c>
      <c r="P26" t="str">
        <f t="shared" si="4"/>
        <v>insert into dbax_defi_conc (pref_conc, codi_conc, tipo_conc, tipo_peri, tipo_valo, tipo_cuen, codi_nume, tipo_taxo) values ('ifrs','TransfersOutOfLevel3OfFairValueHierarchyAssets','concepto','duration','xbrli:monetaryItemType','credit',null,'COME_INDU')</v>
      </c>
      <c r="Q26" t="str">
        <f t="shared" si="5"/>
        <v>insert into dbax_desc_conc (pref_conc, codi_conc, codi_lang, desc_conc) values ('ifrs','TransfersOutOfLevel3OfFairValueHierarchyAssets','es_ES','Transferencias fuera del Nivel 3 de la jerarquía del valor razonable, activos')</v>
      </c>
    </row>
    <row r="27" spans="1:17" x14ac:dyDescent="0.25">
      <c r="A27" t="s">
        <v>391</v>
      </c>
      <c r="B27" t="str">
        <f t="shared" si="0"/>
        <v>ifrs_DescriptionOfReasonsForChangeInValuationTechniqueUsedInFairValueMeasurementEntitysOwnEquityInstruments</v>
      </c>
      <c r="C27" t="str">
        <f t="shared" si="1"/>
        <v>ifrs</v>
      </c>
      <c r="D27" t="str">
        <f t="shared" si="2"/>
        <v>DescriptionOfReasonsForChangeInValuationTechniqueUsedInFairValueMeasurementEntitysOwnEquityInstruments</v>
      </c>
      <c r="E27" t="s">
        <v>2797</v>
      </c>
      <c r="F27" t="s">
        <v>2757</v>
      </c>
      <c r="G27" t="s">
        <v>2261</v>
      </c>
      <c r="H27" t="s">
        <v>2758</v>
      </c>
      <c r="I27" t="s">
        <v>2759</v>
      </c>
      <c r="L27" t="s">
        <v>2760</v>
      </c>
      <c r="N27" t="s">
        <v>2761</v>
      </c>
      <c r="O27" t="str">
        <f t="shared" si="3"/>
        <v>COME_INDU</v>
      </c>
      <c r="P27" t="str">
        <f t="shared" si="4"/>
        <v>insert into dbax_defi_conc (pref_conc, codi_conc, tipo_conc, tipo_peri, tipo_valo, tipo_cuen, codi_nume, tipo_taxo) values ('ifrs','DescriptionOfReasonsForChangeInValuationTechniqueUsedInFairValueMeasurementEntitysOwnEquityInstruments','concepto','duration','xbrli:stringItemType','',null,'COME_INDU')</v>
      </c>
      <c r="Q27" t="str">
        <f t="shared" si="5"/>
        <v>insert into dbax_desc_conc (pref_conc, codi_conc, codi_lang, desc_conc) values ('ifrs','DescriptionOfReasonsForChangeInValuationTechniqueUsedInFairValueMeasurementEntitysOwnEquityInstruments','es_ES','Descripción de las razones del cambio en una técnica de valoración utilizada para la medición del valor razonable, instrumentos de patrimonio propio de la entidad')</v>
      </c>
    </row>
    <row r="28" spans="1:17" x14ac:dyDescent="0.25">
      <c r="A28" t="s">
        <v>366</v>
      </c>
      <c r="B28" t="str">
        <f t="shared" si="0"/>
        <v>ifrs_DescriptionOfFrequencyAndMethodsForTestingProceduresOfPricingModelsAssets</v>
      </c>
      <c r="C28" t="str">
        <f t="shared" si="1"/>
        <v>ifrs</v>
      </c>
      <c r="D28" t="str">
        <f t="shared" si="2"/>
        <v>DescriptionOfFrequencyAndMethodsForTestingProceduresOfPricingModelsAssets</v>
      </c>
      <c r="E28" t="s">
        <v>2798</v>
      </c>
      <c r="F28" t="s">
        <v>2757</v>
      </c>
      <c r="G28" t="s">
        <v>2236</v>
      </c>
      <c r="H28" t="s">
        <v>2758</v>
      </c>
      <c r="I28" t="s">
        <v>2759</v>
      </c>
      <c r="L28" t="s">
        <v>2760</v>
      </c>
      <c r="N28" t="s">
        <v>2761</v>
      </c>
      <c r="O28" t="str">
        <f t="shared" si="3"/>
        <v>COME_INDU</v>
      </c>
      <c r="P28" t="str">
        <f t="shared" si="4"/>
        <v>insert into dbax_defi_conc (pref_conc, codi_conc, tipo_conc, tipo_peri, tipo_valo, tipo_cuen, codi_nume, tipo_taxo) values ('ifrs','DescriptionOfFrequencyAndMethodsForTestingProceduresOfPricingModelsAssets','concepto','duration','xbrli:stringItemType','',null,'COME_INDU')</v>
      </c>
      <c r="Q28" t="str">
        <f t="shared" si="5"/>
        <v>insert into dbax_desc_conc (pref_conc, codi_conc, codi_lang, desc_conc) values ('ifrs','DescriptionOfFrequencyAndMethodsForTestingProceduresOfPricingModelsAssets','es_ES','Descripción de la frecuencia y métodos para comprobar procedimientos de modelos de fijación de precios, activos')</v>
      </c>
    </row>
    <row r="29" spans="1:17" x14ac:dyDescent="0.25">
      <c r="A29" t="s">
        <v>171</v>
      </c>
      <c r="B29" t="str">
        <f t="shared" si="0"/>
        <v>cl-cs_ReservaRiesgoCursoNetaPeriodoAnterior</v>
      </c>
      <c r="C29" t="str">
        <f t="shared" si="1"/>
        <v>cl-cs</v>
      </c>
      <c r="D29" t="str">
        <f t="shared" si="2"/>
        <v>ReservaRiesgoCursoNetaPeriodoAnterior</v>
      </c>
      <c r="E29" t="s">
        <v>2799</v>
      </c>
      <c r="F29" t="s">
        <v>2800</v>
      </c>
      <c r="G29" t="s">
        <v>1043</v>
      </c>
      <c r="H29" t="s">
        <v>2758</v>
      </c>
      <c r="I29" t="s">
        <v>2779</v>
      </c>
      <c r="L29" t="s">
        <v>2763</v>
      </c>
      <c r="M29" t="s">
        <v>2764</v>
      </c>
      <c r="N29" t="s">
        <v>2765</v>
      </c>
      <c r="O29" t="str">
        <f t="shared" si="3"/>
        <v>SEGUROS</v>
      </c>
      <c r="P29" t="str">
        <f t="shared" si="4"/>
        <v>insert into dbax_defi_conc (pref_conc, codi_conc, tipo_conc, tipo_peri, tipo_valo, tipo_cuen, codi_nume, tipo_taxo) values ('cl-cs','ReservaRiesgoCursoNetaPeriodoAnterior','concepto','instant','xbrli:monetaryItemType','credit',null,'SEGUROS')</v>
      </c>
      <c r="Q29" t="str">
        <f t="shared" si="5"/>
        <v>insert into dbax_desc_conc (pref_conc, codi_conc, codi_lang, desc_conc) values ('cl-cs','ReservaRiesgoCursoNetaPeriodoAnterior','es_ES','Reserva de riesgo en curso neta reaseguro periodo anterior')</v>
      </c>
    </row>
    <row r="30" spans="1:17" x14ac:dyDescent="0.25">
      <c r="A30" t="s">
        <v>501</v>
      </c>
      <c r="B30" t="str">
        <f t="shared" si="0"/>
        <v>ifrs_RevenueMultipleSignificantUnobservableInputsLiabilities</v>
      </c>
      <c r="C30" t="str">
        <f t="shared" si="1"/>
        <v>ifrs</v>
      </c>
      <c r="D30" t="str">
        <f t="shared" si="2"/>
        <v>RevenueMultipleSignificantUnobservableInputsLiabilities</v>
      </c>
      <c r="E30" t="s">
        <v>2801</v>
      </c>
      <c r="F30" t="s">
        <v>2757</v>
      </c>
      <c r="G30" t="s">
        <v>2373</v>
      </c>
      <c r="H30" t="s">
        <v>2758</v>
      </c>
      <c r="I30" t="s">
        <v>2759</v>
      </c>
      <c r="L30" t="s">
        <v>2802</v>
      </c>
      <c r="N30" t="s">
        <v>2803</v>
      </c>
      <c r="O30" t="str">
        <f t="shared" si="3"/>
        <v>COME_INDU</v>
      </c>
      <c r="P30" t="str">
        <f t="shared" si="4"/>
        <v>insert into dbax_defi_conc (pref_conc, codi_conc, tipo_conc, tipo_peri, tipo_valo, tipo_cuen, codi_nume, tipo_taxo) values ('ifrs','RevenueMultipleSignificantUnobservableInputsLiabilities','concepto','duration','xbrli:pureItemType','',null,'COME_INDU')</v>
      </c>
      <c r="Q30" t="str">
        <f t="shared" si="5"/>
        <v>insert into dbax_desc_conc (pref_conc, codi_conc, codi_lang, desc_conc) values ('ifrs','RevenueMultipleSignificantUnobservableInputsLiabilities','es_ES','Múltiplo de ingresos de actividades ordinarias, datos de entrada no observables significativos, pasivos')</v>
      </c>
    </row>
    <row r="31" spans="1:17" x14ac:dyDescent="0.25">
      <c r="A31" t="s">
        <v>466</v>
      </c>
      <c r="B31" t="str">
        <f t="shared" si="0"/>
        <v>ifrs_DisclosureOfInformationSufficientToPermitReconciliationOfClassesDeterminedForFairValueMeasurementToLineItemsInStatementOfFinancialPositionLiabilitiesExplanatory</v>
      </c>
      <c r="C31" t="str">
        <f t="shared" si="1"/>
        <v>ifrs</v>
      </c>
      <c r="D31" t="str">
        <f t="shared" si="2"/>
        <v>DisclosureOfInformationSufficientToPermitReconciliationOfClassesDeterminedForFairValueMeasurementToLineItemsInStatementOfFinancialPositionLiabilitiesExplanatory</v>
      </c>
      <c r="E31" t="s">
        <v>2804</v>
      </c>
      <c r="F31" t="s">
        <v>2757</v>
      </c>
      <c r="G31" t="s">
        <v>2336</v>
      </c>
      <c r="H31" t="s">
        <v>2758</v>
      </c>
      <c r="I31" t="s">
        <v>2759</v>
      </c>
      <c r="L31" t="s">
        <v>2805</v>
      </c>
      <c r="N31" t="s">
        <v>2806</v>
      </c>
      <c r="O31" t="str">
        <f t="shared" si="3"/>
        <v>COME_INDU</v>
      </c>
      <c r="P31" t="str">
        <f t="shared" si="4"/>
        <v>insert into dbax_defi_conc (pref_conc, codi_conc, tipo_conc, tipo_peri, tipo_valo, tipo_cuen, codi_nume, tipo_taxo) values ('ifrs','DisclosureOfInformationSufficientToPermitReconciliationOfClassesDeterminedForFairValueMeasurementToLineItemsInStatementOfFinancialPositionLiabilitiesExplanatory','concepto','duration','nonnum:escapedItemType','',null,'COME_INDU')</v>
      </c>
      <c r="Q31" t="str">
        <f t="shared" si="5"/>
        <v>insert into dbax_desc_conc (pref_conc, codi_conc, codi_lang, desc_conc) values ('ifrs','DisclosureOfInformationSufficientToPermitReconciliationOfClassesDeterminedForFairValueMeasurementToLineItemsInStatementOfFinancialPositionLiabilitiesExplanatory','es_ES','Información a revelar suficiente para permitir la conciliación de determinadas clases de mediciones del valor razonable de partidas en el estado de situación financiera, pasivos [bloque de texto]')</v>
      </c>
    </row>
    <row r="32" spans="1:17" x14ac:dyDescent="0.25">
      <c r="A32" t="s">
        <v>386</v>
      </c>
      <c r="B32" t="str">
        <f t="shared" si="0"/>
        <v>ifrs_DescriptionOfReasonsForTransfersOutOfLevel2IntoLevel1OfFairValueHierarchyEntitysOwnEquityInstruments</v>
      </c>
      <c r="C32" t="str">
        <f t="shared" si="1"/>
        <v>ifrs</v>
      </c>
      <c r="D32" t="str">
        <f t="shared" si="2"/>
        <v>DescriptionOfReasonsForTransfersOutOfLevel2IntoLevel1OfFairValueHierarchyEntitysOwnEquityInstruments</v>
      </c>
      <c r="E32" t="s">
        <v>2807</v>
      </c>
      <c r="F32" t="s">
        <v>2757</v>
      </c>
      <c r="G32" t="s">
        <v>2256</v>
      </c>
      <c r="H32" t="s">
        <v>2758</v>
      </c>
      <c r="I32" t="s">
        <v>2759</v>
      </c>
      <c r="L32" t="s">
        <v>2760</v>
      </c>
      <c r="N32" t="s">
        <v>2761</v>
      </c>
      <c r="O32" t="str">
        <f t="shared" si="3"/>
        <v>COME_INDU</v>
      </c>
      <c r="P32" t="str">
        <f t="shared" si="4"/>
        <v>insert into dbax_defi_conc (pref_conc, codi_conc, tipo_conc, tipo_peri, tipo_valo, tipo_cuen, codi_nume, tipo_taxo) values ('ifrs','DescriptionOfReasonsForTransfersOutOfLevel2IntoLevel1OfFairValueHierarchyEntitysOwnEquityInstruments','concepto','duration','xbrli:stringItemType','',null,'COME_INDU')</v>
      </c>
      <c r="Q32" t="str">
        <f t="shared" si="5"/>
        <v>insert into dbax_desc_conc (pref_conc, codi_conc, codi_lang, desc_conc) values ('ifrs','DescriptionOfReasonsForTransfersOutOfLevel2IntoLevel1OfFairValueHierarchyEntitysOwnEquityInstruments','es_ES','Descripción de las razones para transferencias desde el Nivel 2 al Nivel 1 de la jerarquía del valor razonable, instrumentos de patrimonio propio de la entidad')</v>
      </c>
    </row>
    <row r="33" spans="1:17" x14ac:dyDescent="0.25">
      <c r="A33" t="s">
        <v>432</v>
      </c>
      <c r="B33" t="str">
        <f t="shared" si="0"/>
        <v>ifrs_DescriptionOfPolicyForDeterminingWhenTransfersBetweenLevelsAreDeemedToHaveOccurredLiabilities</v>
      </c>
      <c r="C33" t="str">
        <f t="shared" si="1"/>
        <v>ifrs</v>
      </c>
      <c r="D33" t="str">
        <f t="shared" si="2"/>
        <v>DescriptionOfPolicyForDeterminingWhenTransfersBetweenLevelsAreDeemedToHaveOccurredLiabilities</v>
      </c>
      <c r="E33" t="s">
        <v>2808</v>
      </c>
      <c r="F33" t="s">
        <v>2757</v>
      </c>
      <c r="G33" t="s">
        <v>2301</v>
      </c>
      <c r="H33" t="s">
        <v>2758</v>
      </c>
      <c r="I33" t="s">
        <v>2759</v>
      </c>
      <c r="L33" t="s">
        <v>2760</v>
      </c>
      <c r="N33" t="s">
        <v>2761</v>
      </c>
      <c r="O33" t="str">
        <f t="shared" si="3"/>
        <v>COME_INDU</v>
      </c>
      <c r="P33" t="str">
        <f t="shared" si="4"/>
        <v>insert into dbax_defi_conc (pref_conc, codi_conc, tipo_conc, tipo_peri, tipo_valo, tipo_cuen, codi_nume, tipo_taxo) values ('ifrs','DescriptionOfPolicyForDeterminingWhenTransfersBetweenLevelsAreDeemedToHaveOccurredLiabilities','concepto','duration','xbrli:stringItemType','',null,'COME_INDU')</v>
      </c>
      <c r="Q33" t="str">
        <f t="shared" si="5"/>
        <v>insert into dbax_desc_conc (pref_conc, codi_conc, codi_lang, desc_conc) values ('ifrs','DescriptionOfPolicyForDeterminingWhenTransfersBetweenLevelsAreDeemedToHaveOccurredLiabilities','es_ES','Descripción de la política para determinar cuándo se atribuye que han tenido lugar transferencias entre niveles, pasivos')</v>
      </c>
    </row>
    <row r="34" spans="1:17" x14ac:dyDescent="0.25">
      <c r="A34" t="s">
        <v>481</v>
      </c>
      <c r="B34" t="str">
        <f t="shared" si="0"/>
        <v>ifrs_InterestRateSignificantUnobservableInputsEntitysOwnEquityInstruments</v>
      </c>
      <c r="C34" t="str">
        <f t="shared" si="1"/>
        <v>ifrs</v>
      </c>
      <c r="D34" t="str">
        <f t="shared" si="2"/>
        <v>InterestRateSignificantUnobservableInputsEntitysOwnEquityInstruments</v>
      </c>
      <c r="E34" t="s">
        <v>2809</v>
      </c>
      <c r="F34" t="s">
        <v>2757</v>
      </c>
      <c r="G34" t="s">
        <v>2355</v>
      </c>
      <c r="H34" t="s">
        <v>2758</v>
      </c>
      <c r="I34" t="s">
        <v>2759</v>
      </c>
      <c r="L34" t="s">
        <v>2787</v>
      </c>
      <c r="N34" t="s">
        <v>2788</v>
      </c>
      <c r="O34" t="str">
        <f t="shared" si="3"/>
        <v>COME_INDU</v>
      </c>
      <c r="P34" t="str">
        <f t="shared" si="4"/>
        <v>insert into dbax_defi_conc (pref_conc, codi_conc, tipo_conc, tipo_peri, tipo_valo, tipo_cuen, codi_nume, tipo_taxo) values ('ifrs','InterestRateSignificantUnobservableInputsEntitysOwnEquityInstruments','concepto','duration','num:percentItemType','',null,'COME_INDU')</v>
      </c>
      <c r="Q34" t="str">
        <f t="shared" si="5"/>
        <v>insert into dbax_desc_conc (pref_conc, codi_conc, codi_lang, desc_conc) values ('ifrs','InterestRateSignificantUnobservableInputsEntitysOwnEquityInstruments','es_ES','Tasa de interés, datos de entrada no observables significativos, instrumentos de patrimonio propio de la entidad')</v>
      </c>
    </row>
    <row r="35" spans="1:17" x14ac:dyDescent="0.25">
      <c r="A35" t="s">
        <v>389</v>
      </c>
      <c r="B35" t="str">
        <f t="shared" si="0"/>
        <v>ifrs_DescriptionOfInputsUsedInFairValueMeasurementEntitysOwnEquityInstruments</v>
      </c>
      <c r="C35" t="str">
        <f t="shared" si="1"/>
        <v>ifrs</v>
      </c>
      <c r="D35" t="str">
        <f t="shared" si="2"/>
        <v>DescriptionOfInputsUsedInFairValueMeasurementEntitysOwnEquityInstruments</v>
      </c>
      <c r="E35" t="s">
        <v>2810</v>
      </c>
      <c r="F35" t="s">
        <v>2757</v>
      </c>
      <c r="G35" t="s">
        <v>2259</v>
      </c>
      <c r="H35" t="s">
        <v>2758</v>
      </c>
      <c r="I35" t="s">
        <v>2759</v>
      </c>
      <c r="L35" t="s">
        <v>2760</v>
      </c>
      <c r="N35" t="s">
        <v>2761</v>
      </c>
      <c r="O35" t="str">
        <f t="shared" si="3"/>
        <v>COME_INDU</v>
      </c>
      <c r="P35" t="str">
        <f t="shared" si="4"/>
        <v>insert into dbax_defi_conc (pref_conc, codi_conc, tipo_conc, tipo_peri, tipo_valo, tipo_cuen, codi_nume, tipo_taxo) values ('ifrs','DescriptionOfInputsUsedInFairValueMeasurementEntitysOwnEquityInstruments','concepto','duration','xbrli:stringItemType','',null,'COME_INDU')</v>
      </c>
      <c r="Q35" t="str">
        <f t="shared" si="5"/>
        <v>insert into dbax_desc_conc (pref_conc, codi_conc, codi_lang, desc_conc) values ('ifrs','DescriptionOfInputsUsedInFairValueMeasurementEntitysOwnEquityInstruments','es_ES','Descripción de los datos de entrada utilizados en la medición del valor razonable, instrumentos de patrimonio propio de la entidad')</v>
      </c>
    </row>
    <row r="36" spans="1:17" x14ac:dyDescent="0.25">
      <c r="A36" t="s">
        <v>429</v>
      </c>
      <c r="B36" t="str">
        <f t="shared" si="0"/>
        <v>ifrs_DescriptionOfReasonsForTransfersOutOfLevel1IntoLevel2OfFairValueHierarchyLiabilities</v>
      </c>
      <c r="C36" t="str">
        <f t="shared" si="1"/>
        <v>ifrs</v>
      </c>
      <c r="D36" t="str">
        <f t="shared" si="2"/>
        <v>DescriptionOfReasonsForTransfersOutOfLevel1IntoLevel2OfFairValueHierarchyLiabilities</v>
      </c>
      <c r="E36" t="s">
        <v>2811</v>
      </c>
      <c r="F36" t="s">
        <v>2757</v>
      </c>
      <c r="G36" t="s">
        <v>2298</v>
      </c>
      <c r="H36" t="s">
        <v>2758</v>
      </c>
      <c r="I36" t="s">
        <v>2759</v>
      </c>
      <c r="L36" t="s">
        <v>2760</v>
      </c>
      <c r="N36" t="s">
        <v>2761</v>
      </c>
      <c r="O36" t="str">
        <f t="shared" si="3"/>
        <v>COME_INDU</v>
      </c>
      <c r="P36" t="str">
        <f t="shared" si="4"/>
        <v>insert into dbax_defi_conc (pref_conc, codi_conc, tipo_conc, tipo_peri, tipo_valo, tipo_cuen, codi_nume, tipo_taxo) values ('ifrs','DescriptionOfReasonsForTransfersOutOfLevel1IntoLevel2OfFairValueHierarchyLiabilities','concepto','duration','xbrli:stringItemType','',null,'COME_INDU')</v>
      </c>
      <c r="Q36" t="str">
        <f t="shared" si="5"/>
        <v>insert into dbax_desc_conc (pref_conc, codi_conc, codi_lang, desc_conc) values ('ifrs','DescriptionOfReasonsForTransfersOutOfLevel1IntoLevel2OfFairValueHierarchyLiabilities','es_ES','Descripción de las razones para transferencias desde el Nivel 1 al Nivel 2 de la jerarquía del valor razonable, pasivos')</v>
      </c>
    </row>
    <row r="37" spans="1:17" x14ac:dyDescent="0.25">
      <c r="A37" t="s">
        <v>350</v>
      </c>
      <c r="B37" t="str">
        <f t="shared" si="0"/>
        <v>ifrs_SalesFairValueMeasurementAssets</v>
      </c>
      <c r="C37" t="str">
        <f t="shared" si="1"/>
        <v>ifrs</v>
      </c>
      <c r="D37" t="str">
        <f t="shared" si="2"/>
        <v>SalesFairValueMeasurementAssets</v>
      </c>
      <c r="E37" t="s">
        <v>2812</v>
      </c>
      <c r="F37" t="s">
        <v>2757</v>
      </c>
      <c r="G37" t="s">
        <v>2220</v>
      </c>
      <c r="H37" t="s">
        <v>2758</v>
      </c>
      <c r="I37" t="s">
        <v>2759</v>
      </c>
      <c r="L37" t="s">
        <v>2763</v>
      </c>
      <c r="M37" t="s">
        <v>2764</v>
      </c>
      <c r="N37" t="s">
        <v>2765</v>
      </c>
      <c r="O37" t="str">
        <f t="shared" si="3"/>
        <v>COME_INDU</v>
      </c>
      <c r="P37" t="str">
        <f t="shared" si="4"/>
        <v>insert into dbax_defi_conc (pref_conc, codi_conc, tipo_conc, tipo_peri, tipo_valo, tipo_cuen, codi_nume, tipo_taxo) values ('ifrs','SalesFairValueMeasurementAssets','concepto','duration','xbrli:monetaryItemType','credit',null,'COME_INDU')</v>
      </c>
      <c r="Q37" t="str">
        <f t="shared" si="5"/>
        <v>insert into dbax_desc_conc (pref_conc, codi_conc, codi_lang, desc_conc) values ('ifrs','SalesFairValueMeasurementAssets','es_ES','Ventas, medición del valor razonable, activos')</v>
      </c>
    </row>
    <row r="38" spans="1:17" x14ac:dyDescent="0.25">
      <c r="A38" t="s">
        <v>489</v>
      </c>
      <c r="B38" t="str">
        <f t="shared" si="0"/>
        <v>ifrs_WeightedAverageCostOfCapitalSignificantUnobservableInputsEntitysOwnEquityInstruments</v>
      </c>
      <c r="C38" t="str">
        <f t="shared" si="1"/>
        <v>ifrs</v>
      </c>
      <c r="D38" t="str">
        <f t="shared" si="2"/>
        <v>WeightedAverageCostOfCapitalSignificantUnobservableInputsEntitysOwnEquityInstruments</v>
      </c>
      <c r="E38" t="s">
        <v>2813</v>
      </c>
      <c r="F38" t="s">
        <v>2757</v>
      </c>
      <c r="G38" t="s">
        <v>2361</v>
      </c>
      <c r="H38" t="s">
        <v>2758</v>
      </c>
      <c r="I38" t="s">
        <v>2759</v>
      </c>
      <c r="L38" t="s">
        <v>2787</v>
      </c>
      <c r="N38" t="s">
        <v>2788</v>
      </c>
      <c r="O38" t="str">
        <f t="shared" si="3"/>
        <v>COME_INDU</v>
      </c>
      <c r="P38" t="str">
        <f t="shared" si="4"/>
        <v>insert into dbax_defi_conc (pref_conc, codi_conc, tipo_conc, tipo_peri, tipo_valo, tipo_cuen, codi_nume, tipo_taxo) values ('ifrs','WeightedAverageCostOfCapitalSignificantUnobservableInputsEntitysOwnEquityInstruments','concepto','duration','num:percentItemType','',null,'COME_INDU')</v>
      </c>
      <c r="Q38" t="str">
        <f t="shared" si="5"/>
        <v>insert into dbax_desc_conc (pref_conc, codi_conc, codi_lang, desc_conc) values ('ifrs','WeightedAverageCostOfCapitalSignificantUnobservableInputsEntitysOwnEquityInstruments','es_ES','Costo promedio ponderado del capital, datos de entrada no observables significativos, instrumentos de patrimonio propio de la entidad')</v>
      </c>
    </row>
    <row r="39" spans="1:17" x14ac:dyDescent="0.25">
      <c r="A39" t="s">
        <v>164</v>
      </c>
      <c r="B39" t="str">
        <f t="shared" si="0"/>
        <v>cl-cs_RentasPorPagarPeriodoAnterior</v>
      </c>
      <c r="C39" t="str">
        <f t="shared" si="1"/>
        <v>cl-cs</v>
      </c>
      <c r="D39" t="str">
        <f t="shared" si="2"/>
        <v>RentasPorPagarPeriodoAnterior</v>
      </c>
      <c r="E39" t="s">
        <v>2814</v>
      </c>
      <c r="F39" t="s">
        <v>2800</v>
      </c>
      <c r="G39" t="s">
        <v>1015</v>
      </c>
      <c r="H39" t="s">
        <v>2758</v>
      </c>
      <c r="I39" t="s">
        <v>2759</v>
      </c>
      <c r="L39" t="s">
        <v>2763</v>
      </c>
      <c r="M39" t="s">
        <v>2815</v>
      </c>
      <c r="N39" t="s">
        <v>2765</v>
      </c>
      <c r="O39" t="str">
        <f t="shared" si="3"/>
        <v>SEGUROS</v>
      </c>
      <c r="P39" t="str">
        <f t="shared" si="4"/>
        <v>insert into dbax_defi_conc (pref_conc, codi_conc, tipo_conc, tipo_peri, tipo_valo, tipo_cuen, codi_nume, tipo_taxo) values ('cl-cs','RentasPorPagarPeriodoAnterior','concepto','duration','xbrli:monetaryItemType','false',null,'SEGUROS')</v>
      </c>
      <c r="Q39" t="str">
        <f t="shared" si="5"/>
        <v>insert into dbax_desc_conc (pref_conc, codi_conc, codi_lang, desc_conc) values ('cl-cs','RentasPorPagarPeriodoAnterior','es_ES','Rentas por pagar periodo anterior')</v>
      </c>
    </row>
    <row r="40" spans="1:17" x14ac:dyDescent="0.25">
      <c r="A40" t="s">
        <v>520</v>
      </c>
      <c r="B40" t="str">
        <f t="shared" si="0"/>
        <v>ifrs_DeferredTaxLiabilitiesRecognisedAsOfAcquisitionDate</v>
      </c>
      <c r="C40" t="str">
        <f t="shared" si="1"/>
        <v>ifrs</v>
      </c>
      <c r="D40" t="str">
        <f t="shared" si="2"/>
        <v>DeferredTaxLiabilitiesRecognisedAsOfAcquisitionDate</v>
      </c>
      <c r="E40" t="s">
        <v>2816</v>
      </c>
      <c r="F40" t="s">
        <v>2757</v>
      </c>
      <c r="G40" t="s">
        <v>2487</v>
      </c>
      <c r="H40" t="s">
        <v>2758</v>
      </c>
      <c r="I40" t="s">
        <v>2779</v>
      </c>
      <c r="L40" t="s">
        <v>2763</v>
      </c>
      <c r="M40" t="s">
        <v>2764</v>
      </c>
      <c r="N40" t="s">
        <v>2765</v>
      </c>
      <c r="O40" t="str">
        <f t="shared" si="3"/>
        <v>COME_INDU</v>
      </c>
      <c r="P40" t="str">
        <f t="shared" si="4"/>
        <v>insert into dbax_defi_conc (pref_conc, codi_conc, tipo_conc, tipo_peri, tipo_valo, tipo_cuen, codi_nume, tipo_taxo) values ('ifrs','DeferredTaxLiabilitiesRecognisedAsOfAcquisitionDate','concepto','instant','xbrli:monetaryItemType','credit',null,'COME_INDU')</v>
      </c>
      <c r="Q40" t="str">
        <f t="shared" si="5"/>
        <v>insert into dbax_desc_conc (pref_conc, codi_conc, codi_lang, desc_conc) values ('ifrs','DeferredTaxLiabilitiesRecognisedAsOfAcquisitionDate','es_ES','Pasivos por impuestos diferidos reconocidos en la fecha de la adquisición')</v>
      </c>
    </row>
    <row r="41" spans="1:17" x14ac:dyDescent="0.25">
      <c r="A41" t="s">
        <v>40</v>
      </c>
      <c r="B41" t="str">
        <f t="shared" si="0"/>
        <v>ifrs_DescriptionOfReasonsForProvidingSupportToStructuredEntityWithoutHavingContractualObligationToDoSo</v>
      </c>
      <c r="C41" t="str">
        <f t="shared" si="1"/>
        <v>ifrs</v>
      </c>
      <c r="D41" t="str">
        <f t="shared" si="2"/>
        <v>DescriptionOfReasonsForProvidingSupportToStructuredEntityWithoutHavingContractualObligationToDoSo</v>
      </c>
      <c r="E41" t="s">
        <v>2817</v>
      </c>
      <c r="F41" t="s">
        <v>2757</v>
      </c>
      <c r="G41" t="s">
        <v>668</v>
      </c>
      <c r="H41" t="s">
        <v>2758</v>
      </c>
      <c r="I41" t="s">
        <v>2759</v>
      </c>
      <c r="L41" t="s">
        <v>2760</v>
      </c>
      <c r="N41" t="s">
        <v>2761</v>
      </c>
      <c r="O41" t="str">
        <f t="shared" si="3"/>
        <v>COME_INDU</v>
      </c>
      <c r="P41" t="str">
        <f t="shared" si="4"/>
        <v>insert into dbax_defi_conc (pref_conc, codi_conc, tipo_conc, tipo_peri, tipo_valo, tipo_cuen, codi_nume, tipo_taxo) values ('ifrs','DescriptionOfReasonsForProvidingSupportToStructuredEntityWithoutHavingContractualObligationToDoSo','concepto','duration','xbrli:stringItemType','',null,'COME_INDU')</v>
      </c>
      <c r="Q41" t="str">
        <f t="shared" si="5"/>
        <v>insert into dbax_desc_conc (pref_conc, codi_conc, codi_lang, desc_conc) values ('ifrs','DescriptionOfReasonsForProvidingSupportToStructuredEntityWithoutHavingContractualObligationToDoSo','es_ES','Descripción de las razones para respaldar entidades estructuradas sin tener una obligación contractual para hacerlo')</v>
      </c>
    </row>
    <row r="42" spans="1:17" x14ac:dyDescent="0.25">
      <c r="A42" t="s">
        <v>377</v>
      </c>
      <c r="B42" t="str">
        <f t="shared" si="0"/>
        <v>ifrs_DisclosureOfInformationSufficientToPermitReconciliationOfClassesDeterminedForFairValueMeasurementToLineItemsInStatementOfFinancialPositionAssetsExplanatory</v>
      </c>
      <c r="C42" t="str">
        <f t="shared" si="1"/>
        <v>ifrs</v>
      </c>
      <c r="D42" t="str">
        <f t="shared" si="2"/>
        <v>DisclosureOfInformationSufficientToPermitReconciliationOfClassesDeterminedForFairValueMeasurementToLineItemsInStatementOfFinancialPositionAssetsExplanatory</v>
      </c>
      <c r="E42" t="s">
        <v>2818</v>
      </c>
      <c r="F42" t="s">
        <v>2757</v>
      </c>
      <c r="G42" t="s">
        <v>2247</v>
      </c>
      <c r="H42" t="s">
        <v>2758</v>
      </c>
      <c r="I42" t="s">
        <v>2759</v>
      </c>
      <c r="L42" t="s">
        <v>2805</v>
      </c>
      <c r="N42" t="s">
        <v>2806</v>
      </c>
      <c r="O42" t="str">
        <f t="shared" si="3"/>
        <v>COME_INDU</v>
      </c>
      <c r="P42" t="str">
        <f t="shared" si="4"/>
        <v>insert into dbax_defi_conc (pref_conc, codi_conc, tipo_conc, tipo_peri, tipo_valo, tipo_cuen, codi_nume, tipo_taxo) values ('ifrs','DisclosureOfInformationSufficientToPermitReconciliationOfClassesDeterminedForFairValueMeasurementToLineItemsInStatementOfFinancialPositionAssetsExplanatory','concepto','duration','nonnum:escapedItemType','',null,'COME_INDU')</v>
      </c>
      <c r="Q42" t="str">
        <f t="shared" si="5"/>
        <v>insert into dbax_desc_conc (pref_conc, codi_conc, codi_lang, desc_conc) values ('ifrs','DisclosureOfInformationSufficientToPermitReconciliationOfClassesDeterminedForFairValueMeasurementToLineItemsInStatementOfFinancialPositionAssetsExplanatory','es_ES','Información a revelar suficiente para permitir la conciliación de determinadas clases de mediciones del valor razonable de partidas en el estado de situación financiera, activos [bloque de texto]')</v>
      </c>
    </row>
    <row r="43" spans="1:17" x14ac:dyDescent="0.25">
      <c r="A43" t="s">
        <v>515</v>
      </c>
      <c r="B43" t="str">
        <f t="shared" si="0"/>
        <v>ifrs_CurrentAssetsRecognisedAsOfAcquisitionDate</v>
      </c>
      <c r="C43" t="str">
        <f t="shared" si="1"/>
        <v>ifrs</v>
      </c>
      <c r="D43" t="str">
        <f t="shared" si="2"/>
        <v>CurrentAssetsRecognisedAsOfAcquisitionDate</v>
      </c>
      <c r="E43" t="s">
        <v>2819</v>
      </c>
      <c r="F43" t="s">
        <v>2757</v>
      </c>
      <c r="G43" t="s">
        <v>2482</v>
      </c>
      <c r="H43" t="s">
        <v>2758</v>
      </c>
      <c r="I43" t="s">
        <v>2779</v>
      </c>
      <c r="L43" t="s">
        <v>2763</v>
      </c>
      <c r="M43" t="s">
        <v>2769</v>
      </c>
      <c r="N43" t="s">
        <v>2765</v>
      </c>
      <c r="O43" t="str">
        <f t="shared" si="3"/>
        <v>COME_INDU</v>
      </c>
      <c r="P43" t="str">
        <f t="shared" si="4"/>
        <v>insert into dbax_defi_conc (pref_conc, codi_conc, tipo_conc, tipo_peri, tipo_valo, tipo_cuen, codi_nume, tipo_taxo) values ('ifrs','CurrentAssetsRecognisedAsOfAcquisitionDate','concepto','instant','xbrli:monetaryItemType','debit',null,'COME_INDU')</v>
      </c>
      <c r="Q43" t="str">
        <f t="shared" si="5"/>
        <v>insert into dbax_desc_conc (pref_conc, codi_conc, codi_lang, desc_conc) values ('ifrs','CurrentAssetsRecognisedAsOfAcquisitionDate','es_ES','Activos corrientes reconocidos en la fecha de la adquisición')</v>
      </c>
    </row>
    <row r="44" spans="1:17" x14ac:dyDescent="0.25">
      <c r="A44" t="s">
        <v>437</v>
      </c>
      <c r="B44" t="str">
        <f t="shared" si="0"/>
        <v>ifrs_ChangesInFairValueMeasurementLiabilitiesAbstract</v>
      </c>
      <c r="C44" t="str">
        <f t="shared" si="1"/>
        <v>ifrs</v>
      </c>
      <c r="D44" t="str">
        <f t="shared" si="2"/>
        <v>ChangesInFairValueMeasurementLiabilitiesAbstract</v>
      </c>
      <c r="E44" t="s">
        <v>2820</v>
      </c>
      <c r="F44" t="s">
        <v>2757</v>
      </c>
      <c r="G44" t="s">
        <v>2307</v>
      </c>
      <c r="H44" t="s">
        <v>2758</v>
      </c>
      <c r="I44" t="s">
        <v>2759</v>
      </c>
      <c r="L44" t="s">
        <v>2760</v>
      </c>
      <c r="M44" t="s">
        <v>2767</v>
      </c>
      <c r="N44" t="s">
        <v>2761</v>
      </c>
      <c r="O44" t="str">
        <f t="shared" si="3"/>
        <v>COME_INDU</v>
      </c>
      <c r="P44" t="str">
        <f t="shared" si="4"/>
        <v>insert into dbax_defi_conc (pref_conc, codi_conc, tipo_conc, tipo_peri, tipo_valo, tipo_cuen, codi_nume, tipo_taxo) values ('ifrs','ChangesInFairValueMeasurementLiabilitiesAbstract','concepto','duration','xbrli:stringItemType','abstract',null,'COME_INDU')</v>
      </c>
      <c r="Q44" t="str">
        <f t="shared" si="5"/>
        <v>insert into dbax_desc_conc (pref_conc, codi_conc, codi_lang, desc_conc) values ('ifrs','ChangesInFairValueMeasurementLiabilitiesAbstract','es_ES','Cambios en la medición del valor razonable, pasivos [resumen]')</v>
      </c>
    </row>
    <row r="45" spans="1:17" x14ac:dyDescent="0.25">
      <c r="A45" t="s">
        <v>74</v>
      </c>
      <c r="B45" t="str">
        <f t="shared" si="0"/>
        <v>ifrs_DisclosureOfReconciliationOfSummarisedFinancialInformationOfAssociateAccountedForUsingEquityMethodToCarryingAmountOfInterestInAssociateExplanatory</v>
      </c>
      <c r="C45" t="str">
        <f t="shared" si="1"/>
        <v>ifrs</v>
      </c>
      <c r="D45" t="str">
        <f t="shared" si="2"/>
        <v>DisclosureOfReconciliationOfSummarisedFinancialInformationOfAssociateAccountedForUsingEquityMethodToCarryingAmountOfInterestInAssociateExplanatory</v>
      </c>
      <c r="E45" t="s">
        <v>2821</v>
      </c>
      <c r="F45" t="s">
        <v>2757</v>
      </c>
      <c r="G45" t="s">
        <v>729</v>
      </c>
      <c r="H45" t="s">
        <v>2758</v>
      </c>
      <c r="I45" t="s">
        <v>2759</v>
      </c>
      <c r="L45" t="s">
        <v>2805</v>
      </c>
      <c r="N45" t="s">
        <v>2806</v>
      </c>
      <c r="O45" t="str">
        <f t="shared" si="3"/>
        <v>COME_INDU</v>
      </c>
      <c r="P45" t="str">
        <f t="shared" si="4"/>
        <v>insert into dbax_defi_conc (pref_conc, codi_conc, tipo_conc, tipo_peri, tipo_valo, tipo_cuen, codi_nume, tipo_taxo) values ('ifrs','DisclosureOfReconciliationOfSummarisedFinancialInformationOfAssociateAccountedForUsingEquityMethodToCarryingAmountOfInterestInAssociateExplanatory','concepto','duration','nonnum:escapedItemType','',null,'COME_INDU')</v>
      </c>
      <c r="Q45" t="str">
        <f t="shared" si="5"/>
        <v>insert into dbax_desc_conc (pref_conc, codi_conc, codi_lang, desc_conc) values ('ifrs','DisclosureOfReconciliationOfSummarisedFinancialInformationOfAssociateAccountedForUsingEquityMethodToCarryingAmountOfInterestInAssociateExplanatory','es_ES','Información a revelar sobre la conciliación de la información financiera resumida de asociadas contabilizadas utilizando el método de la participación con el importe en libros de la participación en la asociada [bloque de texto]')</v>
      </c>
    </row>
    <row r="46" spans="1:17" x14ac:dyDescent="0.25">
      <c r="A46" t="s">
        <v>422</v>
      </c>
      <c r="B46" t="str">
        <f t="shared" si="0"/>
        <v>ifrs_DisclosureOfInformationSufficientToPermitReconciliationOfClassesDeterminedForFairValueMeasurementToLineItemsInStatementOfFinancialPositionEntitysOwnEquityInstrumentsExplanatory</v>
      </c>
      <c r="C46" t="str">
        <f t="shared" si="1"/>
        <v>ifrs</v>
      </c>
      <c r="D46" t="str">
        <f t="shared" si="2"/>
        <v>DisclosureOfInformationSufficientToPermitReconciliationOfClassesDeterminedForFairValueMeasurementToLineItemsInStatementOfFinancialPositionEntitysOwnEquityInstrumentsExplanatory</v>
      </c>
      <c r="E46" t="s">
        <v>2822</v>
      </c>
      <c r="F46" t="s">
        <v>2757</v>
      </c>
      <c r="G46" t="s">
        <v>2292</v>
      </c>
      <c r="H46" t="s">
        <v>2758</v>
      </c>
      <c r="I46" t="s">
        <v>2759</v>
      </c>
      <c r="L46" t="s">
        <v>2805</v>
      </c>
      <c r="N46" t="s">
        <v>2806</v>
      </c>
      <c r="O46" t="str">
        <f t="shared" si="3"/>
        <v>COME_INDU</v>
      </c>
      <c r="P46" t="str">
        <f t="shared" si="4"/>
        <v>insert into dbax_defi_conc (pref_conc, codi_conc, tipo_conc, tipo_peri, tipo_valo, tipo_cuen, codi_nume, tipo_taxo) values ('ifrs','DisclosureOfInformationSufficientToPermitReconciliationOfClassesDeterminedForFairValueMeasurementToLineItemsInStatementOfFinancialPositionEntitysOwnEquityInstrumentsExplanatory','concepto','duration','nonnum:escapedItemType','',null,'COME_INDU')</v>
      </c>
      <c r="Q46" t="str">
        <f t="shared" si="5"/>
        <v>insert into dbax_desc_conc (pref_conc, codi_conc, codi_lang, desc_conc) values ('ifrs','DisclosureOfInformationSufficientToPermitReconciliationOfClassesDeterminedForFairValueMeasurementToLineItemsInStatementOfFinancialPositionEntitysOwnEquityInstrumentsExplanatory','es_ES','Información a revelar suficiente para permitir la conciliación de determinadas clases de mediciones del valor razonable de partidas en el estado de situación financiera, instrumentos de patrimonio propio de la entidad [bloque de texto]')</v>
      </c>
    </row>
    <row r="47" spans="1:17" x14ac:dyDescent="0.25">
      <c r="A47" t="s">
        <v>337</v>
      </c>
      <c r="B47" t="str">
        <f t="shared" si="0"/>
        <v>ifrs_DescriptionOfReasonsForTransfersOutOfLevel1IntoLevel2OfFairValueHierarchyAssets</v>
      </c>
      <c r="C47" t="str">
        <f t="shared" si="1"/>
        <v>ifrs</v>
      </c>
      <c r="D47" t="str">
        <f t="shared" si="2"/>
        <v>DescriptionOfReasonsForTransfersOutOfLevel1IntoLevel2OfFairValueHierarchyAssets</v>
      </c>
      <c r="E47" t="s">
        <v>2823</v>
      </c>
      <c r="F47" t="s">
        <v>2757</v>
      </c>
      <c r="G47" t="s">
        <v>2207</v>
      </c>
      <c r="H47" t="s">
        <v>2758</v>
      </c>
      <c r="I47" t="s">
        <v>2759</v>
      </c>
      <c r="L47" t="s">
        <v>2760</v>
      </c>
      <c r="N47" t="s">
        <v>2761</v>
      </c>
      <c r="O47" t="str">
        <f t="shared" si="3"/>
        <v>COME_INDU</v>
      </c>
      <c r="P47" t="str">
        <f t="shared" si="4"/>
        <v>insert into dbax_defi_conc (pref_conc, codi_conc, tipo_conc, tipo_peri, tipo_valo, tipo_cuen, codi_nume, tipo_taxo) values ('ifrs','DescriptionOfReasonsForTransfersOutOfLevel1IntoLevel2OfFairValueHierarchyAssets','concepto','duration','xbrli:stringItemType','',null,'COME_INDU')</v>
      </c>
      <c r="Q47" t="str">
        <f t="shared" si="5"/>
        <v>insert into dbax_desc_conc (pref_conc, codi_conc, codi_lang, desc_conc) values ('ifrs','DescriptionOfReasonsForTransfersOutOfLevel1IntoLevel2OfFairValueHierarchyAssets','es_ES','Descripción de las razones para transferencias desde el Nivel 1 al Nivel 2 de la jerarquía del valor razonable, activos')</v>
      </c>
    </row>
    <row r="48" spans="1:17" x14ac:dyDescent="0.25">
      <c r="A48" t="s">
        <v>521</v>
      </c>
      <c r="B48" t="str">
        <f t="shared" si="0"/>
        <v>ifrs_BorrowingsRecognisedAsOfAcquisitionDate</v>
      </c>
      <c r="C48" t="str">
        <f t="shared" si="1"/>
        <v>ifrs</v>
      </c>
      <c r="D48" t="str">
        <f t="shared" si="2"/>
        <v>BorrowingsRecognisedAsOfAcquisitionDate</v>
      </c>
      <c r="E48" t="s">
        <v>2824</v>
      </c>
      <c r="F48" t="s">
        <v>2757</v>
      </c>
      <c r="G48" t="s">
        <v>2488</v>
      </c>
      <c r="H48" t="s">
        <v>2758</v>
      </c>
      <c r="I48" t="s">
        <v>2779</v>
      </c>
      <c r="L48" t="s">
        <v>2763</v>
      </c>
      <c r="M48" t="s">
        <v>2764</v>
      </c>
      <c r="N48" t="s">
        <v>2765</v>
      </c>
      <c r="O48" t="str">
        <f t="shared" si="3"/>
        <v>COME_INDU</v>
      </c>
      <c r="P48" t="str">
        <f t="shared" si="4"/>
        <v>insert into dbax_defi_conc (pref_conc, codi_conc, tipo_conc, tipo_peri, tipo_valo, tipo_cuen, codi_nume, tipo_taxo) values ('ifrs','BorrowingsRecognisedAsOfAcquisitionDate','concepto','instant','xbrli:monetaryItemType','credit',null,'COME_INDU')</v>
      </c>
      <c r="Q48" t="str">
        <f t="shared" si="5"/>
        <v>insert into dbax_desc_conc (pref_conc, codi_conc, codi_lang, desc_conc) values ('ifrs','BorrowingsRecognisedAsOfAcquisitionDate','es_ES','Préstamos reconocidos en la fecha de la adquisición')</v>
      </c>
    </row>
    <row r="49" spans="1:17" x14ac:dyDescent="0.25">
      <c r="A49" t="s">
        <v>359</v>
      </c>
      <c r="B49" t="str">
        <f t="shared" si="0"/>
        <v>ifrs_DescriptionOfReasonsForTransfersOutOfLevel3OfFairValueHierarchyAssets</v>
      </c>
      <c r="C49" t="str">
        <f t="shared" si="1"/>
        <v>ifrs</v>
      </c>
      <c r="D49" t="str">
        <f t="shared" si="2"/>
        <v>DescriptionOfReasonsForTransfersOutOfLevel3OfFairValueHierarchyAssets</v>
      </c>
      <c r="E49" t="s">
        <v>2825</v>
      </c>
      <c r="F49" t="s">
        <v>2757</v>
      </c>
      <c r="G49" t="s">
        <v>2229</v>
      </c>
      <c r="H49" t="s">
        <v>2758</v>
      </c>
      <c r="I49" t="s">
        <v>2759</v>
      </c>
      <c r="L49" t="s">
        <v>2760</v>
      </c>
      <c r="N49" t="s">
        <v>2761</v>
      </c>
      <c r="O49" t="str">
        <f t="shared" si="3"/>
        <v>COME_INDU</v>
      </c>
      <c r="P49" t="str">
        <f t="shared" si="4"/>
        <v>insert into dbax_defi_conc (pref_conc, codi_conc, tipo_conc, tipo_peri, tipo_valo, tipo_cuen, codi_nume, tipo_taxo) values ('ifrs','DescriptionOfReasonsForTransfersOutOfLevel3OfFairValueHierarchyAssets','concepto','duration','xbrli:stringItemType','',null,'COME_INDU')</v>
      </c>
      <c r="Q49" t="str">
        <f t="shared" si="5"/>
        <v>insert into dbax_desc_conc (pref_conc, codi_conc, codi_lang, desc_conc) values ('ifrs','DescriptionOfReasonsForTransfersOutOfLevel3OfFairValueHierarchyAssets','es_ES','Descripción de las razones para transferencias desde el Nivel 3 de la jerarquía del valor razonable, activos')</v>
      </c>
    </row>
    <row r="50" spans="1:17" x14ac:dyDescent="0.25">
      <c r="A50" t="s">
        <v>174</v>
      </c>
      <c r="B50" t="str">
        <f t="shared" si="0"/>
        <v>cl-cs_ReservaInsuficienciaPrimasNetaPeriodoAnterior</v>
      </c>
      <c r="C50" t="str">
        <f t="shared" si="1"/>
        <v>cl-cs</v>
      </c>
      <c r="D50" t="str">
        <f t="shared" si="2"/>
        <v>ReservaInsuficienciaPrimasNetaPeriodoAnterior</v>
      </c>
      <c r="E50" t="s">
        <v>2826</v>
      </c>
      <c r="F50" t="s">
        <v>2800</v>
      </c>
      <c r="G50" t="s">
        <v>1046</v>
      </c>
      <c r="H50" t="s">
        <v>2758</v>
      </c>
      <c r="I50" t="s">
        <v>2779</v>
      </c>
      <c r="L50" t="s">
        <v>2763</v>
      </c>
      <c r="M50" t="s">
        <v>2764</v>
      </c>
      <c r="N50" t="s">
        <v>2765</v>
      </c>
      <c r="O50" t="str">
        <f t="shared" si="3"/>
        <v>SEGUROS</v>
      </c>
      <c r="P50" t="str">
        <f t="shared" si="4"/>
        <v>insert into dbax_defi_conc (pref_conc, codi_conc, tipo_conc, tipo_peri, tipo_valo, tipo_cuen, codi_nume, tipo_taxo) values ('cl-cs','ReservaInsuficienciaPrimasNetaPeriodoAnterior','concepto','instant','xbrli:monetaryItemType','credit',null,'SEGUROS')</v>
      </c>
      <c r="Q50" t="str">
        <f t="shared" si="5"/>
        <v>insert into dbax_desc_conc (pref_conc, codi_conc, codi_lang, desc_conc) values ('cl-cs','ReservaInsuficienciaPrimasNetaPeriodoAnterior','es_ES','Reserva de insuficiencia de primas periodo anterior')</v>
      </c>
    </row>
    <row r="51" spans="1:17" x14ac:dyDescent="0.25">
      <c r="A51" t="s">
        <v>486</v>
      </c>
      <c r="B51" t="str">
        <f t="shared" si="0"/>
        <v>ifrs_CurrentEstimateOfFutureCashOutflowsToBePaidToFulfilObligationSignificantUnobservableInputsEntitysOwnEquityInstruments</v>
      </c>
      <c r="C51" t="str">
        <f t="shared" si="1"/>
        <v>ifrs</v>
      </c>
      <c r="D51" t="str">
        <f t="shared" si="2"/>
        <v>CurrentEstimateOfFutureCashOutflowsToBePaidToFulfilObligationSignificantUnobservableInputsEntitysOwnEquityInstruments</v>
      </c>
      <c r="E51" t="s">
        <v>2827</v>
      </c>
      <c r="F51" t="s">
        <v>2757</v>
      </c>
      <c r="G51" t="s">
        <v>2358</v>
      </c>
      <c r="H51" t="s">
        <v>2758</v>
      </c>
      <c r="I51" t="s">
        <v>2759</v>
      </c>
      <c r="L51" t="s">
        <v>2763</v>
      </c>
      <c r="N51" t="s">
        <v>2765</v>
      </c>
      <c r="O51" t="str">
        <f t="shared" si="3"/>
        <v>COME_INDU</v>
      </c>
      <c r="P51" t="str">
        <f t="shared" si="4"/>
        <v>insert into dbax_defi_conc (pref_conc, codi_conc, tipo_conc, tipo_peri, tipo_valo, tipo_cuen, codi_nume, tipo_taxo) values ('ifrs','CurrentEstimateOfFutureCashOutflowsToBePaidToFulfilObligationSignificantUnobservableInputsEntitysOwnEquityInstruments','concepto','duration','xbrli:monetaryItemType','',null,'COME_INDU')</v>
      </c>
      <c r="Q51" t="str">
        <f t="shared" si="5"/>
        <v>insert into dbax_desc_conc (pref_conc, codi_conc, codi_lang, desc_conc) values ('ifrs','CurrentEstimateOfFutureCashOutflowsToBePaidToFulfilObligationSignificantUnobservableInputsEntitysOwnEquityInstruments','es_ES','Estimación corriente de salidas de efectivo futuras a pagar para cumplir con obligaciones, datos de entrada no observables significativos, instrumentos de patrimonio propio de la entidad')</v>
      </c>
    </row>
    <row r="52" spans="1:17" x14ac:dyDescent="0.25">
      <c r="A52" t="s">
        <v>110</v>
      </c>
      <c r="B52" t="str">
        <f t="shared" si="0"/>
        <v>ifrs_ExercisePriceOfOutstandingShareOptions</v>
      </c>
      <c r="C52" t="str">
        <f t="shared" si="1"/>
        <v>ifrs</v>
      </c>
      <c r="D52" t="str">
        <f t="shared" si="2"/>
        <v>ExercisePriceOfOutstandingShareOptions</v>
      </c>
      <c r="E52" t="s">
        <v>2828</v>
      </c>
      <c r="F52" t="s">
        <v>2757</v>
      </c>
      <c r="G52" t="s">
        <v>776</v>
      </c>
      <c r="H52" t="s">
        <v>2758</v>
      </c>
      <c r="I52" t="s">
        <v>2779</v>
      </c>
      <c r="L52" t="s">
        <v>2763</v>
      </c>
      <c r="N52" t="s">
        <v>2765</v>
      </c>
      <c r="O52" t="str">
        <f t="shared" si="3"/>
        <v>COME_INDU</v>
      </c>
      <c r="P52" t="str">
        <f t="shared" si="4"/>
        <v>insert into dbax_defi_conc (pref_conc, codi_conc, tipo_conc, tipo_peri, tipo_valo, tipo_cuen, codi_nume, tipo_taxo) values ('ifrs','ExercisePriceOfOutstandingShareOptions','concepto','instant','xbrli:monetaryItemType','',null,'COME_INDU')</v>
      </c>
      <c r="Q52" t="str">
        <f t="shared" si="5"/>
        <v>insert into dbax_desc_conc (pref_conc, codi_conc, codi_lang, desc_conc) values ('ifrs','ExercisePriceOfOutstandingShareOptions','es_ES','Precio a ejercer de opciones sobre acciones existentes')</v>
      </c>
    </row>
    <row r="53" spans="1:17" x14ac:dyDescent="0.25">
      <c r="A53" t="s">
        <v>77</v>
      </c>
      <c r="B53" t="str">
        <f t="shared" si="0"/>
        <v>ifrs_DescriptionOfReasonWhyUsingDifferentReportingDateOrPeriodForSubsidiary</v>
      </c>
      <c r="C53" t="str">
        <f t="shared" si="1"/>
        <v>ifrs</v>
      </c>
      <c r="D53" t="str">
        <f t="shared" si="2"/>
        <v>DescriptionOfReasonWhyUsingDifferentReportingDateOrPeriodForSubsidiary</v>
      </c>
      <c r="E53" t="s">
        <v>2829</v>
      </c>
      <c r="F53" t="s">
        <v>2757</v>
      </c>
      <c r="G53" t="s">
        <v>740</v>
      </c>
      <c r="H53" t="s">
        <v>2758</v>
      </c>
      <c r="I53" t="s">
        <v>2759</v>
      </c>
      <c r="L53" t="s">
        <v>2760</v>
      </c>
      <c r="N53" t="s">
        <v>2761</v>
      </c>
      <c r="O53" t="str">
        <f t="shared" si="3"/>
        <v>COME_INDU</v>
      </c>
      <c r="P53" t="str">
        <f t="shared" si="4"/>
        <v>insert into dbax_defi_conc (pref_conc, codi_conc, tipo_conc, tipo_peri, tipo_valo, tipo_cuen, codi_nume, tipo_taxo) values ('ifrs','DescriptionOfReasonWhyUsingDifferentReportingDateOrPeriodForSubsidiary','concepto','duration','xbrli:stringItemType','',null,'COME_INDU')</v>
      </c>
      <c r="Q53" t="str">
        <f t="shared" si="5"/>
        <v>insert into dbax_desc_conc (pref_conc, codi_conc, codi_lang, desc_conc) values ('ifrs','DescriptionOfReasonWhyUsingDifferentReportingDateOrPeriodForSubsidiary','es_ES','Descripción de las razones de utilizar diferentes fechas de presentación o periodos sobre los que se informa para subsidiarias')</v>
      </c>
    </row>
    <row r="54" spans="1:17" x14ac:dyDescent="0.25">
      <c r="A54" t="s">
        <v>402</v>
      </c>
      <c r="B54" t="str">
        <f t="shared" si="0"/>
        <v>ifrs_IncreaseDecreaseInFairValueMeasurementEntitysOwnEquityInstruments</v>
      </c>
      <c r="C54" t="str">
        <f t="shared" si="1"/>
        <v>ifrs</v>
      </c>
      <c r="D54" t="str">
        <f t="shared" si="2"/>
        <v>IncreaseDecreaseInFairValueMeasurementEntitysOwnEquityInstruments</v>
      </c>
      <c r="E54" t="s">
        <v>2830</v>
      </c>
      <c r="F54" t="s">
        <v>2757</v>
      </c>
      <c r="G54" t="s">
        <v>2272</v>
      </c>
      <c r="H54" t="s">
        <v>2758</v>
      </c>
      <c r="I54" t="s">
        <v>2759</v>
      </c>
      <c r="L54" t="s">
        <v>2763</v>
      </c>
      <c r="M54" t="s">
        <v>2764</v>
      </c>
      <c r="N54" t="s">
        <v>2765</v>
      </c>
      <c r="O54" t="str">
        <f t="shared" si="3"/>
        <v>COME_INDU</v>
      </c>
      <c r="P54" t="str">
        <f t="shared" si="4"/>
        <v>insert into dbax_defi_conc (pref_conc, codi_conc, tipo_conc, tipo_peri, tipo_valo, tipo_cuen, codi_nume, tipo_taxo) values ('ifrs','IncreaseDecreaseInFairValueMeasurementEntitysOwnEquityInstruments','concepto','duration','xbrli:monetaryItemType','credit',null,'COME_INDU')</v>
      </c>
      <c r="Q54" t="str">
        <f t="shared" si="5"/>
        <v>insert into dbax_desc_conc (pref_conc, codi_conc, codi_lang, desc_conc) values ('ifrs','IncreaseDecreaseInFairValueMeasurementEntitysOwnEquityInstruments','es_ES','Incrementos (disminuciones) de la medición del valor razonable, instrumentos de patrimonio propio de la entidad')</v>
      </c>
    </row>
    <row r="55" spans="1:17" x14ac:dyDescent="0.25">
      <c r="A55" t="s">
        <v>39</v>
      </c>
      <c r="B55" t="str">
        <f t="shared" si="0"/>
        <v>ifrs_SupportProvidedToStructuredEntityWithoutHavingContractualObligationToDoSo</v>
      </c>
      <c r="C55" t="str">
        <f t="shared" si="1"/>
        <v>ifrs</v>
      </c>
      <c r="D55" t="str">
        <f t="shared" si="2"/>
        <v>SupportProvidedToStructuredEntityWithoutHavingContractualObligationToDoSo</v>
      </c>
      <c r="E55" t="s">
        <v>2831</v>
      </c>
      <c r="F55" t="s">
        <v>2757</v>
      </c>
      <c r="G55" t="s">
        <v>667</v>
      </c>
      <c r="H55" t="s">
        <v>2758</v>
      </c>
      <c r="I55" t="s">
        <v>2759</v>
      </c>
      <c r="L55" t="s">
        <v>2763</v>
      </c>
      <c r="N55" t="s">
        <v>2765</v>
      </c>
      <c r="O55" t="str">
        <f t="shared" si="3"/>
        <v>COME_INDU</v>
      </c>
      <c r="P55" t="str">
        <f t="shared" si="4"/>
        <v>insert into dbax_defi_conc (pref_conc, codi_conc, tipo_conc, tipo_peri, tipo_valo, tipo_cuen, codi_nume, tipo_taxo) values ('ifrs','SupportProvidedToStructuredEntityWithoutHavingContractualObligationToDoSo','concepto','duration','xbrli:monetaryItemType','',null,'COME_INDU')</v>
      </c>
      <c r="Q55" t="str">
        <f t="shared" si="5"/>
        <v>insert into dbax_desc_conc (pref_conc, codi_conc, codi_lang, desc_conc) values ('ifrs','SupportProvidedToStructuredEntityWithoutHavingContractualObligationToDoSo','es_ES','Respaldo proporcionado a entidades estructuradas sin tener obligación contractual de hacerlo')</v>
      </c>
    </row>
    <row r="56" spans="1:17" x14ac:dyDescent="0.25">
      <c r="A56" t="s">
        <v>423</v>
      </c>
      <c r="B56" t="str">
        <f t="shared" si="0"/>
        <v>ifrs_DescriptionOfNatureOfClassOfEntitysOwnEquityInstrumentsMeasuredAtFairValue</v>
      </c>
      <c r="C56" t="str">
        <f t="shared" si="1"/>
        <v>ifrs</v>
      </c>
      <c r="D56" t="str">
        <f t="shared" si="2"/>
        <v>DescriptionOfNatureOfClassOfEntitysOwnEquityInstrumentsMeasuredAtFairValue</v>
      </c>
      <c r="E56" t="s">
        <v>2832</v>
      </c>
      <c r="F56" t="s">
        <v>2757</v>
      </c>
      <c r="G56" t="s">
        <v>2293</v>
      </c>
      <c r="H56" t="s">
        <v>2758</v>
      </c>
      <c r="I56" t="s">
        <v>2759</v>
      </c>
      <c r="L56" t="s">
        <v>2760</v>
      </c>
      <c r="N56" t="s">
        <v>2761</v>
      </c>
      <c r="O56" t="str">
        <f t="shared" si="3"/>
        <v>COME_INDU</v>
      </c>
      <c r="P56" t="str">
        <f t="shared" si="4"/>
        <v>insert into dbax_defi_conc (pref_conc, codi_conc, tipo_conc, tipo_peri, tipo_valo, tipo_cuen, codi_nume, tipo_taxo) values ('ifrs','DescriptionOfNatureOfClassOfEntitysOwnEquityInstrumentsMeasuredAtFairValue','concepto','duration','xbrli:stringItemType','',null,'COME_INDU')</v>
      </c>
      <c r="Q56" t="str">
        <f t="shared" si="5"/>
        <v>insert into dbax_desc_conc (pref_conc, codi_conc, codi_lang, desc_conc) values ('ifrs','DescriptionOfNatureOfClassOfEntitysOwnEquityInstrumentsMeasuredAtFairValue','es_ES','Descripción de la naturaleza de clases de instrumentos de patrimonio propio de la entidad medidos a valor razonable')</v>
      </c>
    </row>
    <row r="57" spans="1:17" x14ac:dyDescent="0.25">
      <c r="A57" t="s">
        <v>68</v>
      </c>
      <c r="B57" t="str">
        <f t="shared" si="0"/>
        <v>ifrs_CommitmentsInRelationToJointVentures</v>
      </c>
      <c r="C57" t="str">
        <f t="shared" si="1"/>
        <v>ifrs</v>
      </c>
      <c r="D57" t="str">
        <f t="shared" si="2"/>
        <v>CommitmentsInRelationToJointVentures</v>
      </c>
      <c r="E57" t="s">
        <v>2833</v>
      </c>
      <c r="F57" t="s">
        <v>2757</v>
      </c>
      <c r="G57" t="s">
        <v>716</v>
      </c>
      <c r="H57" t="s">
        <v>2758</v>
      </c>
      <c r="I57" t="s">
        <v>2779</v>
      </c>
      <c r="L57" t="s">
        <v>2763</v>
      </c>
      <c r="M57" t="s">
        <v>2764</v>
      </c>
      <c r="N57" t="s">
        <v>2765</v>
      </c>
      <c r="O57" t="str">
        <f t="shared" si="3"/>
        <v>COME_INDU</v>
      </c>
      <c r="P57" t="str">
        <f t="shared" si="4"/>
        <v>insert into dbax_defi_conc (pref_conc, codi_conc, tipo_conc, tipo_peri, tipo_valo, tipo_cuen, codi_nume, tipo_taxo) values ('ifrs','CommitmentsInRelationToJointVentures','concepto','instant','xbrli:monetaryItemType','credit',null,'COME_INDU')</v>
      </c>
      <c r="Q57" t="str">
        <f t="shared" si="5"/>
        <v>insert into dbax_desc_conc (pref_conc, codi_conc, codi_lang, desc_conc) values ('ifrs','CommitmentsInRelationToJointVentures','es_ES','Compromisos en relación con negocios conjuntos')</v>
      </c>
    </row>
    <row r="58" spans="1:17" x14ac:dyDescent="0.25">
      <c r="A58" t="s">
        <v>61</v>
      </c>
      <c r="B58" t="str">
        <f t="shared" si="0"/>
        <v>ifrs_ShareOfProfitLossOfDiscontinuedOperationsOfAssociatesAndJointVenturesAccountedForUsingEquityMethod</v>
      </c>
      <c r="C58" t="str">
        <f t="shared" si="1"/>
        <v>ifrs</v>
      </c>
      <c r="D58" t="str">
        <f t="shared" si="2"/>
        <v>ShareOfProfitLossOfDiscontinuedOperationsOfAssociatesAndJointVenturesAccountedForUsingEquityMethod</v>
      </c>
      <c r="E58" t="s">
        <v>2834</v>
      </c>
      <c r="F58" t="s">
        <v>2757</v>
      </c>
      <c r="G58" t="s">
        <v>707</v>
      </c>
      <c r="H58" t="s">
        <v>2758</v>
      </c>
      <c r="I58" t="s">
        <v>2759</v>
      </c>
      <c r="L58" t="s">
        <v>2763</v>
      </c>
      <c r="M58" t="s">
        <v>2764</v>
      </c>
      <c r="N58" t="s">
        <v>2765</v>
      </c>
      <c r="O58" t="str">
        <f t="shared" si="3"/>
        <v>COME_INDU</v>
      </c>
      <c r="P58" t="str">
        <f t="shared" si="4"/>
        <v>insert into dbax_defi_conc (pref_conc, codi_conc, tipo_conc, tipo_peri, tipo_valo, tipo_cuen, codi_nume, tipo_taxo) values ('ifrs','ShareOfProfitLossOfDiscontinuedOperationsOfAssociatesAndJointVenturesAccountedForUsingEquityMethod','concepto','duration','xbrli:monetaryItemType','credit',null,'COME_INDU')</v>
      </c>
      <c r="Q58" t="str">
        <f t="shared" si="5"/>
        <v>insert into dbax_desc_conc (pref_conc, codi_conc, codi_lang, desc_conc) values ('ifrs','ShareOfProfitLossOfDiscontinuedOperationsOfAssociatesAndJointVenturesAccountedForUsingEquityMethod','es_ES','Participación en las ganancias (pérdidas) de operaciones discontinuadas de asociadas y negocios conjuntos contabilizados utilizando el método de la participación')</v>
      </c>
    </row>
    <row r="59" spans="1:17" x14ac:dyDescent="0.25">
      <c r="A59" t="s">
        <v>396</v>
      </c>
      <c r="B59" t="str">
        <f t="shared" si="0"/>
        <v>ifrs_PurchasesFairValueMeasurementEntitysOwnEquityInstruments</v>
      </c>
      <c r="C59" t="str">
        <f t="shared" si="1"/>
        <v>ifrs</v>
      </c>
      <c r="D59" t="str">
        <f t="shared" si="2"/>
        <v>PurchasesFairValueMeasurementEntitysOwnEquityInstruments</v>
      </c>
      <c r="E59" t="s">
        <v>2835</v>
      </c>
      <c r="F59" t="s">
        <v>2757</v>
      </c>
      <c r="G59" t="s">
        <v>2266</v>
      </c>
      <c r="H59" t="s">
        <v>2758</v>
      </c>
      <c r="I59" t="s">
        <v>2759</v>
      </c>
      <c r="L59" t="s">
        <v>2763</v>
      </c>
      <c r="M59" t="s">
        <v>2764</v>
      </c>
      <c r="N59" t="s">
        <v>2765</v>
      </c>
      <c r="O59" t="str">
        <f t="shared" si="3"/>
        <v>COME_INDU</v>
      </c>
      <c r="P59" t="str">
        <f t="shared" si="4"/>
        <v>insert into dbax_defi_conc (pref_conc, codi_conc, tipo_conc, tipo_peri, tipo_valo, tipo_cuen, codi_nume, tipo_taxo) values ('ifrs','PurchasesFairValueMeasurementEntitysOwnEquityInstruments','concepto','duration','xbrli:monetaryItemType','credit',null,'COME_INDU')</v>
      </c>
      <c r="Q59" t="str">
        <f t="shared" si="5"/>
        <v>insert into dbax_desc_conc (pref_conc, codi_conc, codi_lang, desc_conc) values ('ifrs','PurchasesFairValueMeasurementEntitysOwnEquityInstruments','es_ES','Compras, medición del valor razonable, instrumentos de patrimonio propio de la entidad')</v>
      </c>
    </row>
    <row r="60" spans="1:17" x14ac:dyDescent="0.25">
      <c r="A60" t="s">
        <v>467</v>
      </c>
      <c r="B60" t="str">
        <f t="shared" si="0"/>
        <v>ifrs_DescriptionOfAccountingPolicyDecisionToUseExceptionInIFRS1348Liabilities</v>
      </c>
      <c r="C60" t="str">
        <f t="shared" si="1"/>
        <v>ifrs</v>
      </c>
      <c r="D60" t="str">
        <f t="shared" si="2"/>
        <v>DescriptionOfAccountingPolicyDecisionToUseExceptionInIFRS1348Liabilities</v>
      </c>
      <c r="E60" t="s">
        <v>2836</v>
      </c>
      <c r="F60" t="s">
        <v>2757</v>
      </c>
      <c r="G60" t="s">
        <v>2337</v>
      </c>
      <c r="H60" t="s">
        <v>2758</v>
      </c>
      <c r="I60" t="s">
        <v>2759</v>
      </c>
      <c r="L60" t="s">
        <v>2760</v>
      </c>
      <c r="N60" t="s">
        <v>2761</v>
      </c>
      <c r="O60" t="str">
        <f t="shared" si="3"/>
        <v>COME_INDU</v>
      </c>
      <c r="P60" t="str">
        <f t="shared" si="4"/>
        <v>insert into dbax_defi_conc (pref_conc, codi_conc, tipo_conc, tipo_peri, tipo_valo, tipo_cuen, codi_nume, tipo_taxo) values ('ifrs','DescriptionOfAccountingPolicyDecisionToUseExceptionInIFRS1348Liabilities','concepto','duration','xbrli:stringItemType','',null,'COME_INDU')</v>
      </c>
      <c r="Q60" t="str">
        <f t="shared" si="5"/>
        <v>insert into dbax_desc_conc (pref_conc, codi_conc, codi_lang, desc_conc) values ('ifrs','DescriptionOfAccountingPolicyDecisionToUseExceptionInIFRS1348Liabilities','es_ES','Descripción de la decisión de política contable para utilizar la excepción de la NIIF 13.48, pasivos')</v>
      </c>
    </row>
    <row r="61" spans="1:17" x14ac:dyDescent="0.25">
      <c r="A61" t="s">
        <v>406</v>
      </c>
      <c r="B61" t="str">
        <f t="shared" si="0"/>
        <v>ifrs_DescriptionOfReasonsForTransfersOutOfLevel3OfFairValueHierarchyEntitysOwnEquityInstruments</v>
      </c>
      <c r="C61" t="str">
        <f t="shared" si="1"/>
        <v>ifrs</v>
      </c>
      <c r="D61" t="str">
        <f t="shared" si="2"/>
        <v>DescriptionOfReasonsForTransfersOutOfLevel3OfFairValueHierarchyEntitysOwnEquityInstruments</v>
      </c>
      <c r="E61" t="s">
        <v>2837</v>
      </c>
      <c r="F61" t="s">
        <v>2757</v>
      </c>
      <c r="G61" t="s">
        <v>2276</v>
      </c>
      <c r="H61" t="s">
        <v>2758</v>
      </c>
      <c r="I61" t="s">
        <v>2759</v>
      </c>
      <c r="L61" t="s">
        <v>2760</v>
      </c>
      <c r="N61" t="s">
        <v>2761</v>
      </c>
      <c r="O61" t="str">
        <f t="shared" si="3"/>
        <v>COME_INDU</v>
      </c>
      <c r="P61" t="str">
        <f t="shared" si="4"/>
        <v>insert into dbax_defi_conc (pref_conc, codi_conc, tipo_conc, tipo_peri, tipo_valo, tipo_cuen, codi_nume, tipo_taxo) values ('ifrs','DescriptionOfReasonsForTransfersOutOfLevel3OfFairValueHierarchyEntitysOwnEquityInstruments','concepto','duration','xbrli:stringItemType','',null,'COME_INDU')</v>
      </c>
      <c r="Q61" t="str">
        <f t="shared" si="5"/>
        <v>insert into dbax_desc_conc (pref_conc, codi_conc, codi_lang, desc_conc) values ('ifrs','DescriptionOfReasonsForTransfersOutOfLevel3OfFairValueHierarchyEntitysOwnEquityInstruments','es_ES','Descripción de las razones para transferencias desde el Nivel 3 de la jerarquía del valor razonable, instrumentos de patrimonio propio de la entidad')</v>
      </c>
    </row>
    <row r="62" spans="1:17" x14ac:dyDescent="0.25">
      <c r="A62" t="s">
        <v>158</v>
      </c>
      <c r="B62" t="str">
        <f t="shared" si="0"/>
        <v>cl-cs_SiniestrosPorPagarNetoReaseguroPeriodoAnterior</v>
      </c>
      <c r="C62" t="str">
        <f t="shared" si="1"/>
        <v>cl-cs</v>
      </c>
      <c r="D62" t="str">
        <f t="shared" si="2"/>
        <v>SiniestrosPorPagarNetoReaseguroPeriodoAnterior</v>
      </c>
      <c r="E62" t="s">
        <v>2838</v>
      </c>
      <c r="F62" t="s">
        <v>2800</v>
      </c>
      <c r="G62" t="s">
        <v>984</v>
      </c>
      <c r="H62" t="s">
        <v>2758</v>
      </c>
      <c r="I62" t="s">
        <v>2759</v>
      </c>
      <c r="L62" t="s">
        <v>2763</v>
      </c>
      <c r="M62" t="s">
        <v>2815</v>
      </c>
      <c r="N62" t="s">
        <v>2765</v>
      </c>
      <c r="O62" t="str">
        <f t="shared" si="3"/>
        <v>SEGUROS</v>
      </c>
      <c r="P62" t="str">
        <f t="shared" si="4"/>
        <v>insert into dbax_defi_conc (pref_conc, codi_conc, tipo_conc, tipo_peri, tipo_valo, tipo_cuen, codi_nume, tipo_taxo) values ('cl-cs','SiniestrosPorPagarNetoReaseguroPeriodoAnterior','concepto','duration','xbrli:monetaryItemType','false',null,'SEGUROS')</v>
      </c>
      <c r="Q62" t="str">
        <f t="shared" si="5"/>
        <v>insert into dbax_desc_conc (pref_conc, codi_conc, codi_lang, desc_conc) values ('cl-cs','SiniestrosPorPagarNetoReaseguroPeriodoAnterior','es_ES','Siniestros por pagar neto reaseguro periodo anterior')</v>
      </c>
    </row>
    <row r="63" spans="1:17" x14ac:dyDescent="0.25">
      <c r="A63" t="s">
        <v>451</v>
      </c>
      <c r="B63" t="str">
        <f t="shared" si="0"/>
        <v>ifrs_GainsLossesRecognisedInProfitOrLossAttributableToChangeInUnrealisedGainsOrLossesForLiabilitiesHeldAtEndOfPeriodFairValueMeasurement</v>
      </c>
      <c r="C63" t="str">
        <f t="shared" si="1"/>
        <v>ifrs</v>
      </c>
      <c r="D63" t="str">
        <f t="shared" si="2"/>
        <v>GainsLossesRecognisedInProfitOrLossAttributableToChangeInUnrealisedGainsOrLossesForLiabilitiesHeldAtEndOfPeriodFairValueMeasurement</v>
      </c>
      <c r="E63" t="s">
        <v>2839</v>
      </c>
      <c r="F63" t="s">
        <v>2757</v>
      </c>
      <c r="G63" t="s">
        <v>2321</v>
      </c>
      <c r="H63" t="s">
        <v>2758</v>
      </c>
      <c r="I63" t="s">
        <v>2759</v>
      </c>
      <c r="L63" t="s">
        <v>2763</v>
      </c>
      <c r="M63" t="s">
        <v>2764</v>
      </c>
      <c r="N63" t="s">
        <v>2765</v>
      </c>
      <c r="O63" t="str">
        <f t="shared" si="3"/>
        <v>COME_INDU</v>
      </c>
      <c r="P63" t="str">
        <f t="shared" si="4"/>
        <v>insert into dbax_defi_conc (pref_conc, codi_conc, tipo_conc, tipo_peri, tipo_valo, tipo_cuen, codi_nume, tipo_taxo) values ('ifrs','GainsLossesRecognisedInProfitOrLossAttributableToChangeInUnrealisedGainsOrLossesForLiabilitiesHeldAtEndOfPeriodFairValueMeasurement','concepto','duration','xbrli:monetaryItemType','credit',null,'COME_INDU')</v>
      </c>
      <c r="Q63" t="str">
        <f t="shared" si="5"/>
        <v>insert into dbax_desc_conc (pref_conc, codi_conc, codi_lang, desc_conc) values ('ifrs','GainsLossesRecognisedInProfitOrLossAttributableToChangeInUnrealisedGainsOrLossesForLiabilitiesHeldAtEndOfPeriodFairValueMeasurement','es_ES','Ganancias (pérdidas) reconocidas en el resultado del periodo atribuible a cambios en ganancias o pérdidas no realizadas por pasivos mantenidos al final del periodo, medición del valor razonable')</v>
      </c>
    </row>
    <row r="64" spans="1:17" x14ac:dyDescent="0.25">
      <c r="A64" t="s">
        <v>52</v>
      </c>
      <c r="B64" t="str">
        <f t="shared" si="0"/>
        <v>ifrs_PrincipalPlaceOfBusinessOfJointVenture</v>
      </c>
      <c r="C64" t="str">
        <f t="shared" si="1"/>
        <v>ifrs</v>
      </c>
      <c r="D64" t="str">
        <f t="shared" si="2"/>
        <v>PrincipalPlaceOfBusinessOfJointVenture</v>
      </c>
      <c r="E64" t="s">
        <v>2840</v>
      </c>
      <c r="F64" t="s">
        <v>2757</v>
      </c>
      <c r="G64" t="s">
        <v>681</v>
      </c>
      <c r="H64" t="s">
        <v>2758</v>
      </c>
      <c r="I64" t="s">
        <v>2759</v>
      </c>
      <c r="L64" t="s">
        <v>2760</v>
      </c>
      <c r="N64" t="s">
        <v>2761</v>
      </c>
      <c r="O64" t="str">
        <f t="shared" si="3"/>
        <v>COME_INDU</v>
      </c>
      <c r="P64" t="str">
        <f t="shared" si="4"/>
        <v>insert into dbax_defi_conc (pref_conc, codi_conc, tipo_conc, tipo_peri, tipo_valo, tipo_cuen, codi_nume, tipo_taxo) values ('ifrs','PrincipalPlaceOfBusinessOfJointVenture','concepto','duration','xbrli:stringItemType','',null,'COME_INDU')</v>
      </c>
      <c r="Q64" t="str">
        <f t="shared" si="5"/>
        <v>insert into dbax_desc_conc (pref_conc, codi_conc, codi_lang, desc_conc) values ('ifrs','PrincipalPlaceOfBusinessOfJointVenture','es_ES','Domicilio principal del negocio conjunto')</v>
      </c>
    </row>
    <row r="65" spans="1:17" x14ac:dyDescent="0.25">
      <c r="A65" t="s">
        <v>35</v>
      </c>
      <c r="B65" t="str">
        <f t="shared" si="0"/>
        <v>ifrs_DescriptionOfTermsOfContractualArrangementsThatCouldRequireParentOrSubsidiariesToProvideFinancialSupportToStructuredEntity</v>
      </c>
      <c r="C65" t="str">
        <f t="shared" si="1"/>
        <v>ifrs</v>
      </c>
      <c r="D65" t="str">
        <f t="shared" si="2"/>
        <v>DescriptionOfTermsOfContractualArrangementsThatCouldRequireParentOrSubsidiariesToProvideFinancialSupportToStructuredEntity</v>
      </c>
      <c r="E65" t="s">
        <v>2841</v>
      </c>
      <c r="F65" t="s">
        <v>2757</v>
      </c>
      <c r="G65" t="s">
        <v>665</v>
      </c>
      <c r="H65" t="s">
        <v>2758</v>
      </c>
      <c r="I65" t="s">
        <v>2759</v>
      </c>
      <c r="L65" t="s">
        <v>2760</v>
      </c>
      <c r="N65" t="s">
        <v>2761</v>
      </c>
      <c r="O65" t="str">
        <f t="shared" si="3"/>
        <v>COME_INDU</v>
      </c>
      <c r="P65" t="str">
        <f t="shared" si="4"/>
        <v>insert into dbax_defi_conc (pref_conc, codi_conc, tipo_conc, tipo_peri, tipo_valo, tipo_cuen, codi_nume, tipo_taxo) values ('ifrs','DescriptionOfTermsOfContractualArrangementsThatCouldRequireParentOrSubsidiariesToProvideFinancialSupportToStructuredEntity','concepto','duration','xbrli:stringItemType','',null,'COME_INDU')</v>
      </c>
      <c r="Q65" t="str">
        <f t="shared" si="5"/>
        <v>insert into dbax_desc_conc (pref_conc, codi_conc, codi_lang, desc_conc) values ('ifrs','DescriptionOfTermsOfContractualArrangementsThatCouldRequireParentOrSubsidiariesToProvideFinancialSupportToStructuredEntity','es_ES','Descripción de las condiciones de acuerdos contractuales que podrían requerir que la controladora o subsidiarias proporcionen respaldo financiero a entidades estructuradas')</v>
      </c>
    </row>
    <row r="66" spans="1:17" x14ac:dyDescent="0.25">
      <c r="A66" t="s">
        <v>387</v>
      </c>
      <c r="B66" t="str">
        <f t="shared" ref="B66:B129" si="6">MID(A66,FIND("#",A66)+1,1000)</f>
        <v>ifrs_DescriptionOfPolicyForDeterminingWhenTransfersBetweenLevelsAreDeemedToHaveOccurredEntitysOwnEquityInstruments</v>
      </c>
      <c r="C66" t="str">
        <f t="shared" ref="C66:C129" si="7">MID(B66,1,FIND("_",B66)-1)</f>
        <v>ifrs</v>
      </c>
      <c r="D66" t="str">
        <f t="shared" ref="D66:D129" si="8">MID(B66,FIND("_",B66)+1,1000)</f>
        <v>DescriptionOfPolicyForDeterminingWhenTransfersBetweenLevelsAreDeemedToHaveOccurredEntitysOwnEquityInstruments</v>
      </c>
      <c r="E66" t="s">
        <v>2842</v>
      </c>
      <c r="F66" t="s">
        <v>2757</v>
      </c>
      <c r="G66" t="s">
        <v>2257</v>
      </c>
      <c r="H66" t="s">
        <v>2758</v>
      </c>
      <c r="I66" t="s">
        <v>2759</v>
      </c>
      <c r="L66" t="s">
        <v>2760</v>
      </c>
      <c r="N66" t="s">
        <v>2761</v>
      </c>
      <c r="O66" t="str">
        <f t="shared" ref="O66:O129" si="9">IF(OR(C66="ifrs",C66="cl-ci"),"COME_INDU","SEGUROS")</f>
        <v>COME_INDU</v>
      </c>
      <c r="P66" t="str">
        <f t="shared" ref="P66:P129" si="10">CONCATENATE("insert into dbax_defi_conc (pref_conc, codi_conc, tipo_conc, tipo_peri, tipo_valo, tipo_cuen, codi_nume, tipo_taxo) values ('",C66,"','",D66,"','concepto','",I66,"','",L66,"','",M66,"',null,'",O66,"')")</f>
        <v>insert into dbax_defi_conc (pref_conc, codi_conc, tipo_conc, tipo_peri, tipo_valo, tipo_cuen, codi_nume, tipo_taxo) values ('ifrs','DescriptionOfPolicyForDeterminingWhenTransfersBetweenLevelsAreDeemedToHaveOccurredEntitysOwnEquityInstruments','concepto','duration','xbrli:stringItemType','',null,'COME_INDU')</v>
      </c>
      <c r="Q66" t="str">
        <f t="shared" ref="Q66:Q129" si="11">CONCATENATE("insert into dbax_desc_conc (pref_conc, codi_conc, codi_lang, desc_conc) values ('",C66,"','",D66,"','es_ES','",E66,"')")</f>
        <v>insert into dbax_desc_conc (pref_conc, codi_conc, codi_lang, desc_conc) values ('ifrs','DescriptionOfPolicyForDeterminingWhenTransfersBetweenLevelsAreDeemedToHaveOccurredEntitysOwnEquityInstruments','es_ES','Descripción de la política para determinar cuándo se atribuye que han tenido lugar transferencias entre niveles, instrumentos de patrimonio propio de la entidad')</v>
      </c>
    </row>
    <row r="67" spans="1:17" x14ac:dyDescent="0.25">
      <c r="A67" t="s">
        <v>91</v>
      </c>
      <c r="B67" t="str">
        <f t="shared" si="6"/>
        <v>ifrs_DescriptionOfLineItemsInStatementOfFinancialPositionInWhichAssetsAndLiabilitiesRecognisedInRelationToStructuredEntitiesAreRecognised</v>
      </c>
      <c r="C67" t="str">
        <f t="shared" si="7"/>
        <v>ifrs</v>
      </c>
      <c r="D67" t="str">
        <f t="shared" si="8"/>
        <v>DescriptionOfLineItemsInStatementOfFinancialPositionInWhichAssetsAndLiabilitiesRecognisedInRelationToStructuredEntitiesAreRecognised</v>
      </c>
      <c r="E67" t="s">
        <v>2843</v>
      </c>
      <c r="F67" t="s">
        <v>2757</v>
      </c>
      <c r="G67" t="s">
        <v>749</v>
      </c>
      <c r="H67" t="s">
        <v>2758</v>
      </c>
      <c r="I67" t="s">
        <v>2759</v>
      </c>
      <c r="L67" t="s">
        <v>2760</v>
      </c>
      <c r="N67" t="s">
        <v>2761</v>
      </c>
      <c r="O67" t="str">
        <f t="shared" si="9"/>
        <v>COME_INDU</v>
      </c>
      <c r="P67" t="str">
        <f t="shared" si="10"/>
        <v>insert into dbax_defi_conc (pref_conc, codi_conc, tipo_conc, tipo_peri, tipo_valo, tipo_cuen, codi_nume, tipo_taxo) values ('ifrs','DescriptionOfLineItemsInStatementOfFinancialPositionInWhichAssetsAndLiabilitiesRecognisedInRelationToStructuredEntitiesAreRecognised','concepto','duration','xbrli:stringItemType','',null,'COME_INDU')</v>
      </c>
      <c r="Q67" t="str">
        <f t="shared" si="11"/>
        <v>insert into dbax_desc_conc (pref_conc, codi_conc, codi_lang, desc_conc) values ('ifrs','DescriptionOfLineItemsInStatementOfFinancialPositionInWhichAssetsAndLiabilitiesRecognisedInRelationToStructuredEntitiesAreRecognised','es_ES','Descripción de las partidas del estado de situación financiera en las que se reconocen los activos y pasivos reconocidos en relación con las entidades estructuradas')</v>
      </c>
    </row>
    <row r="68" spans="1:17" x14ac:dyDescent="0.25">
      <c r="A68" t="s">
        <v>514</v>
      </c>
      <c r="B68" t="str">
        <f t="shared" si="6"/>
        <v>ifrs_NoncurrentAssetsRecognisedAsOfAcquisitionDate</v>
      </c>
      <c r="C68" t="str">
        <f t="shared" si="7"/>
        <v>ifrs</v>
      </c>
      <c r="D68" t="str">
        <f t="shared" si="8"/>
        <v>NoncurrentAssetsRecognisedAsOfAcquisitionDate</v>
      </c>
      <c r="E68" t="s">
        <v>2844</v>
      </c>
      <c r="F68" t="s">
        <v>2757</v>
      </c>
      <c r="G68" t="s">
        <v>2481</v>
      </c>
      <c r="H68" t="s">
        <v>2758</v>
      </c>
      <c r="I68" t="s">
        <v>2779</v>
      </c>
      <c r="L68" t="s">
        <v>2763</v>
      </c>
      <c r="M68" t="s">
        <v>2769</v>
      </c>
      <c r="N68" t="s">
        <v>2765</v>
      </c>
      <c r="O68" t="str">
        <f t="shared" si="9"/>
        <v>COME_INDU</v>
      </c>
      <c r="P68" t="str">
        <f t="shared" si="10"/>
        <v>insert into dbax_defi_conc (pref_conc, codi_conc, tipo_conc, tipo_peri, tipo_valo, tipo_cuen, codi_nume, tipo_taxo) values ('ifrs','NoncurrentAssetsRecognisedAsOfAcquisitionDate','concepto','instant','xbrli:monetaryItemType','debit',null,'COME_INDU')</v>
      </c>
      <c r="Q68" t="str">
        <f t="shared" si="11"/>
        <v>insert into dbax_desc_conc (pref_conc, codi_conc, codi_lang, desc_conc) values ('ifrs','NoncurrentAssetsRecognisedAsOfAcquisitionDate','es_ES','Activos no corrientes reconocidos en la fecha de la adquisición')</v>
      </c>
    </row>
    <row r="69" spans="1:17" x14ac:dyDescent="0.25">
      <c r="A69" t="s">
        <v>498</v>
      </c>
      <c r="B69" t="str">
        <f t="shared" si="6"/>
        <v>ifrs_FinancialForecastOfProfitOrLossForCashgeneratingUnitSignificantUnobservableInputsLiabilities</v>
      </c>
      <c r="C69" t="str">
        <f t="shared" si="7"/>
        <v>ifrs</v>
      </c>
      <c r="D69" t="str">
        <f t="shared" si="8"/>
        <v>FinancialForecastOfProfitOrLossForCashgeneratingUnitSignificantUnobservableInputsLiabilities</v>
      </c>
      <c r="E69" t="s">
        <v>2845</v>
      </c>
      <c r="F69" t="s">
        <v>2757</v>
      </c>
      <c r="G69" t="s">
        <v>2370</v>
      </c>
      <c r="H69" t="s">
        <v>2758</v>
      </c>
      <c r="I69" t="s">
        <v>2759</v>
      </c>
      <c r="L69" t="s">
        <v>2763</v>
      </c>
      <c r="N69" t="s">
        <v>2765</v>
      </c>
      <c r="O69" t="str">
        <f t="shared" si="9"/>
        <v>COME_INDU</v>
      </c>
      <c r="P69" t="str">
        <f t="shared" si="10"/>
        <v>insert into dbax_defi_conc (pref_conc, codi_conc, tipo_conc, tipo_peri, tipo_valo, tipo_cuen, codi_nume, tipo_taxo) values ('ifrs','FinancialForecastOfProfitOrLossForCashgeneratingUnitSignificantUnobservableInputsLiabilities','concepto','duration','xbrli:monetaryItemType','',null,'COME_INDU')</v>
      </c>
      <c r="Q69" t="str">
        <f t="shared" si="11"/>
        <v>insert into dbax_desc_conc (pref_conc, codi_conc, codi_lang, desc_conc) values ('ifrs','FinancialForecastOfProfitOrLossForCashgeneratingUnitSignificantUnobservableInputsLiabilities','es_ES','Previsiones financieras del resultado del periodo para unidades generadoras de efectivo, datos de entrada no observables significativas, pasivos')</v>
      </c>
    </row>
    <row r="70" spans="1:17" x14ac:dyDescent="0.25">
      <c r="A70" t="s">
        <v>75</v>
      </c>
      <c r="B70" t="str">
        <f t="shared" si="6"/>
        <v>ifrs_ContingentLiabilitiesIncurredInRelationToInterestsInAssociates</v>
      </c>
      <c r="C70" t="str">
        <f t="shared" si="7"/>
        <v>ifrs</v>
      </c>
      <c r="D70" t="str">
        <f t="shared" si="8"/>
        <v>ContingentLiabilitiesIncurredInRelationToInterestsInAssociates</v>
      </c>
      <c r="E70" t="s">
        <v>2846</v>
      </c>
      <c r="F70" t="s">
        <v>2757</v>
      </c>
      <c r="G70" t="s">
        <v>730</v>
      </c>
      <c r="H70" t="s">
        <v>2758</v>
      </c>
      <c r="I70" t="s">
        <v>2779</v>
      </c>
      <c r="L70" t="s">
        <v>2763</v>
      </c>
      <c r="M70" t="s">
        <v>2764</v>
      </c>
      <c r="N70" t="s">
        <v>2765</v>
      </c>
      <c r="O70" t="str">
        <f t="shared" si="9"/>
        <v>COME_INDU</v>
      </c>
      <c r="P70" t="str">
        <f t="shared" si="10"/>
        <v>insert into dbax_defi_conc (pref_conc, codi_conc, tipo_conc, tipo_peri, tipo_valo, tipo_cuen, codi_nume, tipo_taxo) values ('ifrs','ContingentLiabilitiesIncurredInRelationToInterestsInAssociates','concepto','instant','xbrli:monetaryItemType','credit',null,'COME_INDU')</v>
      </c>
      <c r="Q70" t="str">
        <f t="shared" si="11"/>
        <v>insert into dbax_desc_conc (pref_conc, codi_conc, codi_lang, desc_conc) values ('ifrs','ContingentLiabilitiesIncurredInRelationToInterestsInAssociates','es_ES','Pasivos contingentes incurridos en relación con participaciones en asociadas')</v>
      </c>
    </row>
    <row r="71" spans="1:17" x14ac:dyDescent="0.25">
      <c r="A71" t="s">
        <v>155</v>
      </c>
      <c r="B71" t="str">
        <f t="shared" si="6"/>
        <v>cl-cs_ReservaMatematicaNetaPeriodoAnterior</v>
      </c>
      <c r="C71" t="str">
        <f t="shared" si="7"/>
        <v>cl-cs</v>
      </c>
      <c r="D71" t="str">
        <f t="shared" si="8"/>
        <v>ReservaMatematicaNetaPeriodoAnterior</v>
      </c>
      <c r="E71" t="s">
        <v>2847</v>
      </c>
      <c r="F71" t="s">
        <v>2800</v>
      </c>
      <c r="G71" t="s">
        <v>961</v>
      </c>
      <c r="H71" t="s">
        <v>2758</v>
      </c>
      <c r="I71" t="s">
        <v>2779</v>
      </c>
      <c r="L71" t="s">
        <v>2763</v>
      </c>
      <c r="M71" t="s">
        <v>2764</v>
      </c>
      <c r="N71" t="s">
        <v>2765</v>
      </c>
      <c r="O71" t="str">
        <f t="shared" si="9"/>
        <v>SEGUROS</v>
      </c>
      <c r="P71" t="str">
        <f t="shared" si="10"/>
        <v>insert into dbax_defi_conc (pref_conc, codi_conc, tipo_conc, tipo_peri, tipo_valo, tipo_cuen, codi_nume, tipo_taxo) values ('cl-cs','ReservaMatematicaNetaPeriodoAnterior','concepto','instant','xbrli:monetaryItemType','credit',null,'SEGUROS')</v>
      </c>
      <c r="Q71" t="str">
        <f t="shared" si="11"/>
        <v>insert into dbax_desc_conc (pref_conc, codi_conc, codi_lang, desc_conc) values ('cl-cs','ReservaMatematicaNetaPeriodoAnterior','es_ES','Reserva matemática neta reaseguro periodo anterior')</v>
      </c>
    </row>
    <row r="72" spans="1:17" x14ac:dyDescent="0.25">
      <c r="A72" t="s">
        <v>96</v>
      </c>
      <c r="B72" t="str">
        <f t="shared" si="6"/>
        <v>ifrs_AdditionalInformationAboutNatureOfAndChangesInRisksAssociatedWithInterestsInStructuredEntitiesExplanatory</v>
      </c>
      <c r="C72" t="str">
        <f t="shared" si="7"/>
        <v>ifrs</v>
      </c>
      <c r="D72" t="str">
        <f t="shared" si="8"/>
        <v>AdditionalInformationAboutNatureOfAndChangesInRisksAssociatedWithInterestsInStructuredEntitiesExplanatory</v>
      </c>
      <c r="E72" t="s">
        <v>2848</v>
      </c>
      <c r="F72" t="s">
        <v>2757</v>
      </c>
      <c r="G72" t="s">
        <v>754</v>
      </c>
      <c r="H72" t="s">
        <v>2758</v>
      </c>
      <c r="I72" t="s">
        <v>2759</v>
      </c>
      <c r="L72" t="s">
        <v>2805</v>
      </c>
      <c r="N72" t="s">
        <v>2806</v>
      </c>
      <c r="O72" t="str">
        <f t="shared" si="9"/>
        <v>COME_INDU</v>
      </c>
      <c r="P72" t="str">
        <f t="shared" si="10"/>
        <v>insert into dbax_defi_conc (pref_conc, codi_conc, tipo_conc, tipo_peri, tipo_valo, tipo_cuen, codi_nume, tipo_taxo) values ('ifrs','AdditionalInformationAboutNatureOfAndChangesInRisksAssociatedWithInterestsInStructuredEntitiesExplanatory','concepto','duration','nonnum:escapedItemType','',null,'COME_INDU')</v>
      </c>
      <c r="Q72" t="str">
        <f t="shared" si="11"/>
        <v>insert into dbax_desc_conc (pref_conc, codi_conc, codi_lang, desc_conc) values ('ifrs','AdditionalInformationAboutNatureOfAndChangesInRisksAssociatedWithInterestsInStructuredEntitiesExplanatory','es_ES','Información adicional sobre la naturaleza de los riesgos asociados con participaciones en entidades estructuradas y cambios en dichos riesgos [bloque de texto]')</v>
      </c>
    </row>
    <row r="73" spans="1:17" x14ac:dyDescent="0.25">
      <c r="A73" t="s">
        <v>479</v>
      </c>
      <c r="B73" t="str">
        <f t="shared" si="6"/>
        <v>ifrs_RevenueMultipleSignificantUnobservableInputsAssets</v>
      </c>
      <c r="C73" t="str">
        <f t="shared" si="7"/>
        <v>ifrs</v>
      </c>
      <c r="D73" t="str">
        <f t="shared" si="8"/>
        <v>RevenueMultipleSignificantUnobservableInputsAssets</v>
      </c>
      <c r="E73" t="s">
        <v>2849</v>
      </c>
      <c r="F73" t="s">
        <v>2757</v>
      </c>
      <c r="G73" t="s">
        <v>2351</v>
      </c>
      <c r="H73" t="s">
        <v>2758</v>
      </c>
      <c r="I73" t="s">
        <v>2759</v>
      </c>
      <c r="L73" t="s">
        <v>2802</v>
      </c>
      <c r="N73" t="s">
        <v>2803</v>
      </c>
      <c r="O73" t="str">
        <f t="shared" si="9"/>
        <v>COME_INDU</v>
      </c>
      <c r="P73" t="str">
        <f t="shared" si="10"/>
        <v>insert into dbax_defi_conc (pref_conc, codi_conc, tipo_conc, tipo_peri, tipo_valo, tipo_cuen, codi_nume, tipo_taxo) values ('ifrs','RevenueMultipleSignificantUnobservableInputsAssets','concepto','duration','xbrli:pureItemType','',null,'COME_INDU')</v>
      </c>
      <c r="Q73" t="str">
        <f t="shared" si="11"/>
        <v>insert into dbax_desc_conc (pref_conc, codi_conc, codi_lang, desc_conc) values ('ifrs','RevenueMultipleSignificantUnobservableInputsAssets','es_ES','Múltiplo de ingresos de actividades ordinarias, datos de entrada no observables significativos, activos')</v>
      </c>
    </row>
    <row r="74" spans="1:17" x14ac:dyDescent="0.25">
      <c r="A74" t="s">
        <v>2850</v>
      </c>
      <c r="B74" t="str">
        <f t="shared" si="6"/>
        <v>ifrs_FairValueOfInvestmentInJointVenturesWherePriceQuotationsPublished</v>
      </c>
      <c r="C74" t="str">
        <f t="shared" si="7"/>
        <v>ifrs</v>
      </c>
      <c r="D74" t="str">
        <f t="shared" si="8"/>
        <v>FairValueOfInvestmentInJointVenturesWherePriceQuotationsPublished</v>
      </c>
      <c r="E74" t="s">
        <v>2851</v>
      </c>
      <c r="F74" t="s">
        <v>2852</v>
      </c>
      <c r="G74" t="s">
        <v>704</v>
      </c>
      <c r="H74" t="s">
        <v>2758</v>
      </c>
      <c r="I74" t="s">
        <v>2779</v>
      </c>
      <c r="L74" t="s">
        <v>2763</v>
      </c>
      <c r="M74" t="s">
        <v>2769</v>
      </c>
      <c r="N74" t="s">
        <v>2765</v>
      </c>
      <c r="O74" t="str">
        <f t="shared" si="9"/>
        <v>COME_INDU</v>
      </c>
      <c r="P74" t="str">
        <f t="shared" si="10"/>
        <v>insert into dbax_defi_conc (pref_conc, codi_conc, tipo_conc, tipo_peri, tipo_valo, tipo_cuen, codi_nume, tipo_taxo) values ('ifrs','FairValueOfInvestmentInJointVenturesWherePriceQuotationsPublished','concepto','instant','xbrli:monetaryItemType','debit',null,'COME_INDU')</v>
      </c>
      <c r="Q74" t="str">
        <f t="shared" si="11"/>
        <v>insert into dbax_desc_conc (pref_conc, codi_conc, codi_lang, desc_conc) values ('ifrs','FairValueOfInvestmentInJointVenturesWherePriceQuotationsPublished','es_ES','Valor razonable de inversiones en negocios conjuntos cuando se publican los precios de cotización')</v>
      </c>
    </row>
    <row r="75" spans="1:17" x14ac:dyDescent="0.25">
      <c r="A75" t="s">
        <v>446</v>
      </c>
      <c r="B75" t="str">
        <f t="shared" si="6"/>
        <v>ifrs_IncreaseDecreaseInFairValueMeasurementLiabilities</v>
      </c>
      <c r="C75" t="str">
        <f t="shared" si="7"/>
        <v>ifrs</v>
      </c>
      <c r="D75" t="str">
        <f t="shared" si="8"/>
        <v>IncreaseDecreaseInFairValueMeasurementLiabilities</v>
      </c>
      <c r="E75" t="s">
        <v>2853</v>
      </c>
      <c r="F75" t="s">
        <v>2757</v>
      </c>
      <c r="G75" t="s">
        <v>2316</v>
      </c>
      <c r="H75" t="s">
        <v>2758</v>
      </c>
      <c r="I75" t="s">
        <v>2759</v>
      </c>
      <c r="L75" t="s">
        <v>2763</v>
      </c>
      <c r="M75" t="s">
        <v>2764</v>
      </c>
      <c r="N75" t="s">
        <v>2765</v>
      </c>
      <c r="O75" t="str">
        <f t="shared" si="9"/>
        <v>COME_INDU</v>
      </c>
      <c r="P75" t="str">
        <f t="shared" si="10"/>
        <v>insert into dbax_defi_conc (pref_conc, codi_conc, tipo_conc, tipo_peri, tipo_valo, tipo_cuen, codi_nume, tipo_taxo) values ('ifrs','IncreaseDecreaseInFairValueMeasurementLiabilities','concepto','duration','xbrli:monetaryItemType','credit',null,'COME_INDU')</v>
      </c>
      <c r="Q75" t="str">
        <f t="shared" si="11"/>
        <v>insert into dbax_desc_conc (pref_conc, codi_conc, codi_lang, desc_conc) values ('ifrs','IncreaseDecreaseInFairValueMeasurementLiabilities','es_ES','Incrementos (disminuciones) de la medición del valor razonable, pasivos')</v>
      </c>
    </row>
    <row r="76" spans="1:17" x14ac:dyDescent="0.25">
      <c r="A76" t="s">
        <v>485</v>
      </c>
      <c r="B76" t="str">
        <f t="shared" si="6"/>
        <v>ifrs_AdjustmentToMidmarketConsensusPriceSignificantUnobservableInputsEntitysOwnEquityInstruments</v>
      </c>
      <c r="C76" t="str">
        <f t="shared" si="7"/>
        <v>ifrs</v>
      </c>
      <c r="D76" t="str">
        <f t="shared" si="8"/>
        <v>AdjustmentToMidmarketConsensusPriceSignificantUnobservableInputsEntitysOwnEquityInstruments</v>
      </c>
      <c r="E76" t="s">
        <v>2854</v>
      </c>
      <c r="F76" t="s">
        <v>2757</v>
      </c>
      <c r="G76" t="s">
        <v>2357</v>
      </c>
      <c r="H76" t="s">
        <v>2758</v>
      </c>
      <c r="I76" t="s">
        <v>2759</v>
      </c>
      <c r="L76" t="s">
        <v>2787</v>
      </c>
      <c r="N76" t="s">
        <v>2788</v>
      </c>
      <c r="O76" t="str">
        <f t="shared" si="9"/>
        <v>COME_INDU</v>
      </c>
      <c r="P76" t="str">
        <f t="shared" si="10"/>
        <v>insert into dbax_defi_conc (pref_conc, codi_conc, tipo_conc, tipo_peri, tipo_valo, tipo_cuen, codi_nume, tipo_taxo) values ('ifrs','AdjustmentToMidmarketConsensusPriceSignificantUnobservableInputsEntitysOwnEquityInstruments','concepto','duration','num:percentItemType','',null,'COME_INDU')</v>
      </c>
      <c r="Q76" t="str">
        <f t="shared" si="11"/>
        <v>insert into dbax_desc_conc (pref_conc, codi_conc, codi_lang, desc_conc) values ('ifrs','AdjustmentToMidmarketConsensusPriceSignificantUnobservableInputsEntitysOwnEquityInstruments','es_ES','Ajustes al precio acordado de mercado medio, datos de entrada no observables significativos, instrumentos de patrimonio propio de la entidad')</v>
      </c>
    </row>
    <row r="77" spans="1:17" x14ac:dyDescent="0.25">
      <c r="A77" t="s">
        <v>357</v>
      </c>
      <c r="B77" t="str">
        <f t="shared" si="6"/>
        <v>ifrs_DescriptionOfLineItemsInOtherComprehensiveIncomeWhereGainsLossesAreRecognisedFairValueMeasurementAssets</v>
      </c>
      <c r="C77" t="str">
        <f t="shared" si="7"/>
        <v>ifrs</v>
      </c>
      <c r="D77" t="str">
        <f t="shared" si="8"/>
        <v>DescriptionOfLineItemsInOtherComprehensiveIncomeWhereGainsLossesAreRecognisedFairValueMeasurementAssets</v>
      </c>
      <c r="E77" t="s">
        <v>2855</v>
      </c>
      <c r="F77" t="s">
        <v>2757</v>
      </c>
      <c r="G77" t="s">
        <v>2227</v>
      </c>
      <c r="H77" t="s">
        <v>2758</v>
      </c>
      <c r="I77" t="s">
        <v>2759</v>
      </c>
      <c r="L77" t="s">
        <v>2760</v>
      </c>
      <c r="N77" t="s">
        <v>2761</v>
      </c>
      <c r="O77" t="str">
        <f t="shared" si="9"/>
        <v>COME_INDU</v>
      </c>
      <c r="P77" t="str">
        <f t="shared" si="10"/>
        <v>insert into dbax_defi_conc (pref_conc, codi_conc, tipo_conc, tipo_peri, tipo_valo, tipo_cuen, codi_nume, tipo_taxo) values ('ifrs','DescriptionOfLineItemsInOtherComprehensiveIncomeWhereGainsLossesAreRecognisedFairValueMeasurementAssets','concepto','duration','xbrli:stringItemType','',null,'COME_INDU')</v>
      </c>
      <c r="Q77" t="str">
        <f t="shared" si="11"/>
        <v>insert into dbax_desc_conc (pref_conc, codi_conc, codi_lang, desc_conc) values ('ifrs','DescriptionOfLineItemsInOtherComprehensiveIncomeWhereGainsLossesAreRecognisedFairValueMeasurementAssets','es_ES','Descripción de las partidas de otro resultado integral en las que se reconocen las ganancias (pérdidas), medición del valor razonable, activos')</v>
      </c>
    </row>
    <row r="78" spans="1:17" x14ac:dyDescent="0.25">
      <c r="A78" t="s">
        <v>59</v>
      </c>
      <c r="B78" t="str">
        <f t="shared" si="6"/>
        <v>ifrs_FairValueOfInvestmentInJointVenturesWherePriceQuotationsPublished</v>
      </c>
      <c r="C78" t="str">
        <f t="shared" si="7"/>
        <v>ifrs</v>
      </c>
      <c r="D78" t="str">
        <f t="shared" si="8"/>
        <v>FairValueOfInvestmentInJointVenturesWherePriceQuotationsPublished</v>
      </c>
      <c r="E78" t="s">
        <v>2856</v>
      </c>
      <c r="F78" t="s">
        <v>2757</v>
      </c>
      <c r="G78" t="s">
        <v>704</v>
      </c>
      <c r="H78" t="s">
        <v>2758</v>
      </c>
      <c r="I78" t="s">
        <v>2779</v>
      </c>
      <c r="L78" t="s">
        <v>2763</v>
      </c>
      <c r="M78" t="s">
        <v>2769</v>
      </c>
      <c r="N78" t="s">
        <v>2765</v>
      </c>
      <c r="O78" t="str">
        <f t="shared" si="9"/>
        <v>COME_INDU</v>
      </c>
      <c r="P78" t="str">
        <f t="shared" si="10"/>
        <v>insert into dbax_defi_conc (pref_conc, codi_conc, tipo_conc, tipo_peri, tipo_valo, tipo_cuen, codi_nume, tipo_taxo) values ('ifrs','FairValueOfInvestmentInJointVenturesWherePriceQuotationsPublished','concepto','instant','xbrli:monetaryItemType','debit',null,'COME_INDU')</v>
      </c>
      <c r="Q78" t="str">
        <f t="shared" si="11"/>
        <v>insert into dbax_desc_conc (pref_conc, codi_conc, codi_lang, desc_conc) values ('ifrs','FairValueOfInvestmentInJointVenturesWherePriceQuotationsPublished','es_ES','Valor razonable de inversiones en negocios conjuntos para las que existen precios de mercado cotizados')</v>
      </c>
    </row>
    <row r="79" spans="1:17" x14ac:dyDescent="0.25">
      <c r="A79" t="s">
        <v>428</v>
      </c>
      <c r="B79" t="str">
        <f t="shared" si="6"/>
        <v>ifrs_TransfersOutOfLevel1IntoLevel2OfFairValueHierarchyLiabilities</v>
      </c>
      <c r="C79" t="str">
        <f t="shared" si="7"/>
        <v>ifrs</v>
      </c>
      <c r="D79" t="str">
        <f t="shared" si="8"/>
        <v>TransfersOutOfLevel1IntoLevel2OfFairValueHierarchyLiabilities</v>
      </c>
      <c r="E79" t="s">
        <v>2857</v>
      </c>
      <c r="F79" t="s">
        <v>2757</v>
      </c>
      <c r="G79" t="s">
        <v>2297</v>
      </c>
      <c r="H79" t="s">
        <v>2758</v>
      </c>
      <c r="I79" t="s">
        <v>2759</v>
      </c>
      <c r="L79" t="s">
        <v>2763</v>
      </c>
      <c r="N79" t="s">
        <v>2765</v>
      </c>
      <c r="O79" t="str">
        <f t="shared" si="9"/>
        <v>COME_INDU</v>
      </c>
      <c r="P79" t="str">
        <f t="shared" si="10"/>
        <v>insert into dbax_defi_conc (pref_conc, codi_conc, tipo_conc, tipo_peri, tipo_valo, tipo_cuen, codi_nume, tipo_taxo) values ('ifrs','TransfersOutOfLevel1IntoLevel2OfFairValueHierarchyLiabilities','concepto','duration','xbrli:monetaryItemType','',null,'COME_INDU')</v>
      </c>
      <c r="Q79" t="str">
        <f t="shared" si="11"/>
        <v>insert into dbax_desc_conc (pref_conc, codi_conc, codi_lang, desc_conc) values ('ifrs','TransfersOutOfLevel1IntoLevel2OfFairValueHierarchyLiabilities','es_ES','Transferencias desde el Nivel 1 al Nivel 2 de la jerarquía del valor razonable, pasivos mantenidos al final del periodo sobre el que se informa')</v>
      </c>
    </row>
    <row r="80" spans="1:17" x14ac:dyDescent="0.25">
      <c r="A80" t="s">
        <v>400</v>
      </c>
      <c r="B80" t="str">
        <f t="shared" si="6"/>
        <v>ifrs_TransfersIntoLevel3OfFairValueHierarchyEntitysOwnEquityInstruments</v>
      </c>
      <c r="C80" t="str">
        <f t="shared" si="7"/>
        <v>ifrs</v>
      </c>
      <c r="D80" t="str">
        <f t="shared" si="8"/>
        <v>TransfersIntoLevel3OfFairValueHierarchyEntitysOwnEquityInstruments</v>
      </c>
      <c r="E80" t="s">
        <v>2858</v>
      </c>
      <c r="F80" t="s">
        <v>2757</v>
      </c>
      <c r="G80" t="s">
        <v>2270</v>
      </c>
      <c r="H80" t="s">
        <v>2758</v>
      </c>
      <c r="I80" t="s">
        <v>2759</v>
      </c>
      <c r="L80" t="s">
        <v>2763</v>
      </c>
      <c r="M80" t="s">
        <v>2764</v>
      </c>
      <c r="N80" t="s">
        <v>2765</v>
      </c>
      <c r="O80" t="str">
        <f t="shared" si="9"/>
        <v>COME_INDU</v>
      </c>
      <c r="P80" t="str">
        <f t="shared" si="10"/>
        <v>insert into dbax_defi_conc (pref_conc, codi_conc, tipo_conc, tipo_peri, tipo_valo, tipo_cuen, codi_nume, tipo_taxo) values ('ifrs','TransfersIntoLevel3OfFairValueHierarchyEntitysOwnEquityInstruments','concepto','duration','xbrli:monetaryItemType','credit',null,'COME_INDU')</v>
      </c>
      <c r="Q80" t="str">
        <f t="shared" si="11"/>
        <v>insert into dbax_desc_conc (pref_conc, codi_conc, codi_lang, desc_conc) values ('ifrs','TransfersIntoLevel3OfFairValueHierarchyEntitysOwnEquityInstruments','es_ES','Transferencias al Nivel 3 de la jerarquía del valor razonable, instrumentos de patrimonio propio de la entidad')</v>
      </c>
    </row>
    <row r="81" spans="1:17" x14ac:dyDescent="0.25">
      <c r="A81" t="s">
        <v>478</v>
      </c>
      <c r="B81" t="str">
        <f t="shared" si="6"/>
        <v>ifrs_WeightedAverageCostOfCapitalSignificantUnobservableInputsAssets</v>
      </c>
      <c r="C81" t="str">
        <f t="shared" si="7"/>
        <v>ifrs</v>
      </c>
      <c r="D81" t="str">
        <f t="shared" si="8"/>
        <v>WeightedAverageCostOfCapitalSignificantUnobservableInputsAssets</v>
      </c>
      <c r="E81" t="s">
        <v>2859</v>
      </c>
      <c r="F81" t="s">
        <v>2757</v>
      </c>
      <c r="G81" t="s">
        <v>2350</v>
      </c>
      <c r="H81" t="s">
        <v>2758</v>
      </c>
      <c r="I81" t="s">
        <v>2759</v>
      </c>
      <c r="L81" t="s">
        <v>2787</v>
      </c>
      <c r="N81" t="s">
        <v>2788</v>
      </c>
      <c r="O81" t="str">
        <f t="shared" si="9"/>
        <v>COME_INDU</v>
      </c>
      <c r="P81" t="str">
        <f t="shared" si="10"/>
        <v>insert into dbax_defi_conc (pref_conc, codi_conc, tipo_conc, tipo_peri, tipo_valo, tipo_cuen, codi_nume, tipo_taxo) values ('ifrs','WeightedAverageCostOfCapitalSignificantUnobservableInputsAssets','concepto','duration','num:percentItemType','',null,'COME_INDU')</v>
      </c>
      <c r="Q81" t="str">
        <f t="shared" si="11"/>
        <v>insert into dbax_desc_conc (pref_conc, codi_conc, codi_lang, desc_conc) values ('ifrs','WeightedAverageCostOfCapitalSignificantUnobservableInputsAssets','es_ES','Costo promedio ponderado del capital, datos de entrada no observables significativos, activos')</v>
      </c>
    </row>
    <row r="82" spans="1:17" x14ac:dyDescent="0.25">
      <c r="A82" t="s">
        <v>523</v>
      </c>
      <c r="B82" t="str">
        <f t="shared" si="6"/>
        <v>ifrs_EstimatedFinancialEffectContingentLiabilitiesInBusinessCombination</v>
      </c>
      <c r="C82" t="str">
        <f t="shared" si="7"/>
        <v>ifrs</v>
      </c>
      <c r="D82" t="str">
        <f t="shared" si="8"/>
        <v>EstimatedFinancialEffectContingentLiabilitiesInBusinessCombination</v>
      </c>
      <c r="E82" t="s">
        <v>2860</v>
      </c>
      <c r="F82" t="s">
        <v>2757</v>
      </c>
      <c r="G82" t="s">
        <v>2489</v>
      </c>
      <c r="H82" t="s">
        <v>2758</v>
      </c>
      <c r="I82" t="s">
        <v>2779</v>
      </c>
      <c r="L82" t="s">
        <v>2763</v>
      </c>
      <c r="N82" t="s">
        <v>2765</v>
      </c>
      <c r="O82" t="str">
        <f t="shared" si="9"/>
        <v>COME_INDU</v>
      </c>
      <c r="P82" t="str">
        <f t="shared" si="10"/>
        <v>insert into dbax_defi_conc (pref_conc, codi_conc, tipo_conc, tipo_peri, tipo_valo, tipo_cuen, codi_nume, tipo_taxo) values ('ifrs','EstimatedFinancialEffectContingentLiabilitiesInBusinessCombination','concepto','instant','xbrli:monetaryItemType','',null,'COME_INDU')</v>
      </c>
      <c r="Q82" t="str">
        <f t="shared" si="11"/>
        <v>insert into dbax_desc_conc (pref_conc, codi_conc, codi_lang, desc_conc) values ('ifrs','EstimatedFinancialEffectContingentLiabilitiesInBusinessCombination','es_ES','Efecto financiero estimado, pasivos contingentes en combinaciones de negocios')</v>
      </c>
    </row>
    <row r="83" spans="1:17" x14ac:dyDescent="0.25">
      <c r="A83" t="s">
        <v>55</v>
      </c>
      <c r="B83" t="str">
        <f t="shared" si="6"/>
        <v>ifrs_ProportionOfVotingRightsHeldInJointVenture</v>
      </c>
      <c r="C83" t="str">
        <f t="shared" si="7"/>
        <v>ifrs</v>
      </c>
      <c r="D83" t="str">
        <f t="shared" si="8"/>
        <v>ProportionOfVotingRightsHeldInJointVenture</v>
      </c>
      <c r="E83" t="s">
        <v>2861</v>
      </c>
      <c r="F83" t="s">
        <v>2757</v>
      </c>
      <c r="G83" t="s">
        <v>684</v>
      </c>
      <c r="H83" t="s">
        <v>2758</v>
      </c>
      <c r="I83" t="s">
        <v>2759</v>
      </c>
      <c r="L83" t="s">
        <v>2787</v>
      </c>
      <c r="N83" t="s">
        <v>2788</v>
      </c>
      <c r="O83" t="str">
        <f t="shared" si="9"/>
        <v>COME_INDU</v>
      </c>
      <c r="P83" t="str">
        <f t="shared" si="10"/>
        <v>insert into dbax_defi_conc (pref_conc, codi_conc, tipo_conc, tipo_peri, tipo_valo, tipo_cuen, codi_nume, tipo_taxo) values ('ifrs','ProportionOfVotingRightsHeldInJointVenture','concepto','duration','num:percentItemType','',null,'COME_INDU')</v>
      </c>
      <c r="Q83" t="str">
        <f t="shared" si="11"/>
        <v>insert into dbax_desc_conc (pref_conc, codi_conc, codi_lang, desc_conc) values ('ifrs','ProportionOfVotingRightsHeldInJointVenture','es_ES','Proporción de derechos de voto mantenidos en negocios conjuntos')</v>
      </c>
    </row>
    <row r="84" spans="1:17" x14ac:dyDescent="0.25">
      <c r="A84" t="s">
        <v>358</v>
      </c>
      <c r="B84" t="str">
        <f t="shared" si="6"/>
        <v>ifrs_DescriptionOfReasonsForTransfersIntoLevel3OfFairValueHierarchyAssets</v>
      </c>
      <c r="C84" t="str">
        <f t="shared" si="7"/>
        <v>ifrs</v>
      </c>
      <c r="D84" t="str">
        <f t="shared" si="8"/>
        <v>DescriptionOfReasonsForTransfersIntoLevel3OfFairValueHierarchyAssets</v>
      </c>
      <c r="E84" t="s">
        <v>2862</v>
      </c>
      <c r="F84" t="s">
        <v>2757</v>
      </c>
      <c r="G84" t="s">
        <v>2228</v>
      </c>
      <c r="H84" t="s">
        <v>2758</v>
      </c>
      <c r="I84" t="s">
        <v>2759</v>
      </c>
      <c r="L84" t="s">
        <v>2760</v>
      </c>
      <c r="N84" t="s">
        <v>2761</v>
      </c>
      <c r="O84" t="str">
        <f t="shared" si="9"/>
        <v>COME_INDU</v>
      </c>
      <c r="P84" t="str">
        <f t="shared" si="10"/>
        <v>insert into dbax_defi_conc (pref_conc, codi_conc, tipo_conc, tipo_peri, tipo_valo, tipo_cuen, codi_nume, tipo_taxo) values ('ifrs','DescriptionOfReasonsForTransfersIntoLevel3OfFairValueHierarchyAssets','concepto','duration','xbrli:stringItemType','',null,'COME_INDU')</v>
      </c>
      <c r="Q84" t="str">
        <f t="shared" si="11"/>
        <v>insert into dbax_desc_conc (pref_conc, codi_conc, codi_lang, desc_conc) values ('ifrs','DescriptionOfReasonsForTransfersIntoLevel3OfFairValueHierarchyAssets','es_ES','Descripción de las razones para transferencias al Nivel 3 de la jerarquía del valor razonable, activos')</v>
      </c>
    </row>
    <row r="85" spans="1:17" x14ac:dyDescent="0.25">
      <c r="A85" t="s">
        <v>472</v>
      </c>
      <c r="B85" t="str">
        <f t="shared" si="6"/>
        <v>ifrs_ProbabilityOfDefaultSignificantUnobservableInputsAssets</v>
      </c>
      <c r="C85" t="str">
        <f t="shared" si="7"/>
        <v>ifrs</v>
      </c>
      <c r="D85" t="str">
        <f t="shared" si="8"/>
        <v>ProbabilityOfDefaultSignificantUnobservableInputsAssets</v>
      </c>
      <c r="E85" t="s">
        <v>2863</v>
      </c>
      <c r="F85" t="s">
        <v>2757</v>
      </c>
      <c r="G85" t="s">
        <v>2353</v>
      </c>
      <c r="H85" t="s">
        <v>2758</v>
      </c>
      <c r="I85" t="s">
        <v>2759</v>
      </c>
      <c r="L85" t="s">
        <v>2787</v>
      </c>
      <c r="N85" t="s">
        <v>2788</v>
      </c>
      <c r="O85" t="str">
        <f t="shared" si="9"/>
        <v>COME_INDU</v>
      </c>
      <c r="P85" t="str">
        <f t="shared" si="10"/>
        <v>insert into dbax_defi_conc (pref_conc, codi_conc, tipo_conc, tipo_peri, tipo_valo, tipo_cuen, codi_nume, tipo_taxo) values ('ifrs','ProbabilityOfDefaultSignificantUnobservableInputsAssets','concepto','duration','num:percentItemType','',null,'COME_INDU')</v>
      </c>
      <c r="Q85" t="str">
        <f t="shared" si="11"/>
        <v>insert into dbax_desc_conc (pref_conc, codi_conc, codi_lang, desc_conc) values ('ifrs','ProbabilityOfDefaultSignificantUnobservableInputsAssets','es_ES','Probabilidad de incumplimiento, datos de entrada no observables significativos, activos')</v>
      </c>
    </row>
    <row r="86" spans="1:17" x14ac:dyDescent="0.25">
      <c r="A86" t="s">
        <v>37</v>
      </c>
      <c r="B86" t="str">
        <f t="shared" si="6"/>
        <v>ifrs_DescriptionOfIntentionsToProvideSupportToStructuredEntity</v>
      </c>
      <c r="C86" t="str">
        <f t="shared" si="7"/>
        <v>ifrs</v>
      </c>
      <c r="D86" t="str">
        <f t="shared" si="8"/>
        <v>DescriptionOfIntentionsToProvideSupportToStructuredEntity</v>
      </c>
      <c r="E86" t="s">
        <v>2864</v>
      </c>
      <c r="F86" t="s">
        <v>2757</v>
      </c>
      <c r="G86" t="s">
        <v>670</v>
      </c>
      <c r="H86" t="s">
        <v>2758</v>
      </c>
      <c r="I86" t="s">
        <v>2759</v>
      </c>
      <c r="L86" t="s">
        <v>2760</v>
      </c>
      <c r="N86" t="s">
        <v>2761</v>
      </c>
      <c r="O86" t="str">
        <f t="shared" si="9"/>
        <v>COME_INDU</v>
      </c>
      <c r="P86" t="str">
        <f t="shared" si="10"/>
        <v>insert into dbax_defi_conc (pref_conc, codi_conc, tipo_conc, tipo_peri, tipo_valo, tipo_cuen, codi_nume, tipo_taxo) values ('ifrs','DescriptionOfIntentionsToProvideSupportToStructuredEntity','concepto','duration','xbrli:stringItemType','',null,'COME_INDU')</v>
      </c>
      <c r="Q86" t="str">
        <f t="shared" si="11"/>
        <v>insert into dbax_desc_conc (pref_conc, codi_conc, codi_lang, desc_conc) values ('ifrs','DescriptionOfIntentionsToProvideSupportToStructuredEntity','es_ES','Descripción de las intenciones de proporcionar apoyo a una entidad estructurada')</v>
      </c>
    </row>
    <row r="87" spans="1:17" x14ac:dyDescent="0.25">
      <c r="A87" t="s">
        <v>438</v>
      </c>
      <c r="B87" t="str">
        <f t="shared" si="6"/>
        <v>ifrs_GainsLossesRecognisedInProfitOrLossFairValueMeasurementLiabilities</v>
      </c>
      <c r="C87" t="str">
        <f t="shared" si="7"/>
        <v>ifrs</v>
      </c>
      <c r="D87" t="str">
        <f t="shared" si="8"/>
        <v>GainsLossesRecognisedInProfitOrLossFairValueMeasurementLiabilities</v>
      </c>
      <c r="E87" t="s">
        <v>2865</v>
      </c>
      <c r="F87" t="s">
        <v>2757</v>
      </c>
      <c r="G87" t="s">
        <v>2308</v>
      </c>
      <c r="H87" t="s">
        <v>2758</v>
      </c>
      <c r="I87" t="s">
        <v>2759</v>
      </c>
      <c r="L87" t="s">
        <v>2763</v>
      </c>
      <c r="N87" t="s">
        <v>2765</v>
      </c>
      <c r="O87" t="str">
        <f t="shared" si="9"/>
        <v>COME_INDU</v>
      </c>
      <c r="P87" t="str">
        <f t="shared" si="10"/>
        <v>insert into dbax_defi_conc (pref_conc, codi_conc, tipo_conc, tipo_peri, tipo_valo, tipo_cuen, codi_nume, tipo_taxo) values ('ifrs','GainsLossesRecognisedInProfitOrLossFairValueMeasurementLiabilities','concepto','duration','xbrli:monetaryItemType','',null,'COME_INDU')</v>
      </c>
      <c r="Q87" t="str">
        <f t="shared" si="11"/>
        <v>insert into dbax_desc_conc (pref_conc, codi_conc, codi_lang, desc_conc) values ('ifrs','GainsLossesRecognisedInProfitOrLossFairValueMeasurementLiabilities','es_ES','Ganancias (pérdidas) reconocidas en el resultado del periodo, medición del valor razonable, pasivos')</v>
      </c>
    </row>
    <row r="88" spans="1:17" x14ac:dyDescent="0.25">
      <c r="A88" t="s">
        <v>450</v>
      </c>
      <c r="B88" t="str">
        <f t="shared" si="6"/>
        <v>ifrs_DescriptionOfReasonsForTransfersOutOfLevel3OfFairValueHierarchyLiabilities</v>
      </c>
      <c r="C88" t="str">
        <f t="shared" si="7"/>
        <v>ifrs</v>
      </c>
      <c r="D88" t="str">
        <f t="shared" si="8"/>
        <v>DescriptionOfReasonsForTransfersOutOfLevel3OfFairValueHierarchyLiabilities</v>
      </c>
      <c r="E88" t="s">
        <v>2866</v>
      </c>
      <c r="F88" t="s">
        <v>2757</v>
      </c>
      <c r="G88" t="s">
        <v>2320</v>
      </c>
      <c r="H88" t="s">
        <v>2758</v>
      </c>
      <c r="I88" t="s">
        <v>2759</v>
      </c>
      <c r="L88" t="s">
        <v>2760</v>
      </c>
      <c r="N88" t="s">
        <v>2761</v>
      </c>
      <c r="O88" t="str">
        <f t="shared" si="9"/>
        <v>COME_INDU</v>
      </c>
      <c r="P88" t="str">
        <f t="shared" si="10"/>
        <v>insert into dbax_defi_conc (pref_conc, codi_conc, tipo_conc, tipo_peri, tipo_valo, tipo_cuen, codi_nume, tipo_taxo) values ('ifrs','DescriptionOfReasonsForTransfersOutOfLevel3OfFairValueHierarchyLiabilities','concepto','duration','xbrli:stringItemType','',null,'COME_INDU')</v>
      </c>
      <c r="Q88" t="str">
        <f t="shared" si="11"/>
        <v>insert into dbax_desc_conc (pref_conc, codi_conc, codi_lang, desc_conc) values ('ifrs','DescriptionOfReasonsForTransfersOutOfLevel3OfFairValueHierarchyLiabilities','es_ES','Descripción de las razones para transferencias desde el Nivel 3 de la jerarquía del valor razonable, pasivos')</v>
      </c>
    </row>
    <row r="89" spans="1:17" x14ac:dyDescent="0.25">
      <c r="A89" t="s">
        <v>480</v>
      </c>
      <c r="B89" t="str">
        <f t="shared" si="6"/>
        <v>ifrs_ConstantPrepaymentRateSignificantUnobservableInputsAssets</v>
      </c>
      <c r="C89" t="str">
        <f t="shared" si="7"/>
        <v>ifrs</v>
      </c>
      <c r="D89" t="str">
        <f t="shared" si="8"/>
        <v>ConstantPrepaymentRateSignificantUnobservableInputsAssets</v>
      </c>
      <c r="E89" t="s">
        <v>2867</v>
      </c>
      <c r="F89" t="s">
        <v>2757</v>
      </c>
      <c r="G89" t="s">
        <v>2352</v>
      </c>
      <c r="H89" t="s">
        <v>2758</v>
      </c>
      <c r="I89" t="s">
        <v>2759</v>
      </c>
      <c r="L89" t="s">
        <v>2787</v>
      </c>
      <c r="N89" t="s">
        <v>2788</v>
      </c>
      <c r="O89" t="str">
        <f t="shared" si="9"/>
        <v>COME_INDU</v>
      </c>
      <c r="P89" t="str">
        <f t="shared" si="10"/>
        <v>insert into dbax_defi_conc (pref_conc, codi_conc, tipo_conc, tipo_peri, tipo_valo, tipo_cuen, codi_nume, tipo_taxo) values ('ifrs','ConstantPrepaymentRateSignificantUnobservableInputsAssets','concepto','duration','num:percentItemType','',null,'COME_INDU')</v>
      </c>
      <c r="Q89" t="str">
        <f t="shared" si="11"/>
        <v>insert into dbax_desc_conc (pref_conc, codi_conc, codi_lang, desc_conc) values ('ifrs','ConstantPrepaymentRateSignificantUnobservableInputsAssets','es_ES','Tasa de pago anticipado constante, datos de entrada no observables significativos, activos')</v>
      </c>
    </row>
    <row r="90" spans="1:17" x14ac:dyDescent="0.25">
      <c r="A90" t="s">
        <v>172</v>
      </c>
      <c r="B90" t="str">
        <f t="shared" si="6"/>
        <v>cl-cs_ReservaValorDelFondoNetaDescalcePeriodoAnterior</v>
      </c>
      <c r="C90" t="str">
        <f t="shared" si="7"/>
        <v>cl-cs</v>
      </c>
      <c r="D90" t="str">
        <f t="shared" si="8"/>
        <v>ReservaValorDelFondoNetaDescalcePeriodoAnterior</v>
      </c>
      <c r="E90" t="s">
        <v>2868</v>
      </c>
      <c r="F90" t="s">
        <v>2800</v>
      </c>
      <c r="G90" t="s">
        <v>1044</v>
      </c>
      <c r="H90" t="s">
        <v>2758</v>
      </c>
      <c r="I90" t="s">
        <v>2779</v>
      </c>
      <c r="L90" t="s">
        <v>2763</v>
      </c>
      <c r="M90" t="s">
        <v>2764</v>
      </c>
      <c r="N90" t="s">
        <v>2765</v>
      </c>
      <c r="O90" t="str">
        <f t="shared" si="9"/>
        <v>SEGUROS</v>
      </c>
      <c r="P90" t="str">
        <f t="shared" si="10"/>
        <v>insert into dbax_defi_conc (pref_conc, codi_conc, tipo_conc, tipo_peri, tipo_valo, tipo_cuen, codi_nume, tipo_taxo) values ('cl-cs','ReservaValorDelFondoNetaDescalcePeriodoAnterior','concepto','instant','xbrli:monetaryItemType','credit',null,'SEGUROS')</v>
      </c>
      <c r="Q90" t="str">
        <f t="shared" si="11"/>
        <v>insert into dbax_desc_conc (pref_conc, codi_conc, codi_lang, desc_conc) values ('cl-cs','ReservaValorDelFondoNetaDescalcePeriodoAnterior','es_ES','Reserva valor del fondo periodo neta descalce anterior')</v>
      </c>
    </row>
    <row r="91" spans="1:17" x14ac:dyDescent="0.25">
      <c r="A91" t="s">
        <v>46</v>
      </c>
      <c r="B91" t="str">
        <f t="shared" si="6"/>
        <v>ifrs_PrincipalPlaceOfBusinessOfJointOperation</v>
      </c>
      <c r="C91" t="str">
        <f t="shared" si="7"/>
        <v>ifrs</v>
      </c>
      <c r="D91" t="str">
        <f t="shared" si="8"/>
        <v>PrincipalPlaceOfBusinessOfJointOperation</v>
      </c>
      <c r="E91" t="s">
        <v>2869</v>
      </c>
      <c r="F91" t="s">
        <v>2757</v>
      </c>
      <c r="G91" t="s">
        <v>674</v>
      </c>
      <c r="H91" t="s">
        <v>2758</v>
      </c>
      <c r="I91" t="s">
        <v>2759</v>
      </c>
      <c r="L91" t="s">
        <v>2760</v>
      </c>
      <c r="N91" t="s">
        <v>2761</v>
      </c>
      <c r="O91" t="str">
        <f t="shared" si="9"/>
        <v>COME_INDU</v>
      </c>
      <c r="P91" t="str">
        <f t="shared" si="10"/>
        <v>insert into dbax_defi_conc (pref_conc, codi_conc, tipo_conc, tipo_peri, tipo_valo, tipo_cuen, codi_nume, tipo_taxo) values ('ifrs','PrincipalPlaceOfBusinessOfJointOperation','concepto','duration','xbrli:stringItemType','',null,'COME_INDU')</v>
      </c>
      <c r="Q91" t="str">
        <f t="shared" si="11"/>
        <v>insert into dbax_desc_conc (pref_conc, codi_conc, codi_lang, desc_conc) values ('ifrs','PrincipalPlaceOfBusinessOfJointOperation','es_ES','Domicilio principal de la operación conjunta')</v>
      </c>
    </row>
    <row r="92" spans="1:17" x14ac:dyDescent="0.25">
      <c r="A92" t="s">
        <v>345</v>
      </c>
      <c r="B92" t="str">
        <f t="shared" si="6"/>
        <v>ifrs_ReconciliationOfChangesInFairValueMeasurementAssetsAbstract</v>
      </c>
      <c r="C92" t="str">
        <f t="shared" si="7"/>
        <v>ifrs</v>
      </c>
      <c r="D92" t="str">
        <f t="shared" si="8"/>
        <v>ReconciliationOfChangesInFairValueMeasurementAssetsAbstract</v>
      </c>
      <c r="E92" t="s">
        <v>2870</v>
      </c>
      <c r="F92" t="s">
        <v>2757</v>
      </c>
      <c r="G92" t="s">
        <v>2215</v>
      </c>
      <c r="H92" t="s">
        <v>2758</v>
      </c>
      <c r="I92" t="s">
        <v>2759</v>
      </c>
      <c r="L92" t="s">
        <v>2760</v>
      </c>
      <c r="M92" t="s">
        <v>2767</v>
      </c>
      <c r="N92" t="s">
        <v>2761</v>
      </c>
      <c r="O92" t="str">
        <f t="shared" si="9"/>
        <v>COME_INDU</v>
      </c>
      <c r="P92" t="str">
        <f t="shared" si="10"/>
        <v>insert into dbax_defi_conc (pref_conc, codi_conc, tipo_conc, tipo_peri, tipo_valo, tipo_cuen, codi_nume, tipo_taxo) values ('ifrs','ReconciliationOfChangesInFairValueMeasurementAssetsAbstract','concepto','duration','xbrli:stringItemType','abstract',null,'COME_INDU')</v>
      </c>
      <c r="Q92" t="str">
        <f t="shared" si="11"/>
        <v>insert into dbax_desc_conc (pref_conc, codi_conc, codi_lang, desc_conc) values ('ifrs','ReconciliationOfChangesInFairValueMeasurementAssetsAbstract','es_ES','Conciliación de los cambios en la medición del valor razonable, activos [resumen]')</v>
      </c>
    </row>
    <row r="93" spans="1:17" x14ac:dyDescent="0.25">
      <c r="A93" t="s">
        <v>494</v>
      </c>
      <c r="B93" t="str">
        <f t="shared" si="6"/>
        <v>ifrs_ProbabilityOfDefaultSignificantUnobservableInputsLiabilities</v>
      </c>
      <c r="C93" t="str">
        <f t="shared" si="7"/>
        <v>ifrs</v>
      </c>
      <c r="D93" t="str">
        <f t="shared" si="8"/>
        <v>ProbabilityOfDefaultSignificantUnobservableInputsLiabilities</v>
      </c>
      <c r="E93" t="s">
        <v>2871</v>
      </c>
      <c r="F93" t="s">
        <v>2757</v>
      </c>
      <c r="G93" t="s">
        <v>2375</v>
      </c>
      <c r="H93" t="s">
        <v>2758</v>
      </c>
      <c r="I93" t="s">
        <v>2759</v>
      </c>
      <c r="L93" t="s">
        <v>2787</v>
      </c>
      <c r="N93" t="s">
        <v>2788</v>
      </c>
      <c r="O93" t="str">
        <f t="shared" si="9"/>
        <v>COME_INDU</v>
      </c>
      <c r="P93" t="str">
        <f t="shared" si="10"/>
        <v>insert into dbax_defi_conc (pref_conc, codi_conc, tipo_conc, tipo_peri, tipo_valo, tipo_cuen, codi_nume, tipo_taxo) values ('ifrs','ProbabilityOfDefaultSignificantUnobservableInputsLiabilities','concepto','duration','num:percentItemType','',null,'COME_INDU')</v>
      </c>
      <c r="Q93" t="str">
        <f t="shared" si="11"/>
        <v>insert into dbax_desc_conc (pref_conc, codi_conc, codi_lang, desc_conc) values ('ifrs','ProbabilityOfDefaultSignificantUnobservableInputsLiabilities','es_ES','Probabilidad de incumplimiento, datos de entrada no observables significativos, pasivos')</v>
      </c>
    </row>
    <row r="94" spans="1:17" x14ac:dyDescent="0.25">
      <c r="A94" t="s">
        <v>424</v>
      </c>
      <c r="B94" t="str">
        <f t="shared" si="6"/>
        <v>ifrs_ReconciliationOfChangesInFairValueMeasurementLiabilitiesAbstract</v>
      </c>
      <c r="C94" t="str">
        <f t="shared" si="7"/>
        <v>ifrs</v>
      </c>
      <c r="D94" t="str">
        <f t="shared" si="8"/>
        <v>ReconciliationOfChangesInFairValueMeasurementLiabilitiesAbstract</v>
      </c>
      <c r="E94" t="s">
        <v>2872</v>
      </c>
      <c r="F94" t="s">
        <v>2757</v>
      </c>
      <c r="G94" t="s">
        <v>2306</v>
      </c>
      <c r="H94" t="s">
        <v>2758</v>
      </c>
      <c r="I94" t="s">
        <v>2759</v>
      </c>
      <c r="L94" t="s">
        <v>2760</v>
      </c>
      <c r="M94" t="s">
        <v>2767</v>
      </c>
      <c r="N94" t="s">
        <v>2761</v>
      </c>
      <c r="O94" t="str">
        <f t="shared" si="9"/>
        <v>COME_INDU</v>
      </c>
      <c r="P94" t="str">
        <f t="shared" si="10"/>
        <v>insert into dbax_defi_conc (pref_conc, codi_conc, tipo_conc, tipo_peri, tipo_valo, tipo_cuen, codi_nume, tipo_taxo) values ('ifrs','ReconciliationOfChangesInFairValueMeasurementLiabilitiesAbstract','concepto','duration','xbrli:stringItemType','abstract',null,'COME_INDU')</v>
      </c>
      <c r="Q94" t="str">
        <f t="shared" si="11"/>
        <v>insert into dbax_desc_conc (pref_conc, codi_conc, codi_lang, desc_conc) values ('ifrs','ReconciliationOfChangesInFairValueMeasurementLiabilitiesAbstract','es_ES','Conciliación de los cambios en la medición del valor razonable, pasivos [resumen]')</v>
      </c>
    </row>
    <row r="95" spans="1:17" x14ac:dyDescent="0.25">
      <c r="A95" t="s">
        <v>394</v>
      </c>
      <c r="B95" t="str">
        <f t="shared" si="6"/>
        <v>ifrs_GainsLossesRecognisedInProfitOrLossFairValueMeasurementEntitysOwnEquityInstruments</v>
      </c>
      <c r="C95" t="str">
        <f t="shared" si="7"/>
        <v>ifrs</v>
      </c>
      <c r="D95" t="str">
        <f t="shared" si="8"/>
        <v>GainsLossesRecognisedInProfitOrLossFairValueMeasurementEntitysOwnEquityInstruments</v>
      </c>
      <c r="E95" t="s">
        <v>2873</v>
      </c>
      <c r="F95" t="s">
        <v>2757</v>
      </c>
      <c r="G95" t="s">
        <v>2264</v>
      </c>
      <c r="H95" t="s">
        <v>2758</v>
      </c>
      <c r="I95" t="s">
        <v>2759</v>
      </c>
      <c r="L95" t="s">
        <v>2763</v>
      </c>
      <c r="N95" t="s">
        <v>2765</v>
      </c>
      <c r="O95" t="str">
        <f t="shared" si="9"/>
        <v>COME_INDU</v>
      </c>
      <c r="P95" t="str">
        <f t="shared" si="10"/>
        <v>insert into dbax_defi_conc (pref_conc, codi_conc, tipo_conc, tipo_peri, tipo_valo, tipo_cuen, codi_nume, tipo_taxo) values ('ifrs','GainsLossesRecognisedInProfitOrLossFairValueMeasurementEntitysOwnEquityInstruments','concepto','duration','xbrli:monetaryItemType','',null,'COME_INDU')</v>
      </c>
      <c r="Q95" t="str">
        <f t="shared" si="11"/>
        <v>insert into dbax_desc_conc (pref_conc, codi_conc, codi_lang, desc_conc) values ('ifrs','GainsLossesRecognisedInProfitOrLossFairValueMeasurementEntitysOwnEquityInstruments','es_ES','Ganancias (pérdidas) reconocidas en el resultado del periodo, medición del valor razonable, instrumentos de patrimonio propio de la entidad')</v>
      </c>
    </row>
    <row r="96" spans="1:17" x14ac:dyDescent="0.25">
      <c r="A96" t="s">
        <v>320</v>
      </c>
      <c r="B96" t="str">
        <f t="shared" si="6"/>
        <v>ifrs_ChangesInDeferredTaxLiabilityAssetAbstract</v>
      </c>
      <c r="C96" t="str">
        <f t="shared" si="7"/>
        <v>ifrs</v>
      </c>
      <c r="D96" t="str">
        <f t="shared" si="8"/>
        <v>ChangesInDeferredTaxLiabilityAssetAbstract</v>
      </c>
      <c r="E96" t="s">
        <v>2874</v>
      </c>
      <c r="F96" t="s">
        <v>2757</v>
      </c>
      <c r="G96" t="s">
        <v>2176</v>
      </c>
      <c r="H96" t="s">
        <v>2758</v>
      </c>
      <c r="I96" t="s">
        <v>2759</v>
      </c>
      <c r="L96" t="s">
        <v>2760</v>
      </c>
      <c r="M96" t="s">
        <v>2767</v>
      </c>
      <c r="N96" t="s">
        <v>2761</v>
      </c>
      <c r="O96" t="str">
        <f t="shared" si="9"/>
        <v>COME_INDU</v>
      </c>
      <c r="P96" t="str">
        <f t="shared" si="10"/>
        <v>insert into dbax_defi_conc (pref_conc, codi_conc, tipo_conc, tipo_peri, tipo_valo, tipo_cuen, codi_nume, tipo_taxo) values ('ifrs','ChangesInDeferredTaxLiabilityAssetAbstract','concepto','duration','xbrli:stringItemType','abstract',null,'COME_INDU')</v>
      </c>
      <c r="Q96" t="str">
        <f t="shared" si="11"/>
        <v>insert into dbax_desc_conc (pref_conc, codi_conc, codi_lang, desc_conc) values ('ifrs','ChangesInDeferredTaxLiabilityAssetAbstract','es_ES','Cambios en pasivos (activos) por impuestos diferidos [resumen]')</v>
      </c>
    </row>
    <row r="97" spans="1:17" x14ac:dyDescent="0.25">
      <c r="A97" t="s">
        <v>490</v>
      </c>
      <c r="B97" t="str">
        <f t="shared" si="6"/>
        <v>ifrs_RevenueMultipleSignificantUnobservableInputsEntitysOwnEquityInstruments</v>
      </c>
      <c r="C97" t="str">
        <f t="shared" si="7"/>
        <v>ifrs</v>
      </c>
      <c r="D97" t="str">
        <f t="shared" si="8"/>
        <v>RevenueMultipleSignificantUnobservableInputsEntitysOwnEquityInstruments</v>
      </c>
      <c r="E97" t="s">
        <v>2875</v>
      </c>
      <c r="F97" t="s">
        <v>2757</v>
      </c>
      <c r="G97" t="s">
        <v>2362</v>
      </c>
      <c r="H97" t="s">
        <v>2758</v>
      </c>
      <c r="I97" t="s">
        <v>2759</v>
      </c>
      <c r="L97" t="s">
        <v>2802</v>
      </c>
      <c r="N97" t="s">
        <v>2803</v>
      </c>
      <c r="O97" t="str">
        <f t="shared" si="9"/>
        <v>COME_INDU</v>
      </c>
      <c r="P97" t="str">
        <f t="shared" si="10"/>
        <v>insert into dbax_defi_conc (pref_conc, codi_conc, tipo_conc, tipo_peri, tipo_valo, tipo_cuen, codi_nume, tipo_taxo) values ('ifrs','RevenueMultipleSignificantUnobservableInputsEntitysOwnEquityInstruments','concepto','duration','xbrli:pureItemType','',null,'COME_INDU')</v>
      </c>
      <c r="Q97" t="str">
        <f t="shared" si="11"/>
        <v>insert into dbax_desc_conc (pref_conc, codi_conc, codi_lang, desc_conc) values ('ifrs','RevenueMultipleSignificantUnobservableInputsEntitysOwnEquityInstruments','es_ES','Múltiplo de ingresos de actividades ordinarias, datos de entrada no observables significativos, instrumentos de patrimonio propio de la entidad')</v>
      </c>
    </row>
    <row r="98" spans="1:17" x14ac:dyDescent="0.25">
      <c r="A98" t="s">
        <v>330</v>
      </c>
      <c r="B98" t="str">
        <f t="shared" si="6"/>
        <v>ifrs_GainsLossesOnFairValueAdjustmentAttributableToPriceChangesBiologicalAssets</v>
      </c>
      <c r="C98" t="str">
        <f t="shared" si="7"/>
        <v>ifrs</v>
      </c>
      <c r="D98" t="str">
        <f t="shared" si="8"/>
        <v>GainsLossesOnFairValueAdjustmentAttributableToPriceChangesBiologicalAssets</v>
      </c>
      <c r="E98" t="s">
        <v>2876</v>
      </c>
      <c r="F98" t="s">
        <v>2757</v>
      </c>
      <c r="G98" t="s">
        <v>2197</v>
      </c>
      <c r="H98" t="s">
        <v>2758</v>
      </c>
      <c r="I98" t="s">
        <v>2759</v>
      </c>
      <c r="L98" t="s">
        <v>2763</v>
      </c>
      <c r="N98" t="s">
        <v>2765</v>
      </c>
      <c r="O98" t="str">
        <f t="shared" si="9"/>
        <v>COME_INDU</v>
      </c>
      <c r="P98" t="str">
        <f t="shared" si="10"/>
        <v>insert into dbax_defi_conc (pref_conc, codi_conc, tipo_conc, tipo_peri, tipo_valo, tipo_cuen, codi_nume, tipo_taxo) values ('ifrs','GainsLossesOnFairValueAdjustmentAttributableToPriceChangesBiologicalAssets','concepto','duration','xbrli:monetaryItemType','',null,'COME_INDU')</v>
      </c>
      <c r="Q98" t="str">
        <f t="shared" si="11"/>
        <v>insert into dbax_desc_conc (pref_conc, codi_conc, codi_lang, desc_conc) values ('ifrs','GainsLossesOnFairValueAdjustmentAttributableToPriceChangesBiologicalAssets','es_ES','Ganancias (pérdidas) en ajustes del valor razonable atribuibles a cambios de precios, activos biológicos')</v>
      </c>
    </row>
    <row r="99" spans="1:17" x14ac:dyDescent="0.25">
      <c r="A99" t="s">
        <v>324</v>
      </c>
      <c r="B99" t="str">
        <f t="shared" si="6"/>
        <v>ifrs_IncreaseDecreaseInDeferredTaxLiabilityAsset</v>
      </c>
      <c r="C99" t="str">
        <f t="shared" si="7"/>
        <v>ifrs</v>
      </c>
      <c r="D99" t="str">
        <f t="shared" si="8"/>
        <v>IncreaseDecreaseInDeferredTaxLiabilityAsset</v>
      </c>
      <c r="E99" t="s">
        <v>2877</v>
      </c>
      <c r="F99" t="s">
        <v>2757</v>
      </c>
      <c r="G99" t="s">
        <v>2182</v>
      </c>
      <c r="H99" t="s">
        <v>2758</v>
      </c>
      <c r="I99" t="s">
        <v>2759</v>
      </c>
      <c r="L99" t="s">
        <v>2763</v>
      </c>
      <c r="M99" t="s">
        <v>2764</v>
      </c>
      <c r="N99" t="s">
        <v>2765</v>
      </c>
      <c r="O99" t="str">
        <f t="shared" si="9"/>
        <v>COME_INDU</v>
      </c>
      <c r="P99" t="str">
        <f t="shared" si="10"/>
        <v>insert into dbax_defi_conc (pref_conc, codi_conc, tipo_conc, tipo_peri, tipo_valo, tipo_cuen, codi_nume, tipo_taxo) values ('ifrs','IncreaseDecreaseInDeferredTaxLiabilityAsset','concepto','duration','xbrli:monetaryItemType','credit',null,'COME_INDU')</v>
      </c>
      <c r="Q99" t="str">
        <f t="shared" si="11"/>
        <v>insert into dbax_desc_conc (pref_conc, codi_conc, codi_lang, desc_conc) values ('ifrs','IncreaseDecreaseInDeferredTaxLiabilityAsset','es_ES','Incrementos (disminuciones) de pasivos (activos) por impuestos diferidos')</v>
      </c>
    </row>
    <row r="100" spans="1:17" x14ac:dyDescent="0.25">
      <c r="A100" t="s">
        <v>97</v>
      </c>
      <c r="B100" t="str">
        <f t="shared" si="6"/>
        <v>ifrs_LossesIncurredInRelationToInterestsInStructuredEntities</v>
      </c>
      <c r="C100" t="str">
        <f t="shared" si="7"/>
        <v>ifrs</v>
      </c>
      <c r="D100" t="str">
        <f t="shared" si="8"/>
        <v>LossesIncurredInRelationToInterestsInStructuredEntities</v>
      </c>
      <c r="E100" t="s">
        <v>2878</v>
      </c>
      <c r="F100" t="s">
        <v>2757</v>
      </c>
      <c r="G100" t="s">
        <v>755</v>
      </c>
      <c r="H100" t="s">
        <v>2758</v>
      </c>
      <c r="I100" t="s">
        <v>2759</v>
      </c>
      <c r="L100" t="s">
        <v>2763</v>
      </c>
      <c r="M100" t="s">
        <v>2769</v>
      </c>
      <c r="N100" t="s">
        <v>2765</v>
      </c>
      <c r="O100" t="str">
        <f t="shared" si="9"/>
        <v>COME_INDU</v>
      </c>
      <c r="P100" t="str">
        <f t="shared" si="10"/>
        <v>insert into dbax_defi_conc (pref_conc, codi_conc, tipo_conc, tipo_peri, tipo_valo, tipo_cuen, codi_nume, tipo_taxo) values ('ifrs','LossesIncurredInRelationToInterestsInStructuredEntities','concepto','duration','xbrli:monetaryItemType','debit',null,'COME_INDU')</v>
      </c>
      <c r="Q100" t="str">
        <f t="shared" si="11"/>
        <v>insert into dbax_desc_conc (pref_conc, codi_conc, codi_lang, desc_conc) values ('ifrs','LossesIncurredInRelationToInterestsInStructuredEntities','es_ES','Pérdidas incurridas en relación a participaciones en entidades estructuradas')</v>
      </c>
    </row>
    <row r="101" spans="1:17" x14ac:dyDescent="0.25">
      <c r="A101" t="s">
        <v>367</v>
      </c>
      <c r="B101" t="str">
        <f t="shared" si="6"/>
        <v>ifrs_DescriptionOfProcessForAnalysingChangesInFairValueMeasurementsAssets</v>
      </c>
      <c r="C101" t="str">
        <f t="shared" si="7"/>
        <v>ifrs</v>
      </c>
      <c r="D101" t="str">
        <f t="shared" si="8"/>
        <v>DescriptionOfProcessForAnalysingChangesInFairValueMeasurementsAssets</v>
      </c>
      <c r="E101" t="s">
        <v>2879</v>
      </c>
      <c r="F101" t="s">
        <v>2757</v>
      </c>
      <c r="G101" t="s">
        <v>2237</v>
      </c>
      <c r="H101" t="s">
        <v>2758</v>
      </c>
      <c r="I101" t="s">
        <v>2759</v>
      </c>
      <c r="L101" t="s">
        <v>2760</v>
      </c>
      <c r="N101" t="s">
        <v>2761</v>
      </c>
      <c r="O101" t="str">
        <f t="shared" si="9"/>
        <v>COME_INDU</v>
      </c>
      <c r="P101" t="str">
        <f t="shared" si="10"/>
        <v>insert into dbax_defi_conc (pref_conc, codi_conc, tipo_conc, tipo_peri, tipo_valo, tipo_cuen, codi_nume, tipo_taxo) values ('ifrs','DescriptionOfProcessForAnalysingChangesInFairValueMeasurementsAssets','concepto','duration','xbrli:stringItemType','',null,'COME_INDU')</v>
      </c>
      <c r="Q101" t="str">
        <f t="shared" si="11"/>
        <v>insert into dbax_desc_conc (pref_conc, codi_conc, codi_lang, desc_conc) values ('ifrs','DescriptionOfProcessForAnalysingChangesInFairValueMeasurementsAssets','es_ES','Descripción del proceso para analizar cambios en las mediciones del valor razonable, activos')</v>
      </c>
    </row>
    <row r="102" spans="1:17" x14ac:dyDescent="0.25">
      <c r="A102" t="s">
        <v>336</v>
      </c>
      <c r="B102" t="str">
        <f t="shared" si="6"/>
        <v>ifrs_TransfersOutOfLevel1IntoLevel2OfFairValueHierarchyAssets</v>
      </c>
      <c r="C102" t="str">
        <f t="shared" si="7"/>
        <v>ifrs</v>
      </c>
      <c r="D102" t="str">
        <f t="shared" si="8"/>
        <v>TransfersOutOfLevel1IntoLevel2OfFairValueHierarchyAssets</v>
      </c>
      <c r="E102" t="s">
        <v>2880</v>
      </c>
      <c r="F102" t="s">
        <v>2757</v>
      </c>
      <c r="G102" t="s">
        <v>2206</v>
      </c>
      <c r="H102" t="s">
        <v>2758</v>
      </c>
      <c r="I102" t="s">
        <v>2759</v>
      </c>
      <c r="L102" t="s">
        <v>2763</v>
      </c>
      <c r="N102" t="s">
        <v>2765</v>
      </c>
      <c r="O102" t="str">
        <f t="shared" si="9"/>
        <v>COME_INDU</v>
      </c>
      <c r="P102" t="str">
        <f t="shared" si="10"/>
        <v>insert into dbax_defi_conc (pref_conc, codi_conc, tipo_conc, tipo_peri, tipo_valo, tipo_cuen, codi_nume, tipo_taxo) values ('ifrs','TransfersOutOfLevel1IntoLevel2OfFairValueHierarchyAssets','concepto','duration','xbrli:monetaryItemType','',null,'COME_INDU')</v>
      </c>
      <c r="Q102" t="str">
        <f t="shared" si="11"/>
        <v>insert into dbax_desc_conc (pref_conc, codi_conc, codi_lang, desc_conc) values ('ifrs','TransfersOutOfLevel1IntoLevel2OfFairValueHierarchyAssets','es_ES','Transferencias desde el Nivel 1 al Nivel 2 de la jerarquía del valor razonable, activos mantenidos al final del periodo sobre el que se informa')</v>
      </c>
    </row>
    <row r="103" spans="1:17" x14ac:dyDescent="0.25">
      <c r="A103" t="s">
        <v>460</v>
      </c>
      <c r="B103" t="str">
        <f t="shared" si="6"/>
        <v>ifrs_DescriptionOfMethodsUsedToDevelopAndSubstantiateUnobservableInputsUsedInFairValueMeasurementLiabilities</v>
      </c>
      <c r="C103" t="str">
        <f t="shared" si="7"/>
        <v>ifrs</v>
      </c>
      <c r="D103" t="str">
        <f t="shared" si="8"/>
        <v>DescriptionOfMethodsUsedToDevelopAndSubstantiateUnobservableInputsUsedInFairValueMeasurementLiabilities</v>
      </c>
      <c r="E103" t="s">
        <v>2881</v>
      </c>
      <c r="F103" t="s">
        <v>2757</v>
      </c>
      <c r="G103" t="s">
        <v>2330</v>
      </c>
      <c r="H103" t="s">
        <v>2758</v>
      </c>
      <c r="I103" t="s">
        <v>2759</v>
      </c>
      <c r="L103" t="s">
        <v>2760</v>
      </c>
      <c r="N103" t="s">
        <v>2761</v>
      </c>
      <c r="O103" t="str">
        <f t="shared" si="9"/>
        <v>COME_INDU</v>
      </c>
      <c r="P103" t="str">
        <f t="shared" si="10"/>
        <v>insert into dbax_defi_conc (pref_conc, codi_conc, tipo_conc, tipo_peri, tipo_valo, tipo_cuen, codi_nume, tipo_taxo) values ('ifrs','DescriptionOfMethodsUsedToDevelopAndSubstantiateUnobservableInputsUsedInFairValueMeasurementLiabilities','concepto','duration','xbrli:stringItemType','',null,'COME_INDU')</v>
      </c>
      <c r="Q103" t="str">
        <f t="shared" si="11"/>
        <v>insert into dbax_desc_conc (pref_conc, codi_conc, codi_lang, desc_conc) values ('ifrs','DescriptionOfMethodsUsedToDevelopAndSubstantiateUnobservableInputsUsedInFairValueMeasurementLiabilities','es_ES','Descripción de los métodos utilizados para desarrollar y corroborar datos de entrada no observables utilizados en la medición del valor razonable, pasivos')</v>
      </c>
    </row>
    <row r="104" spans="1:17" x14ac:dyDescent="0.25">
      <c r="A104" t="s">
        <v>80</v>
      </c>
      <c r="B104" t="str">
        <f t="shared" si="6"/>
        <v>ifrs_ProportionOfVotingRightsHeldByNoncontrollingInterests</v>
      </c>
      <c r="C104" t="str">
        <f t="shared" si="7"/>
        <v>ifrs</v>
      </c>
      <c r="D104" t="str">
        <f t="shared" si="8"/>
        <v>ProportionOfVotingRightsHeldByNoncontrollingInterests</v>
      </c>
      <c r="E104" t="s">
        <v>2882</v>
      </c>
      <c r="F104" t="s">
        <v>2757</v>
      </c>
      <c r="G104" t="s">
        <v>734</v>
      </c>
      <c r="H104" t="s">
        <v>2758</v>
      </c>
      <c r="I104" t="s">
        <v>2759</v>
      </c>
      <c r="L104" t="s">
        <v>2787</v>
      </c>
      <c r="N104" t="s">
        <v>2788</v>
      </c>
      <c r="O104" t="str">
        <f t="shared" si="9"/>
        <v>COME_INDU</v>
      </c>
      <c r="P104" t="str">
        <f t="shared" si="10"/>
        <v>insert into dbax_defi_conc (pref_conc, codi_conc, tipo_conc, tipo_peri, tipo_valo, tipo_cuen, codi_nume, tipo_taxo) values ('ifrs','ProportionOfVotingRightsHeldByNoncontrollingInterests','concepto','duration','num:percentItemType','',null,'COME_INDU')</v>
      </c>
      <c r="Q104" t="str">
        <f t="shared" si="11"/>
        <v>insert into dbax_desc_conc (pref_conc, codi_conc, codi_lang, desc_conc) values ('ifrs','ProportionOfVotingRightsHeldByNoncontrollingInterests','es_ES','Proporción de derechos de voto mantenidos por las participaciones no controladoras')</v>
      </c>
    </row>
    <row r="105" spans="1:17" x14ac:dyDescent="0.25">
      <c r="A105" t="s">
        <v>491</v>
      </c>
      <c r="B105" t="str">
        <f t="shared" si="6"/>
        <v>ifrs_ConstantPrepaymentRateSignificantUnobservableInputsEntitysOwnEquityInstruments</v>
      </c>
      <c r="C105" t="str">
        <f t="shared" si="7"/>
        <v>ifrs</v>
      </c>
      <c r="D105" t="str">
        <f t="shared" si="8"/>
        <v>ConstantPrepaymentRateSignificantUnobservableInputsEntitysOwnEquityInstruments</v>
      </c>
      <c r="E105" t="s">
        <v>2883</v>
      </c>
      <c r="F105" t="s">
        <v>2757</v>
      </c>
      <c r="G105" t="s">
        <v>2363</v>
      </c>
      <c r="H105" t="s">
        <v>2758</v>
      </c>
      <c r="I105" t="s">
        <v>2759</v>
      </c>
      <c r="L105" t="s">
        <v>2787</v>
      </c>
      <c r="N105" t="s">
        <v>2788</v>
      </c>
      <c r="O105" t="str">
        <f t="shared" si="9"/>
        <v>COME_INDU</v>
      </c>
      <c r="P105" t="str">
        <f t="shared" si="10"/>
        <v>insert into dbax_defi_conc (pref_conc, codi_conc, tipo_conc, tipo_peri, tipo_valo, tipo_cuen, codi_nume, tipo_taxo) values ('ifrs','ConstantPrepaymentRateSignificantUnobservableInputsEntitysOwnEquityInstruments','concepto','duration','num:percentItemType','',null,'COME_INDU')</v>
      </c>
      <c r="Q105" t="str">
        <f t="shared" si="11"/>
        <v>insert into dbax_desc_conc (pref_conc, codi_conc, codi_lang, desc_conc) values ('ifrs','ConstantPrepaymentRateSignificantUnobservableInputsEntitysOwnEquityInstruments','es_ES','Tasa de pago anticipado constante, datos de entrada no observables significativos, instrumentos de patrimonio propio de la entidad')</v>
      </c>
    </row>
    <row r="106" spans="1:17" x14ac:dyDescent="0.25">
      <c r="A106" t="s">
        <v>173</v>
      </c>
      <c r="B106" t="str">
        <f t="shared" si="6"/>
        <v>cl-cs_ReservaValorDelFondoNetaDescalce</v>
      </c>
      <c r="C106" t="str">
        <f t="shared" si="7"/>
        <v>cl-cs</v>
      </c>
      <c r="D106" t="str">
        <f t="shared" si="8"/>
        <v>ReservaValorDelFondoNetaDescalce</v>
      </c>
      <c r="E106" t="s">
        <v>2884</v>
      </c>
      <c r="F106" t="s">
        <v>2800</v>
      </c>
      <c r="G106" t="s">
        <v>1045</v>
      </c>
      <c r="H106" t="s">
        <v>2758</v>
      </c>
      <c r="I106" t="s">
        <v>2779</v>
      </c>
      <c r="L106" t="s">
        <v>2763</v>
      </c>
      <c r="M106" t="s">
        <v>2764</v>
      </c>
      <c r="N106" t="s">
        <v>2765</v>
      </c>
      <c r="O106" t="str">
        <f t="shared" si="9"/>
        <v>SEGUROS</v>
      </c>
      <c r="P106" t="str">
        <f t="shared" si="10"/>
        <v>insert into dbax_defi_conc (pref_conc, codi_conc, tipo_conc, tipo_peri, tipo_valo, tipo_cuen, codi_nume, tipo_taxo) values ('cl-cs','ReservaValorDelFondoNetaDescalce','concepto','instant','xbrli:monetaryItemType','credit',null,'SEGUROS')</v>
      </c>
      <c r="Q106" t="str">
        <f t="shared" si="11"/>
        <v>insert into dbax_desc_conc (pref_conc, codi_conc, codi_lang, desc_conc) values ('cl-cs','ReservaValorDelFondoNetaDescalce','es_ES','Reserva valor del fondo neta de descalce')</v>
      </c>
    </row>
    <row r="107" spans="1:17" x14ac:dyDescent="0.25">
      <c r="A107" t="s">
        <v>355</v>
      </c>
      <c r="B107" t="str">
        <f t="shared" si="6"/>
        <v>ifrs_IncreaseDecreaseInFairValueMeasurementAssets</v>
      </c>
      <c r="C107" t="str">
        <f t="shared" si="7"/>
        <v>ifrs</v>
      </c>
      <c r="D107" t="str">
        <f t="shared" si="8"/>
        <v>IncreaseDecreaseInFairValueMeasurementAssets</v>
      </c>
      <c r="E107" t="s">
        <v>2885</v>
      </c>
      <c r="F107" t="s">
        <v>2757</v>
      </c>
      <c r="G107" t="s">
        <v>2225</v>
      </c>
      <c r="H107" t="s">
        <v>2758</v>
      </c>
      <c r="I107" t="s">
        <v>2759</v>
      </c>
      <c r="L107" t="s">
        <v>2763</v>
      </c>
      <c r="M107" t="s">
        <v>2769</v>
      </c>
      <c r="N107" t="s">
        <v>2765</v>
      </c>
      <c r="O107" t="str">
        <f t="shared" si="9"/>
        <v>COME_INDU</v>
      </c>
      <c r="P107" t="str">
        <f t="shared" si="10"/>
        <v>insert into dbax_defi_conc (pref_conc, codi_conc, tipo_conc, tipo_peri, tipo_valo, tipo_cuen, codi_nume, tipo_taxo) values ('ifrs','IncreaseDecreaseInFairValueMeasurementAssets','concepto','duration','xbrli:monetaryItemType','debit',null,'COME_INDU')</v>
      </c>
      <c r="Q107" t="str">
        <f t="shared" si="11"/>
        <v>insert into dbax_desc_conc (pref_conc, codi_conc, codi_lang, desc_conc) values ('ifrs','IncreaseDecreaseInFairValueMeasurementAssets','es_ES','Incrementos (disminuciones) de la medición del valor razonable, activos')</v>
      </c>
    </row>
    <row r="108" spans="1:17" x14ac:dyDescent="0.25">
      <c r="A108" t="s">
        <v>78</v>
      </c>
      <c r="B108" t="str">
        <f t="shared" si="6"/>
        <v>ifrs_PrincipalPlaceOfBusinessOfSubsidiary</v>
      </c>
      <c r="C108" t="str">
        <f t="shared" si="7"/>
        <v>ifrs</v>
      </c>
      <c r="D108" t="str">
        <f t="shared" si="8"/>
        <v>PrincipalPlaceOfBusinessOfSubsidiary</v>
      </c>
      <c r="E108" t="s">
        <v>2886</v>
      </c>
      <c r="F108" t="s">
        <v>2757</v>
      </c>
      <c r="G108" t="s">
        <v>732</v>
      </c>
      <c r="H108" t="s">
        <v>2758</v>
      </c>
      <c r="I108" t="s">
        <v>2759</v>
      </c>
      <c r="L108" t="s">
        <v>2760</v>
      </c>
      <c r="N108" t="s">
        <v>2761</v>
      </c>
      <c r="O108" t="str">
        <f t="shared" si="9"/>
        <v>COME_INDU</v>
      </c>
      <c r="P108" t="str">
        <f t="shared" si="10"/>
        <v>insert into dbax_defi_conc (pref_conc, codi_conc, tipo_conc, tipo_peri, tipo_valo, tipo_cuen, codi_nume, tipo_taxo) values ('ifrs','PrincipalPlaceOfBusinessOfSubsidiary','concepto','duration','xbrli:stringItemType','',null,'COME_INDU')</v>
      </c>
      <c r="Q108" t="str">
        <f t="shared" si="11"/>
        <v>insert into dbax_desc_conc (pref_conc, codi_conc, codi_lang, desc_conc) values ('ifrs','PrincipalPlaceOfBusinessOfSubsidiary','es_ES','Domicilio principal de la subsidiaria')</v>
      </c>
    </row>
    <row r="109" spans="1:17" x14ac:dyDescent="0.25">
      <c r="A109" t="s">
        <v>41</v>
      </c>
      <c r="B109" t="str">
        <f t="shared" si="6"/>
        <v>ifrs_ExplanationOfFactorsInReachingDecisionThatProvisionOfSupportToPreviouslyUnconsolidatedStructuredEntityResultedInObtainingControl</v>
      </c>
      <c r="C109" t="str">
        <f t="shared" si="7"/>
        <v>ifrs</v>
      </c>
      <c r="D109" t="str">
        <f t="shared" si="8"/>
        <v>ExplanationOfFactorsInReachingDecisionThatProvisionOfSupportToPreviouslyUnconsolidatedStructuredEntityResultedInObtainingControl</v>
      </c>
      <c r="E109" t="s">
        <v>2887</v>
      </c>
      <c r="F109" t="s">
        <v>2757</v>
      </c>
      <c r="G109" t="s">
        <v>669</v>
      </c>
      <c r="H109" t="s">
        <v>2758</v>
      </c>
      <c r="I109" t="s">
        <v>2759</v>
      </c>
      <c r="L109" t="s">
        <v>2760</v>
      </c>
      <c r="N109" t="s">
        <v>2761</v>
      </c>
      <c r="O109" t="str">
        <f t="shared" si="9"/>
        <v>COME_INDU</v>
      </c>
      <c r="P109" t="str">
        <f t="shared" si="10"/>
        <v>insert into dbax_defi_conc (pref_conc, codi_conc, tipo_conc, tipo_peri, tipo_valo, tipo_cuen, codi_nume, tipo_taxo) values ('ifrs','ExplanationOfFactorsInReachingDecisionThatProvisionOfSupportToPreviouslyUnconsolidatedStructuredEntityResultedInObtainingControl','concepto','duration','xbrli:stringItemType','',null,'COME_INDU')</v>
      </c>
      <c r="Q109" t="str">
        <f t="shared" si="11"/>
        <v>insert into dbax_desc_conc (pref_conc, codi_conc, codi_lang, desc_conc) values ('ifrs','ExplanationOfFactorsInReachingDecisionThatProvisionOfSupportToPreviouslyUnconsolidatedStructuredEntityResultedInObtainingControl','es_ES','Explicación de los factores para llegar a la decisión de respaldar entidades estructuradas no consolidadas con anterioridad que da lugar a la obtención del control')</v>
      </c>
    </row>
    <row r="110" spans="1:17" x14ac:dyDescent="0.25">
      <c r="A110" t="s">
        <v>413</v>
      </c>
      <c r="B110" t="str">
        <f t="shared" si="6"/>
        <v>ifrs_DescriptionOfFrequencyAndMethodsForTestingProceduresOfPricingModelsEntitysOwnEquityInstruments</v>
      </c>
      <c r="C110" t="str">
        <f t="shared" si="7"/>
        <v>ifrs</v>
      </c>
      <c r="D110" t="str">
        <f t="shared" si="8"/>
        <v>DescriptionOfFrequencyAndMethodsForTestingProceduresOfPricingModelsEntitysOwnEquityInstruments</v>
      </c>
      <c r="E110" t="s">
        <v>2888</v>
      </c>
      <c r="F110" t="s">
        <v>2757</v>
      </c>
      <c r="G110" t="s">
        <v>2283</v>
      </c>
      <c r="H110" t="s">
        <v>2758</v>
      </c>
      <c r="I110" t="s">
        <v>2759</v>
      </c>
      <c r="L110" t="s">
        <v>2760</v>
      </c>
      <c r="N110" t="s">
        <v>2761</v>
      </c>
      <c r="O110" t="str">
        <f t="shared" si="9"/>
        <v>COME_INDU</v>
      </c>
      <c r="P110" t="str">
        <f t="shared" si="10"/>
        <v>insert into dbax_defi_conc (pref_conc, codi_conc, tipo_conc, tipo_peri, tipo_valo, tipo_cuen, codi_nume, tipo_taxo) values ('ifrs','DescriptionOfFrequencyAndMethodsForTestingProceduresOfPricingModelsEntitysOwnEquityInstruments','concepto','duration','xbrli:stringItemType','',null,'COME_INDU')</v>
      </c>
      <c r="Q110" t="str">
        <f t="shared" si="11"/>
        <v>insert into dbax_desc_conc (pref_conc, codi_conc, codi_lang, desc_conc) values ('ifrs','DescriptionOfFrequencyAndMethodsForTestingProceduresOfPricingModelsEntitysOwnEquityInstruments','es_ES','Descripción de la frecuencia y métodos para comprobar procedimientos de modelos de fijación de precios, instrumentos de patrimonio propio de la entidad')</v>
      </c>
    </row>
    <row r="111" spans="1:17" x14ac:dyDescent="0.25">
      <c r="A111" t="s">
        <v>477</v>
      </c>
      <c r="B111" t="str">
        <f t="shared" si="6"/>
        <v>ifrs_FinancialForecastOfCashFlowsForCashgeneratingUnitSignificantUnobservableInputsAssets</v>
      </c>
      <c r="C111" t="str">
        <f t="shared" si="7"/>
        <v>ifrs</v>
      </c>
      <c r="D111" t="str">
        <f t="shared" si="8"/>
        <v>FinancialForecastOfCashFlowsForCashgeneratingUnitSignificantUnobservableInputsAssets</v>
      </c>
      <c r="E111" t="s">
        <v>2889</v>
      </c>
      <c r="F111" t="s">
        <v>2757</v>
      </c>
      <c r="G111" t="s">
        <v>2349</v>
      </c>
      <c r="H111" t="s">
        <v>2758</v>
      </c>
      <c r="I111" t="s">
        <v>2759</v>
      </c>
      <c r="L111" t="s">
        <v>2763</v>
      </c>
      <c r="N111" t="s">
        <v>2765</v>
      </c>
      <c r="O111" t="str">
        <f t="shared" si="9"/>
        <v>COME_INDU</v>
      </c>
      <c r="P111" t="str">
        <f t="shared" si="10"/>
        <v>insert into dbax_defi_conc (pref_conc, codi_conc, tipo_conc, tipo_peri, tipo_valo, tipo_cuen, codi_nume, tipo_taxo) values ('ifrs','FinancialForecastOfCashFlowsForCashgeneratingUnitSignificantUnobservableInputsAssets','concepto','duration','xbrli:monetaryItemType','',null,'COME_INDU')</v>
      </c>
      <c r="Q111" t="str">
        <f t="shared" si="11"/>
        <v>insert into dbax_desc_conc (pref_conc, codi_conc, codi_lang, desc_conc) values ('ifrs','FinancialForecastOfCashFlowsForCashgeneratingUnitSignificantUnobservableInputsAssets','es_ES','Previsiones financieras de flujos de efectivo para unidades generadoras de efectivo, datos de entrada no observables significativas, activos')</v>
      </c>
    </row>
    <row r="112" spans="1:17" x14ac:dyDescent="0.25">
      <c r="A112" t="s">
        <v>426</v>
      </c>
      <c r="B112" t="str">
        <f t="shared" si="6"/>
        <v>ifrs_DescriptionOfHowThirdpartyInformationWasTakenIntoAccountWhenMeasuringFairValueLiabilities</v>
      </c>
      <c r="C112" t="str">
        <f t="shared" si="7"/>
        <v>ifrs</v>
      </c>
      <c r="D112" t="str">
        <f t="shared" si="8"/>
        <v>DescriptionOfHowThirdpartyInformationWasTakenIntoAccountWhenMeasuringFairValueLiabilities</v>
      </c>
      <c r="E112" t="s">
        <v>2890</v>
      </c>
      <c r="F112" t="s">
        <v>2757</v>
      </c>
      <c r="G112" t="s">
        <v>2339</v>
      </c>
      <c r="H112" t="s">
        <v>2758</v>
      </c>
      <c r="I112" t="s">
        <v>2759</v>
      </c>
      <c r="L112" t="s">
        <v>2760</v>
      </c>
      <c r="N112" t="s">
        <v>2761</v>
      </c>
      <c r="O112" t="str">
        <f t="shared" si="9"/>
        <v>COME_INDU</v>
      </c>
      <c r="P112" t="str">
        <f t="shared" si="10"/>
        <v>insert into dbax_defi_conc (pref_conc, codi_conc, tipo_conc, tipo_peri, tipo_valo, tipo_cuen, codi_nume, tipo_taxo) values ('ifrs','DescriptionOfHowThirdpartyInformationWasTakenIntoAccountWhenMeasuringFairValueLiabilities','concepto','duration','xbrli:stringItemType','',null,'COME_INDU')</v>
      </c>
      <c r="Q112" t="str">
        <f t="shared" si="11"/>
        <v>insert into dbax_desc_conc (pref_conc, codi_conc, codi_lang, desc_conc) values ('ifrs','DescriptionOfHowThirdpartyInformationWasTakenIntoAccountWhenMeasuringFairValueLiabilities','es_ES','Descripción de la forma en que la información de terceros se tuvo en cuenta al medir el valor razonable, pasivos')</v>
      </c>
    </row>
    <row r="113" spans="1:17" x14ac:dyDescent="0.25">
      <c r="A113" t="s">
        <v>462</v>
      </c>
      <c r="B113" t="str">
        <f t="shared" si="6"/>
        <v>ifrs_DescriptionOfInterrelationshipsBetweenUnobservableInputsAndOfHowTheyMightMagnifyOrMitigateEffectOfChangesInUnobservableInputsOnFairValueMeasurementLiabilities</v>
      </c>
      <c r="C113" t="str">
        <f t="shared" si="7"/>
        <v>ifrs</v>
      </c>
      <c r="D113" t="str">
        <f t="shared" si="8"/>
        <v>DescriptionOfInterrelationshipsBetweenUnobservableInputsAndOfHowTheyMightMagnifyOrMitigateEffectOfChangesInUnobservableInputsOnFairValueMeasurementLiabilities</v>
      </c>
      <c r="E113" t="s">
        <v>2891</v>
      </c>
      <c r="F113" t="s">
        <v>2757</v>
      </c>
      <c r="G113" t="s">
        <v>2332</v>
      </c>
      <c r="H113" t="s">
        <v>2758</v>
      </c>
      <c r="I113" t="s">
        <v>2759</v>
      </c>
      <c r="L113" t="s">
        <v>2760</v>
      </c>
      <c r="N113" t="s">
        <v>2761</v>
      </c>
      <c r="O113" t="str">
        <f t="shared" si="9"/>
        <v>COME_INDU</v>
      </c>
      <c r="P113" t="str">
        <f t="shared" si="10"/>
        <v>insert into dbax_defi_conc (pref_conc, codi_conc, tipo_conc, tipo_peri, tipo_valo, tipo_cuen, codi_nume, tipo_taxo) values ('ifrs','DescriptionOfInterrelationshipsBetweenUnobservableInputsAndOfHowTheyMightMagnifyOrMitigateEffectOfChangesInUnobservableInputsOnFairValueMeasurementLiabilities','concepto','duration','xbrli:stringItemType','',null,'COME_INDU')</v>
      </c>
      <c r="Q113" t="str">
        <f t="shared" si="11"/>
        <v>insert into dbax_desc_conc (pref_conc, codi_conc, codi_lang, desc_conc) values ('ifrs','DescriptionOfInterrelationshipsBetweenUnobservableInputsAndOfHowTheyMightMagnifyOrMitigateEffectOfChangesInUnobservableInputsOnFairValueMeasurementLiabilities','es_ES','Descripción de la interrelaciones entre datos de entrada no observables y la forma en que pueden magnificar o mitigar el efecto de cambios en datos de entrada no observables sobre la medición del valor razonable, pasivos')</v>
      </c>
    </row>
    <row r="114" spans="1:17" x14ac:dyDescent="0.25">
      <c r="A114" t="s">
        <v>518</v>
      </c>
      <c r="B114" t="str">
        <f t="shared" si="6"/>
        <v>ifrs_TradeAndOtherPayablesRecognisedAsOfAcquisitionDate</v>
      </c>
      <c r="C114" t="str">
        <f t="shared" si="7"/>
        <v>ifrs</v>
      </c>
      <c r="D114" t="str">
        <f t="shared" si="8"/>
        <v>TradeAndOtherPayablesRecognisedAsOfAcquisitionDate</v>
      </c>
      <c r="E114" t="s">
        <v>2892</v>
      </c>
      <c r="F114" t="s">
        <v>2757</v>
      </c>
      <c r="G114" t="s">
        <v>2485</v>
      </c>
      <c r="H114" t="s">
        <v>2758</v>
      </c>
      <c r="I114" t="s">
        <v>2779</v>
      </c>
      <c r="L114" t="s">
        <v>2763</v>
      </c>
      <c r="M114" t="s">
        <v>2764</v>
      </c>
      <c r="N114" t="s">
        <v>2765</v>
      </c>
      <c r="O114" t="str">
        <f t="shared" si="9"/>
        <v>COME_INDU</v>
      </c>
      <c r="P114" t="str">
        <f t="shared" si="10"/>
        <v>insert into dbax_defi_conc (pref_conc, codi_conc, tipo_conc, tipo_peri, tipo_valo, tipo_cuen, codi_nume, tipo_taxo) values ('ifrs','TradeAndOtherPayablesRecognisedAsOfAcquisitionDate','concepto','instant','xbrli:monetaryItemType','credit',null,'COME_INDU')</v>
      </c>
      <c r="Q114" t="str">
        <f t="shared" si="11"/>
        <v>insert into dbax_desc_conc (pref_conc, codi_conc, codi_lang, desc_conc) values ('ifrs','TradeAndOtherPayablesRecognisedAsOfAcquisitionDate','es_ES','Cuentas por pagar comerciales y otras cuentas por pagar reconocidas en la fecha de adquisición')</v>
      </c>
    </row>
    <row r="115" spans="1:17" x14ac:dyDescent="0.25">
      <c r="A115" t="s">
        <v>473</v>
      </c>
      <c r="B115" t="str">
        <f t="shared" si="6"/>
        <v>ifrs_HistoricalVolatilityForSharesSignificantUnobservableInputsAssets</v>
      </c>
      <c r="C115" t="str">
        <f t="shared" si="7"/>
        <v>ifrs</v>
      </c>
      <c r="D115" t="str">
        <f t="shared" si="8"/>
        <v>HistoricalVolatilityForSharesSignificantUnobservableInputsAssets</v>
      </c>
      <c r="E115" t="s">
        <v>2893</v>
      </c>
      <c r="F115" t="s">
        <v>2757</v>
      </c>
      <c r="G115" t="s">
        <v>2345</v>
      </c>
      <c r="H115" t="s">
        <v>2758</v>
      </c>
      <c r="I115" t="s">
        <v>2759</v>
      </c>
      <c r="L115" t="s">
        <v>2787</v>
      </c>
      <c r="N115" t="s">
        <v>2788</v>
      </c>
      <c r="O115" t="str">
        <f t="shared" si="9"/>
        <v>COME_INDU</v>
      </c>
      <c r="P115" t="str">
        <f t="shared" si="10"/>
        <v>insert into dbax_defi_conc (pref_conc, codi_conc, tipo_conc, tipo_peri, tipo_valo, tipo_cuen, codi_nume, tipo_taxo) values ('ifrs','HistoricalVolatilityForSharesSignificantUnobservableInputsAssets','concepto','duration','num:percentItemType','',null,'COME_INDU')</v>
      </c>
      <c r="Q115" t="str">
        <f t="shared" si="11"/>
        <v>insert into dbax_desc_conc (pref_conc, codi_conc, codi_lang, desc_conc) values ('ifrs','HistoricalVolatilityForSharesSignificantUnobservableInputsAssets','es_ES','Volatilidad histórica de las acciones, datos de entrada no observables significativos, activos')</v>
      </c>
    </row>
    <row r="116" spans="1:17" x14ac:dyDescent="0.25">
      <c r="A116" t="s">
        <v>92</v>
      </c>
      <c r="B116" t="str">
        <f t="shared" si="6"/>
        <v>ifrs_MaximumExposureToLossFromInterestsInStructuredEntities</v>
      </c>
      <c r="C116" t="str">
        <f t="shared" si="7"/>
        <v>ifrs</v>
      </c>
      <c r="D116" t="str">
        <f t="shared" si="8"/>
        <v>MaximumExposureToLossFromInterestsInStructuredEntities</v>
      </c>
      <c r="E116" t="s">
        <v>2894</v>
      </c>
      <c r="F116" t="s">
        <v>2757</v>
      </c>
      <c r="G116" t="s">
        <v>750</v>
      </c>
      <c r="H116" t="s">
        <v>2758</v>
      </c>
      <c r="I116" t="s">
        <v>2779</v>
      </c>
      <c r="L116" t="s">
        <v>2763</v>
      </c>
      <c r="N116" t="s">
        <v>2765</v>
      </c>
      <c r="O116" t="str">
        <f t="shared" si="9"/>
        <v>COME_INDU</v>
      </c>
      <c r="P116" t="str">
        <f t="shared" si="10"/>
        <v>insert into dbax_defi_conc (pref_conc, codi_conc, tipo_conc, tipo_peri, tipo_valo, tipo_cuen, codi_nume, tipo_taxo) values ('ifrs','MaximumExposureToLossFromInterestsInStructuredEntities','concepto','instant','xbrli:monetaryItemType','',null,'COME_INDU')</v>
      </c>
      <c r="Q116" t="str">
        <f t="shared" si="11"/>
        <v>insert into dbax_desc_conc (pref_conc, codi_conc, codi_lang, desc_conc) values ('ifrs','MaximumExposureToLossFromInterestsInStructuredEntities','es_ES','Máxima exposición a pérdidas por intereses en entidades estructuradas')</v>
      </c>
    </row>
    <row r="117" spans="1:17" x14ac:dyDescent="0.25">
      <c r="A117" t="s">
        <v>474</v>
      </c>
      <c r="B117" t="str">
        <f t="shared" si="6"/>
        <v>ifrs_AdjustmentToMidmarketConsensusPriceSignificantUnobservableInputsAssets</v>
      </c>
      <c r="C117" t="str">
        <f t="shared" si="7"/>
        <v>ifrs</v>
      </c>
      <c r="D117" t="str">
        <f t="shared" si="8"/>
        <v>AdjustmentToMidmarketConsensusPriceSignificantUnobservableInputsAssets</v>
      </c>
      <c r="E117" t="s">
        <v>2895</v>
      </c>
      <c r="F117" t="s">
        <v>2757</v>
      </c>
      <c r="G117" t="s">
        <v>2346</v>
      </c>
      <c r="H117" t="s">
        <v>2758</v>
      </c>
      <c r="I117" t="s">
        <v>2759</v>
      </c>
      <c r="L117" t="s">
        <v>2787</v>
      </c>
      <c r="N117" t="s">
        <v>2788</v>
      </c>
      <c r="O117" t="str">
        <f t="shared" si="9"/>
        <v>COME_INDU</v>
      </c>
      <c r="P117" t="str">
        <f t="shared" si="10"/>
        <v>insert into dbax_defi_conc (pref_conc, codi_conc, tipo_conc, tipo_peri, tipo_valo, tipo_cuen, codi_nume, tipo_taxo) values ('ifrs','AdjustmentToMidmarketConsensusPriceSignificantUnobservableInputsAssets','concepto','duration','num:percentItemType','',null,'COME_INDU')</v>
      </c>
      <c r="Q117" t="str">
        <f t="shared" si="11"/>
        <v>insert into dbax_desc_conc (pref_conc, codi_conc, codi_lang, desc_conc) values ('ifrs','AdjustmentToMidmarketConsensusPriceSignificantUnobservableInputsAssets','es_ES','Ajustes al precio acordado de mercado medio, datos de entrada no observables significativos, activos')</v>
      </c>
    </row>
    <row r="118" spans="1:17" x14ac:dyDescent="0.25">
      <c r="A118" t="s">
        <v>101</v>
      </c>
      <c r="B118" t="str">
        <f t="shared" si="6"/>
        <v>ifrs_DisclosureOfInformationAboutLiquidityArrangementsGuaranteesOrOtherCommitmentsWithThirdPartiesThatMayAffectFairValueOrRiskOfInterestsInStructuredEntitiesExplanatory</v>
      </c>
      <c r="C118" t="str">
        <f t="shared" si="7"/>
        <v>ifrs</v>
      </c>
      <c r="D118" t="str">
        <f t="shared" si="8"/>
        <v>DisclosureOfInformationAboutLiquidityArrangementsGuaranteesOrOtherCommitmentsWithThirdPartiesThatMayAffectFairValueOrRiskOfInterestsInStructuredEntitiesExplanatory</v>
      </c>
      <c r="E118" t="s">
        <v>2896</v>
      </c>
      <c r="F118" t="s">
        <v>2757</v>
      </c>
      <c r="G118" t="s">
        <v>759</v>
      </c>
      <c r="H118" t="s">
        <v>2758</v>
      </c>
      <c r="I118" t="s">
        <v>2759</v>
      </c>
      <c r="L118" t="s">
        <v>2805</v>
      </c>
      <c r="N118" t="s">
        <v>2806</v>
      </c>
      <c r="O118" t="str">
        <f t="shared" si="9"/>
        <v>COME_INDU</v>
      </c>
      <c r="P118" t="str">
        <f t="shared" si="10"/>
        <v>insert into dbax_defi_conc (pref_conc, codi_conc, tipo_conc, tipo_peri, tipo_valo, tipo_cuen, codi_nume, tipo_taxo) values ('ifrs','DisclosureOfInformationAboutLiquidityArrangementsGuaranteesOrOtherCommitmentsWithThirdPartiesThatMayAffectFairValueOrRiskOfInterestsInStructuredEntitiesExplanatory','concepto','duration','nonnum:escapedItemType','',null,'COME_INDU')</v>
      </c>
      <c r="Q118" t="str">
        <f t="shared" si="11"/>
        <v>insert into dbax_desc_conc (pref_conc, codi_conc, codi_lang, desc_conc) values ('ifrs','DisclosureOfInformationAboutLiquidityArrangementsGuaranteesOrOtherCommitmentsWithThirdPartiesThatMayAffectFairValueOrRiskOfInterestsInStructuredEntitiesExplanatory','es_ES','Información a revelar sobre acuerdos de liquidez, garantías u otros compromisos con terceros que pueden afectar al valor razonable o riesgo de las participaciones en entidades estructuradas [bloque de texto]')</v>
      </c>
    </row>
    <row r="119" spans="1:17" x14ac:dyDescent="0.25">
      <c r="A119" t="s">
        <v>380</v>
      </c>
      <c r="B119" t="str">
        <f t="shared" si="6"/>
        <v>ifrs_DescriptionOfReasonsForFairValueMeasurementEntitysOwnEquityInstruments</v>
      </c>
      <c r="C119" t="str">
        <f t="shared" si="7"/>
        <v>ifrs</v>
      </c>
      <c r="D119" t="str">
        <f t="shared" si="8"/>
        <v>DescriptionOfReasonsForFairValueMeasurementEntitysOwnEquityInstruments</v>
      </c>
      <c r="E119" t="s">
        <v>2897</v>
      </c>
      <c r="F119" t="s">
        <v>2757</v>
      </c>
      <c r="G119" t="s">
        <v>2252</v>
      </c>
      <c r="H119" t="s">
        <v>2758</v>
      </c>
      <c r="I119" t="s">
        <v>2759</v>
      </c>
      <c r="L119" t="s">
        <v>2760</v>
      </c>
      <c r="N119" t="s">
        <v>2761</v>
      </c>
      <c r="O119" t="str">
        <f t="shared" si="9"/>
        <v>COME_INDU</v>
      </c>
      <c r="P119" t="str">
        <f t="shared" si="10"/>
        <v>insert into dbax_defi_conc (pref_conc, codi_conc, tipo_conc, tipo_peri, tipo_valo, tipo_cuen, codi_nume, tipo_taxo) values ('ifrs','DescriptionOfReasonsForFairValueMeasurementEntitysOwnEquityInstruments','concepto','duration','xbrli:stringItemType','',null,'COME_INDU')</v>
      </c>
      <c r="Q119" t="str">
        <f t="shared" si="11"/>
        <v>insert into dbax_desc_conc (pref_conc, codi_conc, codi_lang, desc_conc) values ('ifrs','DescriptionOfReasonsForFairValueMeasurementEntitysOwnEquityInstruments','es_ES','Descripción de la razones para la medición del valor razonable, instrumentos de patrimonio propio de la entidad')</v>
      </c>
    </row>
    <row r="120" spans="1:17" x14ac:dyDescent="0.25">
      <c r="A120" t="s">
        <v>371</v>
      </c>
      <c r="B120" t="str">
        <f t="shared" si="6"/>
        <v>ifrs_DescriptionOfInterrelationshipsBetweenUnobservableInputsAndOfHowTheyMightMagnifyOrMitigateEffectOfChangesInUnobservableInputsOnFairValueMeasurementAssets</v>
      </c>
      <c r="C120" t="str">
        <f t="shared" si="7"/>
        <v>ifrs</v>
      </c>
      <c r="D120" t="str">
        <f t="shared" si="8"/>
        <v>DescriptionOfInterrelationshipsBetweenUnobservableInputsAndOfHowTheyMightMagnifyOrMitigateEffectOfChangesInUnobservableInputsOnFairValueMeasurementAssets</v>
      </c>
      <c r="E120" t="s">
        <v>2898</v>
      </c>
      <c r="F120" t="s">
        <v>2757</v>
      </c>
      <c r="G120" t="s">
        <v>2241</v>
      </c>
      <c r="H120" t="s">
        <v>2758</v>
      </c>
      <c r="I120" t="s">
        <v>2759</v>
      </c>
      <c r="L120" t="s">
        <v>2760</v>
      </c>
      <c r="N120" t="s">
        <v>2761</v>
      </c>
      <c r="O120" t="str">
        <f t="shared" si="9"/>
        <v>COME_INDU</v>
      </c>
      <c r="P120" t="str">
        <f t="shared" si="10"/>
        <v>insert into dbax_defi_conc (pref_conc, codi_conc, tipo_conc, tipo_peri, tipo_valo, tipo_cuen, codi_nume, tipo_taxo) values ('ifrs','DescriptionOfInterrelationshipsBetweenUnobservableInputsAndOfHowTheyMightMagnifyOrMitigateEffectOfChangesInUnobservableInputsOnFairValueMeasurementAssets','concepto','duration','xbrli:stringItemType','',null,'COME_INDU')</v>
      </c>
      <c r="Q120" t="str">
        <f t="shared" si="11"/>
        <v>insert into dbax_desc_conc (pref_conc, codi_conc, codi_lang, desc_conc) values ('ifrs','DescriptionOfInterrelationshipsBetweenUnobservableInputsAndOfHowTheyMightMagnifyOrMitigateEffectOfChangesInUnobservableInputsOnFairValueMeasurementAssets','es_ES','Descripción de las interrelaciones entre datos de entrada no observables y la forma en que pueden magnificar o mitigar el efecto de cambios en datos de entrada no observables sobre la medición del valor razonable, activos')</v>
      </c>
    </row>
    <row r="121" spans="1:17" x14ac:dyDescent="0.25">
      <c r="A121" t="s">
        <v>385</v>
      </c>
      <c r="B121" t="str">
        <f t="shared" si="6"/>
        <v>ifrs_TransfersOutOfLevel2IntoLevel1OfFairValueHierarchyEntitysOwnEquityInstruments</v>
      </c>
      <c r="C121" t="str">
        <f t="shared" si="7"/>
        <v>ifrs</v>
      </c>
      <c r="D121" t="str">
        <f t="shared" si="8"/>
        <v>TransfersOutOfLevel2IntoLevel1OfFairValueHierarchyEntitysOwnEquityInstruments</v>
      </c>
      <c r="E121" t="s">
        <v>2899</v>
      </c>
      <c r="F121" t="s">
        <v>2757</v>
      </c>
      <c r="G121" t="s">
        <v>2255</v>
      </c>
      <c r="H121" t="s">
        <v>2758</v>
      </c>
      <c r="I121" t="s">
        <v>2759</v>
      </c>
      <c r="L121" t="s">
        <v>2763</v>
      </c>
      <c r="N121" t="s">
        <v>2765</v>
      </c>
      <c r="O121" t="str">
        <f t="shared" si="9"/>
        <v>COME_INDU</v>
      </c>
      <c r="P121" t="str">
        <f t="shared" si="10"/>
        <v>insert into dbax_defi_conc (pref_conc, codi_conc, tipo_conc, tipo_peri, tipo_valo, tipo_cuen, codi_nume, tipo_taxo) values ('ifrs','TransfersOutOfLevel2IntoLevel1OfFairValueHierarchyEntitysOwnEquityInstruments','concepto','duration','xbrli:monetaryItemType','',null,'COME_INDU')</v>
      </c>
      <c r="Q121" t="str">
        <f t="shared" si="11"/>
        <v>insert into dbax_desc_conc (pref_conc, codi_conc, codi_lang, desc_conc) values ('ifrs','TransfersOutOfLevel2IntoLevel1OfFairValueHierarchyEntitysOwnEquityInstruments','es_ES','Transferencias desde el Nivel 2 al Nivel 1 de la jerarquía del valor razonable, instrumentos de patrimonio propio de la entidad mantenidos al final del periodo sobre el que se informa')</v>
      </c>
    </row>
    <row r="122" spans="1:17" x14ac:dyDescent="0.25">
      <c r="A122" t="s">
        <v>81</v>
      </c>
      <c r="B122" t="str">
        <f t="shared" si="6"/>
        <v>ifrs_DividendsPaidToNoncontrollingInterests</v>
      </c>
      <c r="C122" t="str">
        <f t="shared" si="7"/>
        <v>ifrs</v>
      </c>
      <c r="D122" t="str">
        <f t="shared" si="8"/>
        <v>DividendsPaidToNoncontrollingInterests</v>
      </c>
      <c r="E122" t="s">
        <v>2900</v>
      </c>
      <c r="F122" t="s">
        <v>2757</v>
      </c>
      <c r="G122" t="s">
        <v>737</v>
      </c>
      <c r="H122" t="s">
        <v>2758</v>
      </c>
      <c r="I122" t="s">
        <v>2759</v>
      </c>
      <c r="L122" t="s">
        <v>2763</v>
      </c>
      <c r="M122" t="s">
        <v>2764</v>
      </c>
      <c r="N122" t="s">
        <v>2765</v>
      </c>
      <c r="O122" t="str">
        <f t="shared" si="9"/>
        <v>COME_INDU</v>
      </c>
      <c r="P122" t="str">
        <f t="shared" si="10"/>
        <v>insert into dbax_defi_conc (pref_conc, codi_conc, tipo_conc, tipo_peri, tipo_valo, tipo_cuen, codi_nume, tipo_taxo) values ('ifrs','DividendsPaidToNoncontrollingInterests','concepto','duration','xbrli:monetaryItemType','credit',null,'COME_INDU')</v>
      </c>
      <c r="Q122" t="str">
        <f t="shared" si="11"/>
        <v>insert into dbax_desc_conc (pref_conc, codi_conc, codi_lang, desc_conc) values ('ifrs','DividendsPaidToNoncontrollingInterests','es_ES','Dividendos pagados a participaciones no controladoras')</v>
      </c>
    </row>
    <row r="123" spans="1:17" x14ac:dyDescent="0.25">
      <c r="A123" t="s">
        <v>317</v>
      </c>
      <c r="B123" t="str">
        <f t="shared" si="6"/>
        <v>ifrs_NetDeferredTaxAssets</v>
      </c>
      <c r="C123" t="str">
        <f t="shared" si="7"/>
        <v>ifrs</v>
      </c>
      <c r="D123" t="str">
        <f t="shared" si="8"/>
        <v>NetDeferredTaxAssets</v>
      </c>
      <c r="E123" t="s">
        <v>2901</v>
      </c>
      <c r="F123" t="s">
        <v>2757</v>
      </c>
      <c r="G123" t="s">
        <v>2170</v>
      </c>
      <c r="H123" t="s">
        <v>2758</v>
      </c>
      <c r="I123" t="s">
        <v>2779</v>
      </c>
      <c r="L123" t="s">
        <v>2763</v>
      </c>
      <c r="M123" t="s">
        <v>2769</v>
      </c>
      <c r="N123" t="s">
        <v>2765</v>
      </c>
      <c r="O123" t="str">
        <f t="shared" si="9"/>
        <v>COME_INDU</v>
      </c>
      <c r="P123" t="str">
        <f t="shared" si="10"/>
        <v>insert into dbax_defi_conc (pref_conc, codi_conc, tipo_conc, tipo_peri, tipo_valo, tipo_cuen, codi_nume, tipo_taxo) values ('ifrs','NetDeferredTaxAssets','concepto','instant','xbrli:monetaryItemType','debit',null,'COME_INDU')</v>
      </c>
      <c r="Q123" t="str">
        <f t="shared" si="11"/>
        <v>insert into dbax_desc_conc (pref_conc, codi_conc, codi_lang, desc_conc) values ('ifrs','NetDeferredTaxAssets','es_ES','Activos por impuestos diferidos netos')</v>
      </c>
    </row>
    <row r="124" spans="1:17" x14ac:dyDescent="0.25">
      <c r="A124" t="s">
        <v>54</v>
      </c>
      <c r="B124" t="str">
        <f t="shared" si="6"/>
        <v>ifrs_ProportionOfOwnershipInterestInJointVenture</v>
      </c>
      <c r="C124" t="str">
        <f t="shared" si="7"/>
        <v>ifrs</v>
      </c>
      <c r="D124" t="str">
        <f t="shared" si="8"/>
        <v>ProportionOfOwnershipInterestInJointVenture</v>
      </c>
      <c r="E124" t="s">
        <v>2902</v>
      </c>
      <c r="F124" t="s">
        <v>2757</v>
      </c>
      <c r="G124" t="s">
        <v>683</v>
      </c>
      <c r="H124" t="s">
        <v>2758</v>
      </c>
      <c r="I124" t="s">
        <v>2759</v>
      </c>
      <c r="L124" t="s">
        <v>2787</v>
      </c>
      <c r="N124" t="s">
        <v>2788</v>
      </c>
      <c r="O124" t="str">
        <f t="shared" si="9"/>
        <v>COME_INDU</v>
      </c>
      <c r="P124" t="str">
        <f t="shared" si="10"/>
        <v>insert into dbax_defi_conc (pref_conc, codi_conc, tipo_conc, tipo_peri, tipo_valo, tipo_cuen, codi_nume, tipo_taxo) values ('ifrs','ProportionOfOwnershipInterestInJointVenture','concepto','duration','num:percentItemType','',null,'COME_INDU')</v>
      </c>
      <c r="Q124" t="str">
        <f t="shared" si="11"/>
        <v>insert into dbax_desc_conc (pref_conc, codi_conc, codi_lang, desc_conc) values ('ifrs','ProportionOfOwnershipInterestInJointVenture','es_ES','Proporción de participaciones en la propiedad de negocios conjuntos')</v>
      </c>
    </row>
    <row r="125" spans="1:17" x14ac:dyDescent="0.25">
      <c r="A125" t="s">
        <v>517</v>
      </c>
      <c r="B125" t="str">
        <f t="shared" si="6"/>
        <v>ifrs_CurrentLiabilitiesRecognisedAsOfAcquisitionDate</v>
      </c>
      <c r="C125" t="str">
        <f t="shared" si="7"/>
        <v>ifrs</v>
      </c>
      <c r="D125" t="str">
        <f t="shared" si="8"/>
        <v>CurrentLiabilitiesRecognisedAsOfAcquisitionDate</v>
      </c>
      <c r="E125" t="s">
        <v>2903</v>
      </c>
      <c r="F125" t="s">
        <v>2757</v>
      </c>
      <c r="G125" t="s">
        <v>2484</v>
      </c>
      <c r="H125" t="s">
        <v>2758</v>
      </c>
      <c r="I125" t="s">
        <v>2779</v>
      </c>
      <c r="L125" t="s">
        <v>2763</v>
      </c>
      <c r="M125" t="s">
        <v>2764</v>
      </c>
      <c r="N125" t="s">
        <v>2765</v>
      </c>
      <c r="O125" t="str">
        <f t="shared" si="9"/>
        <v>COME_INDU</v>
      </c>
      <c r="P125" t="str">
        <f t="shared" si="10"/>
        <v>insert into dbax_defi_conc (pref_conc, codi_conc, tipo_conc, tipo_peri, tipo_valo, tipo_cuen, codi_nume, tipo_taxo) values ('ifrs','CurrentLiabilitiesRecognisedAsOfAcquisitionDate','concepto','instant','xbrli:monetaryItemType','credit',null,'COME_INDU')</v>
      </c>
      <c r="Q125" t="str">
        <f t="shared" si="11"/>
        <v>insert into dbax_desc_conc (pref_conc, codi_conc, codi_lang, desc_conc) values ('ifrs','CurrentLiabilitiesRecognisedAsOfAcquisitionDate','es_ES','Pasivos corrientes reconocidos en la fecha de la adquisición')</v>
      </c>
    </row>
    <row r="126" spans="1:17" x14ac:dyDescent="0.25">
      <c r="A126" t="s">
        <v>443</v>
      </c>
      <c r="B126" t="str">
        <f t="shared" si="6"/>
        <v>ifrs_SettlementsFairValueMeasurementLiabilities</v>
      </c>
      <c r="C126" t="str">
        <f t="shared" si="7"/>
        <v>ifrs</v>
      </c>
      <c r="D126" t="str">
        <f t="shared" si="8"/>
        <v>SettlementsFairValueMeasurementLiabilities</v>
      </c>
      <c r="E126" t="s">
        <v>2904</v>
      </c>
      <c r="F126" t="s">
        <v>2757</v>
      </c>
      <c r="G126" t="s">
        <v>2313</v>
      </c>
      <c r="H126" t="s">
        <v>2758</v>
      </c>
      <c r="I126" t="s">
        <v>2759</v>
      </c>
      <c r="L126" t="s">
        <v>2763</v>
      </c>
      <c r="M126" t="s">
        <v>2769</v>
      </c>
      <c r="N126" t="s">
        <v>2765</v>
      </c>
      <c r="O126" t="str">
        <f t="shared" si="9"/>
        <v>COME_INDU</v>
      </c>
      <c r="P126" t="str">
        <f t="shared" si="10"/>
        <v>insert into dbax_defi_conc (pref_conc, codi_conc, tipo_conc, tipo_peri, tipo_valo, tipo_cuen, codi_nume, tipo_taxo) values ('ifrs','SettlementsFairValueMeasurementLiabilities','concepto','duration','xbrli:monetaryItemType','debit',null,'COME_INDU')</v>
      </c>
      <c r="Q126" t="str">
        <f t="shared" si="11"/>
        <v>insert into dbax_desc_conc (pref_conc, codi_conc, codi_lang, desc_conc) values ('ifrs','SettlementsFairValueMeasurementLiabilities','es_ES','Liquidaciones, medición del valor razonable, pasivos')</v>
      </c>
    </row>
    <row r="127" spans="1:17" x14ac:dyDescent="0.25">
      <c r="A127" t="s">
        <v>496</v>
      </c>
      <c r="B127" t="str">
        <f t="shared" si="6"/>
        <v>ifrs_AdjustmentToMidmarketConsensusPriceSignificantUnobservableInputsLiabilities</v>
      </c>
      <c r="C127" t="str">
        <f t="shared" si="7"/>
        <v>ifrs</v>
      </c>
      <c r="D127" t="str">
        <f t="shared" si="8"/>
        <v>AdjustmentToMidmarketConsensusPriceSignificantUnobservableInputsLiabilities</v>
      </c>
      <c r="E127" t="s">
        <v>2905</v>
      </c>
      <c r="F127" t="s">
        <v>2757</v>
      </c>
      <c r="G127" t="s">
        <v>2368</v>
      </c>
      <c r="H127" t="s">
        <v>2758</v>
      </c>
      <c r="I127" t="s">
        <v>2759</v>
      </c>
      <c r="L127" t="s">
        <v>2787</v>
      </c>
      <c r="N127" t="s">
        <v>2788</v>
      </c>
      <c r="O127" t="str">
        <f t="shared" si="9"/>
        <v>COME_INDU</v>
      </c>
      <c r="P127" t="str">
        <f t="shared" si="10"/>
        <v>insert into dbax_defi_conc (pref_conc, codi_conc, tipo_conc, tipo_peri, tipo_valo, tipo_cuen, codi_nume, tipo_taxo) values ('ifrs','AdjustmentToMidmarketConsensusPriceSignificantUnobservableInputsLiabilities','concepto','duration','num:percentItemType','',null,'COME_INDU')</v>
      </c>
      <c r="Q127" t="str">
        <f t="shared" si="11"/>
        <v>insert into dbax_desc_conc (pref_conc, codi_conc, codi_lang, desc_conc) values ('ifrs','AdjustmentToMidmarketConsensusPriceSignificantUnobservableInputsLiabilities','es_ES','Ajustes al precio acordado de mercado medio, datos de entrada no observables significativos, pasivos')</v>
      </c>
    </row>
    <row r="128" spans="1:17" x14ac:dyDescent="0.25">
      <c r="A128" t="s">
        <v>374</v>
      </c>
      <c r="B128" t="str">
        <f t="shared" si="6"/>
        <v>ifrs_DescriptionOfHowEffectOnFairValueMeasurementDueToChangeInOneOrMoreUnobservableInputsToReflectReasonablyPossibleAlternativeAssumptionsWasCalculatedAssets</v>
      </c>
      <c r="C128" t="str">
        <f t="shared" si="7"/>
        <v>ifrs</v>
      </c>
      <c r="D128" t="str">
        <f t="shared" si="8"/>
        <v>DescriptionOfHowEffectOnFairValueMeasurementDueToChangeInOneOrMoreUnobservableInputsToReflectReasonablyPossibleAlternativeAssumptionsWasCalculatedAssets</v>
      </c>
      <c r="E128" t="s">
        <v>2906</v>
      </c>
      <c r="F128" t="s">
        <v>2757</v>
      </c>
      <c r="G128" t="s">
        <v>2244</v>
      </c>
      <c r="H128" t="s">
        <v>2758</v>
      </c>
      <c r="I128" t="s">
        <v>2759</v>
      </c>
      <c r="L128" t="s">
        <v>2760</v>
      </c>
      <c r="N128" t="s">
        <v>2761</v>
      </c>
      <c r="O128" t="str">
        <f t="shared" si="9"/>
        <v>COME_INDU</v>
      </c>
      <c r="P128" t="str">
        <f t="shared" si="10"/>
        <v>insert into dbax_defi_conc (pref_conc, codi_conc, tipo_conc, tipo_peri, tipo_valo, tipo_cuen, codi_nume, tipo_taxo) values ('ifrs','DescriptionOfHowEffectOnFairValueMeasurementDueToChangeInOneOrMoreUnobservableInputsToReflectReasonablyPossibleAlternativeAssumptionsWasCalculatedAssets','concepto','duration','xbrli:stringItemType','',null,'COME_INDU')</v>
      </c>
      <c r="Q128" t="str">
        <f t="shared" si="11"/>
        <v>insert into dbax_desc_conc (pref_conc, codi_conc, codi_lang, desc_conc) values ('ifrs','DescriptionOfHowEffectOnFairValueMeasurementDueToChangeInOneOrMoreUnobservableInputsToReflectReasonablyPossibleAlternativeAssumptionsWasCalculatedAssets','es_ES','Descripción de la forma en que se calculó el efecto sobre la medición del valor razonable debido al cambio en uno o más datos de entrada no observables para reflejar suposiciones alternativas razonablemente posibles, activos')</v>
      </c>
    </row>
    <row r="129" spans="1:17" x14ac:dyDescent="0.25">
      <c r="A129" t="s">
        <v>348</v>
      </c>
      <c r="B129" t="str">
        <f t="shared" si="6"/>
        <v>ifrs_GainsLossesRecognisedInOtherComprehensiveIncomeFairValueMeasurementAssets</v>
      </c>
      <c r="C129" t="str">
        <f t="shared" si="7"/>
        <v>ifrs</v>
      </c>
      <c r="D129" t="str">
        <f t="shared" si="8"/>
        <v>GainsLossesRecognisedInOtherComprehensiveIncomeFairValueMeasurementAssets</v>
      </c>
      <c r="E129" t="s">
        <v>2907</v>
      </c>
      <c r="F129" t="s">
        <v>2757</v>
      </c>
      <c r="G129" t="s">
        <v>2218</v>
      </c>
      <c r="H129" t="s">
        <v>2758</v>
      </c>
      <c r="I129" t="s">
        <v>2759</v>
      </c>
      <c r="L129" t="s">
        <v>2763</v>
      </c>
      <c r="N129" t="s">
        <v>2765</v>
      </c>
      <c r="O129" t="str">
        <f t="shared" si="9"/>
        <v>COME_INDU</v>
      </c>
      <c r="P129" t="str">
        <f t="shared" si="10"/>
        <v>insert into dbax_defi_conc (pref_conc, codi_conc, tipo_conc, tipo_peri, tipo_valo, tipo_cuen, codi_nume, tipo_taxo) values ('ifrs','GainsLossesRecognisedInOtherComprehensiveIncomeFairValueMeasurementAssets','concepto','duration','xbrli:monetaryItemType','',null,'COME_INDU')</v>
      </c>
      <c r="Q129" t="str">
        <f t="shared" si="11"/>
        <v>insert into dbax_desc_conc (pref_conc, codi_conc, codi_lang, desc_conc) values ('ifrs','GainsLossesRecognisedInOtherComprehensiveIncomeFairValueMeasurementAssets','es_ES','Ganancias (pérdidas) reconocidas en otro resultado integral, medición del valor razonable, activos')</v>
      </c>
    </row>
    <row r="130" spans="1:17" x14ac:dyDescent="0.25">
      <c r="A130" t="s">
        <v>475</v>
      </c>
      <c r="B130" t="str">
        <f t="shared" ref="B130:B193" si="12">MID(A130,FIND("#",A130)+1,1000)</f>
        <v>ifrs_CurrentEstimateOfFutureCashOutflowsToBePaidToFulfilObligationSignificantUnobservableInputsAssets</v>
      </c>
      <c r="C130" t="str">
        <f t="shared" ref="C130:C193" si="13">MID(B130,1,FIND("_",B130)-1)</f>
        <v>ifrs</v>
      </c>
      <c r="D130" t="str">
        <f t="shared" ref="D130:D193" si="14">MID(B130,FIND("_",B130)+1,1000)</f>
        <v>CurrentEstimateOfFutureCashOutflowsToBePaidToFulfilObligationSignificantUnobservableInputsAssets</v>
      </c>
      <c r="E130" t="s">
        <v>2908</v>
      </c>
      <c r="F130" t="s">
        <v>2757</v>
      </c>
      <c r="G130" t="s">
        <v>2347</v>
      </c>
      <c r="H130" t="s">
        <v>2758</v>
      </c>
      <c r="I130" t="s">
        <v>2759</v>
      </c>
      <c r="L130" t="s">
        <v>2763</v>
      </c>
      <c r="N130" t="s">
        <v>2765</v>
      </c>
      <c r="O130" t="str">
        <f t="shared" ref="O130:O193" si="15">IF(OR(C130="ifrs",C130="cl-ci"),"COME_INDU","SEGUROS")</f>
        <v>COME_INDU</v>
      </c>
      <c r="P130" t="str">
        <f t="shared" ref="P130:P193" si="16">CONCATENATE("insert into dbax_defi_conc (pref_conc, codi_conc, tipo_conc, tipo_peri, tipo_valo, tipo_cuen, codi_nume, tipo_taxo) values ('",C130,"','",D130,"','concepto','",I130,"','",L130,"','",M130,"',null,'",O130,"')")</f>
        <v>insert into dbax_defi_conc (pref_conc, codi_conc, tipo_conc, tipo_peri, tipo_valo, tipo_cuen, codi_nume, tipo_taxo) values ('ifrs','CurrentEstimateOfFutureCashOutflowsToBePaidToFulfilObligationSignificantUnobservableInputsAssets','concepto','duration','xbrli:monetaryItemType','',null,'COME_INDU')</v>
      </c>
      <c r="Q130" t="str">
        <f t="shared" ref="Q130:Q193" si="17">CONCATENATE("insert into dbax_desc_conc (pref_conc, codi_conc, codi_lang, desc_conc) values ('",C130,"','",D130,"','es_ES','",E130,"')")</f>
        <v>insert into dbax_desc_conc (pref_conc, codi_conc, codi_lang, desc_conc) values ('ifrs','CurrentEstimateOfFutureCashOutflowsToBePaidToFulfilObligationSignificantUnobservableInputsAssets','es_ES','Estimación corriente de salidas de efectivo futuras a pagar para cumplir con obligaciones, datos de entrada no observables significativos, activos')</v>
      </c>
    </row>
    <row r="131" spans="1:17" x14ac:dyDescent="0.25">
      <c r="A131" t="s">
        <v>409</v>
      </c>
      <c r="B131" t="str">
        <f t="shared" si="12"/>
        <v>ifrs_DescriptionOfValuationProcessesUsedInFairValueMeasurementEntitysOwnEquityInstruments</v>
      </c>
      <c r="C131" t="str">
        <f t="shared" si="13"/>
        <v>ifrs</v>
      </c>
      <c r="D131" t="str">
        <f t="shared" si="14"/>
        <v>DescriptionOfValuationProcessesUsedInFairValueMeasurementEntitysOwnEquityInstruments</v>
      </c>
      <c r="E131" t="s">
        <v>2909</v>
      </c>
      <c r="F131" t="s">
        <v>2757</v>
      </c>
      <c r="G131" t="s">
        <v>2279</v>
      </c>
      <c r="H131" t="s">
        <v>2758</v>
      </c>
      <c r="I131" t="s">
        <v>2759</v>
      </c>
      <c r="L131" t="s">
        <v>2760</v>
      </c>
      <c r="N131" t="s">
        <v>2761</v>
      </c>
      <c r="O131" t="str">
        <f t="shared" si="15"/>
        <v>COME_INDU</v>
      </c>
      <c r="P131" t="str">
        <f t="shared" si="16"/>
        <v>insert into dbax_defi_conc (pref_conc, codi_conc, tipo_conc, tipo_peri, tipo_valo, tipo_cuen, codi_nume, tipo_taxo) values ('ifrs','DescriptionOfValuationProcessesUsedInFairValueMeasurementEntitysOwnEquityInstruments','concepto','duration','xbrli:stringItemType','',null,'COME_INDU')</v>
      </c>
      <c r="Q131" t="str">
        <f t="shared" si="17"/>
        <v>insert into dbax_desc_conc (pref_conc, codi_conc, codi_lang, desc_conc) values ('ifrs','DescriptionOfValuationProcessesUsedInFairValueMeasurementEntitysOwnEquityInstruments','es_ES','Descripción de los procesos de valoración utilizados en la medición del valor razonable, instrumentos de patrimonio propio de la entidad')</v>
      </c>
    </row>
    <row r="132" spans="1:17" x14ac:dyDescent="0.25">
      <c r="A132" t="s">
        <v>65</v>
      </c>
      <c r="B132" t="str">
        <f t="shared" si="12"/>
        <v>ifrs_DescriptionOfReasonWhyUsingDifferentReportingDateOrPeriodForJointVenture</v>
      </c>
      <c r="C132" t="str">
        <f t="shared" si="13"/>
        <v>ifrs</v>
      </c>
      <c r="D132" t="str">
        <f t="shared" si="14"/>
        <v>DescriptionOfReasonWhyUsingDifferentReportingDateOrPeriodForJointVenture</v>
      </c>
      <c r="E132" t="s">
        <v>2910</v>
      </c>
      <c r="F132" t="s">
        <v>2757</v>
      </c>
      <c r="G132" t="s">
        <v>713</v>
      </c>
      <c r="H132" t="s">
        <v>2758</v>
      </c>
      <c r="I132" t="s">
        <v>2759</v>
      </c>
      <c r="L132" t="s">
        <v>2760</v>
      </c>
      <c r="N132" t="s">
        <v>2761</v>
      </c>
      <c r="O132" t="str">
        <f t="shared" si="15"/>
        <v>COME_INDU</v>
      </c>
      <c r="P132" t="str">
        <f t="shared" si="16"/>
        <v>insert into dbax_defi_conc (pref_conc, codi_conc, tipo_conc, tipo_peri, tipo_valo, tipo_cuen, codi_nume, tipo_taxo) values ('ifrs','DescriptionOfReasonWhyUsingDifferentReportingDateOrPeriodForJointVenture','concepto','duration','xbrli:stringItemType','',null,'COME_INDU')</v>
      </c>
      <c r="Q132" t="str">
        <f t="shared" si="17"/>
        <v>insert into dbax_desc_conc (pref_conc, codi_conc, codi_lang, desc_conc) values ('ifrs','DescriptionOfReasonWhyUsingDifferentReportingDateOrPeriodForJointVenture','es_ES','Descripción de la razón por la que se utiliza una fecha de presentación o un periodo sobre el que se informa diferente para negocios conjuntos')</v>
      </c>
    </row>
    <row r="133" spans="1:17" x14ac:dyDescent="0.25">
      <c r="A133" t="s">
        <v>71</v>
      </c>
      <c r="B133" t="str">
        <f t="shared" si="12"/>
        <v>ifrs_PrincipalPlaceOfBusinessOfAssociate</v>
      </c>
      <c r="C133" t="str">
        <f t="shared" si="13"/>
        <v>ifrs</v>
      </c>
      <c r="D133" t="str">
        <f t="shared" si="14"/>
        <v>PrincipalPlaceOfBusinessOfAssociate</v>
      </c>
      <c r="E133" t="s">
        <v>2911</v>
      </c>
      <c r="F133" t="s">
        <v>2757</v>
      </c>
      <c r="G133" t="s">
        <v>722</v>
      </c>
      <c r="H133" t="s">
        <v>2758</v>
      </c>
      <c r="I133" t="s">
        <v>2759</v>
      </c>
      <c r="L133" t="s">
        <v>2760</v>
      </c>
      <c r="N133" t="s">
        <v>2761</v>
      </c>
      <c r="O133" t="str">
        <f t="shared" si="15"/>
        <v>COME_INDU</v>
      </c>
      <c r="P133" t="str">
        <f t="shared" si="16"/>
        <v>insert into dbax_defi_conc (pref_conc, codi_conc, tipo_conc, tipo_peri, tipo_valo, tipo_cuen, codi_nume, tipo_taxo) values ('ifrs','PrincipalPlaceOfBusinessOfAssociate','concepto','duration','xbrli:stringItemType','',null,'COME_INDU')</v>
      </c>
      <c r="Q133" t="str">
        <f t="shared" si="17"/>
        <v>insert into dbax_desc_conc (pref_conc, codi_conc, codi_lang, desc_conc) values ('ifrs','PrincipalPlaceOfBusinessOfAssociate','es_ES','Domicilio principal de la asociada')</v>
      </c>
    </row>
    <row r="134" spans="1:17" x14ac:dyDescent="0.25">
      <c r="A134" t="s">
        <v>442</v>
      </c>
      <c r="B134" t="str">
        <f t="shared" si="12"/>
        <v>ifrs_IssuesFairValueMeasurementLiabilities</v>
      </c>
      <c r="C134" t="str">
        <f t="shared" si="13"/>
        <v>ifrs</v>
      </c>
      <c r="D134" t="str">
        <f t="shared" si="14"/>
        <v>IssuesFairValueMeasurementLiabilities</v>
      </c>
      <c r="E134" t="s">
        <v>2912</v>
      </c>
      <c r="F134" t="s">
        <v>2757</v>
      </c>
      <c r="G134" t="s">
        <v>2312</v>
      </c>
      <c r="H134" t="s">
        <v>2758</v>
      </c>
      <c r="I134" t="s">
        <v>2759</v>
      </c>
      <c r="L134" t="s">
        <v>2763</v>
      </c>
      <c r="M134" t="s">
        <v>2764</v>
      </c>
      <c r="N134" t="s">
        <v>2765</v>
      </c>
      <c r="O134" t="str">
        <f t="shared" si="15"/>
        <v>COME_INDU</v>
      </c>
      <c r="P134" t="str">
        <f t="shared" si="16"/>
        <v>insert into dbax_defi_conc (pref_conc, codi_conc, tipo_conc, tipo_peri, tipo_valo, tipo_cuen, codi_nume, tipo_taxo) values ('ifrs','IssuesFairValueMeasurementLiabilities','concepto','duration','xbrli:monetaryItemType','credit',null,'COME_INDU')</v>
      </c>
      <c r="Q134" t="str">
        <f t="shared" si="17"/>
        <v>insert into dbax_desc_conc (pref_conc, codi_conc, codi_lang, desc_conc) values ('ifrs','IssuesFairValueMeasurementLiabilities','es_ES','Emisiones, medición del valor razonable, pasivos')</v>
      </c>
    </row>
    <row r="135" spans="1:17" x14ac:dyDescent="0.25">
      <c r="A135" t="s">
        <v>502</v>
      </c>
      <c r="B135" t="str">
        <f t="shared" si="12"/>
        <v>ifrs_ConstantPrepaymentRateSignificantUnobservableInputsLiabilities</v>
      </c>
      <c r="C135" t="str">
        <f t="shared" si="13"/>
        <v>ifrs</v>
      </c>
      <c r="D135" t="str">
        <f t="shared" si="14"/>
        <v>ConstantPrepaymentRateSignificantUnobservableInputsLiabilities</v>
      </c>
      <c r="E135" t="s">
        <v>2913</v>
      </c>
      <c r="F135" t="s">
        <v>2757</v>
      </c>
      <c r="G135" t="s">
        <v>2374</v>
      </c>
      <c r="H135" t="s">
        <v>2758</v>
      </c>
      <c r="I135" t="s">
        <v>2759</v>
      </c>
      <c r="L135" t="s">
        <v>2787</v>
      </c>
      <c r="N135" t="s">
        <v>2788</v>
      </c>
      <c r="O135" t="str">
        <f t="shared" si="15"/>
        <v>COME_INDU</v>
      </c>
      <c r="P135" t="str">
        <f t="shared" si="16"/>
        <v>insert into dbax_defi_conc (pref_conc, codi_conc, tipo_conc, tipo_peri, tipo_valo, tipo_cuen, codi_nume, tipo_taxo) values ('ifrs','ConstantPrepaymentRateSignificantUnobservableInputsLiabilities','concepto','duration','num:percentItemType','',null,'COME_INDU')</v>
      </c>
      <c r="Q135" t="str">
        <f t="shared" si="17"/>
        <v>insert into dbax_desc_conc (pref_conc, codi_conc, codi_lang, desc_conc) values ('ifrs','ConstantPrepaymentRateSignificantUnobservableInputsLiabilities','es_ES','Tasa de pago anticipado constante, datos de entrada no observables significativos, pasivos')</v>
      </c>
    </row>
    <row r="136" spans="1:17" x14ac:dyDescent="0.25">
      <c r="A136" t="s">
        <v>150</v>
      </c>
      <c r="B136" t="str">
        <f t="shared" si="12"/>
        <v>cl-cs_RamosVida</v>
      </c>
      <c r="C136" t="str">
        <f t="shared" si="13"/>
        <v>cl-cs</v>
      </c>
      <c r="D136" t="str">
        <f t="shared" si="14"/>
        <v>RamosVida</v>
      </c>
      <c r="E136" t="s">
        <v>2914</v>
      </c>
      <c r="F136" t="s">
        <v>2800</v>
      </c>
      <c r="G136" t="s">
        <v>943</v>
      </c>
      <c r="H136" t="s">
        <v>2758</v>
      </c>
      <c r="I136" t="s">
        <v>2759</v>
      </c>
      <c r="L136" t="s">
        <v>2915</v>
      </c>
      <c r="M136" t="s">
        <v>2815</v>
      </c>
      <c r="N136" t="s">
        <v>2915</v>
      </c>
      <c r="O136" t="str">
        <f t="shared" si="15"/>
        <v>SEGUROS</v>
      </c>
      <c r="P136" t="str">
        <f t="shared" si="16"/>
        <v>insert into dbax_defi_conc (pref_conc, codi_conc, tipo_conc, tipo_peri, tipo_valo, tipo_cuen, codi_nume, tipo_taxo) values ('cl-cs','RamosVida','concepto','duration','RamosVidaItemType','false',null,'SEGUROS')</v>
      </c>
      <c r="Q136" t="str">
        <f t="shared" si="17"/>
        <v>insert into dbax_desc_conc (pref_conc, codi_conc, codi_lang, desc_conc) values ('cl-cs','RamosVida','es_ES','Ramos vida')</v>
      </c>
    </row>
    <row r="137" spans="1:17" x14ac:dyDescent="0.25">
      <c r="A137" t="s">
        <v>344</v>
      </c>
      <c r="B137" t="str">
        <f t="shared" si="12"/>
        <v>ifrs_DescriptionOfReasonsForChangeInValuationTechniqueUsedInFairValueMeasurementAssets</v>
      </c>
      <c r="C137" t="str">
        <f t="shared" si="13"/>
        <v>ifrs</v>
      </c>
      <c r="D137" t="str">
        <f t="shared" si="14"/>
        <v>DescriptionOfReasonsForChangeInValuationTechniqueUsedInFairValueMeasurementAssets</v>
      </c>
      <c r="E137" t="s">
        <v>2916</v>
      </c>
      <c r="F137" t="s">
        <v>2757</v>
      </c>
      <c r="G137" t="s">
        <v>2214</v>
      </c>
      <c r="H137" t="s">
        <v>2758</v>
      </c>
      <c r="I137" t="s">
        <v>2759</v>
      </c>
      <c r="L137" t="s">
        <v>2760</v>
      </c>
      <c r="N137" t="s">
        <v>2761</v>
      </c>
      <c r="O137" t="str">
        <f t="shared" si="15"/>
        <v>COME_INDU</v>
      </c>
      <c r="P137" t="str">
        <f t="shared" si="16"/>
        <v>insert into dbax_defi_conc (pref_conc, codi_conc, tipo_conc, tipo_peri, tipo_valo, tipo_cuen, codi_nume, tipo_taxo) values ('ifrs','DescriptionOfReasonsForChangeInValuationTechniqueUsedInFairValueMeasurementAssets','concepto','duration','xbrli:stringItemType','',null,'COME_INDU')</v>
      </c>
      <c r="Q137" t="str">
        <f t="shared" si="17"/>
        <v>insert into dbax_desc_conc (pref_conc, codi_conc, codi_lang, desc_conc) values ('ifrs','DescriptionOfReasonsForChangeInValuationTechniqueUsedInFairValueMeasurementAssets','es_ES','Descripción de las razones del cambio en una técnica de valoración utilizada para la medición del valor razonable, activos')</v>
      </c>
    </row>
    <row r="138" spans="1:17" x14ac:dyDescent="0.25">
      <c r="A138" t="s">
        <v>375</v>
      </c>
      <c r="B138" t="str">
        <f t="shared" si="12"/>
        <v>ifrs_DescriptionOfFactThatHighestAndBestUseOfNonfinancialAssetDiffersFromCurrentUse</v>
      </c>
      <c r="C138" t="str">
        <f t="shared" si="13"/>
        <v>ifrs</v>
      </c>
      <c r="D138" t="str">
        <f t="shared" si="14"/>
        <v>DescriptionOfFactThatHighestAndBestUseOfNonfinancialAssetDiffersFromCurrentUse</v>
      </c>
      <c r="E138" t="s">
        <v>2917</v>
      </c>
      <c r="F138" t="s">
        <v>2757</v>
      </c>
      <c r="G138" t="s">
        <v>2245</v>
      </c>
      <c r="H138" t="s">
        <v>2758</v>
      </c>
      <c r="I138" t="s">
        <v>2759</v>
      </c>
      <c r="L138" t="s">
        <v>2760</v>
      </c>
      <c r="N138" t="s">
        <v>2761</v>
      </c>
      <c r="O138" t="str">
        <f t="shared" si="15"/>
        <v>COME_INDU</v>
      </c>
      <c r="P138" t="str">
        <f t="shared" si="16"/>
        <v>insert into dbax_defi_conc (pref_conc, codi_conc, tipo_conc, tipo_peri, tipo_valo, tipo_cuen, codi_nume, tipo_taxo) values ('ifrs','DescriptionOfFactThatHighestAndBestUseOfNonfinancialAssetDiffersFromCurrentUse','concepto','duration','xbrli:stringItemType','',null,'COME_INDU')</v>
      </c>
      <c r="Q138" t="str">
        <f t="shared" si="17"/>
        <v>insert into dbax_desc_conc (pref_conc, codi_conc, codi_lang, desc_conc) values ('ifrs','DescriptionOfFactThatHighestAndBestUseOfNonfinancialAssetDiffersFromCurrentUse','es_ES','Descripción del hecho de que el mayor y mejor uso de un activo no financiero difiere del uso actual')</v>
      </c>
    </row>
    <row r="139" spans="1:17" x14ac:dyDescent="0.25">
      <c r="A139" t="s">
        <v>368</v>
      </c>
      <c r="B139" t="str">
        <f t="shared" si="12"/>
        <v>ifrs_DescriptionOfHowEntityDeterminedThatThirdpartyInformationUsedInFairValueMeasurementWasDevelopedInAccordanceWithIFRS13Assets</v>
      </c>
      <c r="C139" t="str">
        <f t="shared" si="13"/>
        <v>ifrs</v>
      </c>
      <c r="D139" t="str">
        <f t="shared" si="14"/>
        <v>DescriptionOfHowEntityDeterminedThatThirdpartyInformationUsedInFairValueMeasurementWasDevelopedInAccordanceWithIFRS13Assets</v>
      </c>
      <c r="E139" t="s">
        <v>2918</v>
      </c>
      <c r="F139" t="s">
        <v>2757</v>
      </c>
      <c r="G139" t="s">
        <v>2238</v>
      </c>
      <c r="H139" t="s">
        <v>2758</v>
      </c>
      <c r="I139" t="s">
        <v>2759</v>
      </c>
      <c r="L139" t="s">
        <v>2760</v>
      </c>
      <c r="N139" t="s">
        <v>2761</v>
      </c>
      <c r="O139" t="str">
        <f t="shared" si="15"/>
        <v>COME_INDU</v>
      </c>
      <c r="P139" t="str">
        <f t="shared" si="16"/>
        <v>insert into dbax_defi_conc (pref_conc, codi_conc, tipo_conc, tipo_peri, tipo_valo, tipo_cuen, codi_nume, tipo_taxo) values ('ifrs','DescriptionOfHowEntityDeterminedThatThirdpartyInformationUsedInFairValueMeasurementWasDevelopedInAccordanceWithIFRS13Assets','concepto','duration','xbrli:stringItemType','',null,'COME_INDU')</v>
      </c>
      <c r="Q139" t="str">
        <f t="shared" si="17"/>
        <v>insert into dbax_desc_conc (pref_conc, codi_conc, codi_lang, desc_conc) values ('ifrs','DescriptionOfHowEntityDeterminedThatThirdpartyInformationUsedInFairValueMeasurementWasDevelopedInAccordanceWithIFRS13Assets','es_ES','Descripción de la forma en que la entidad determinó que la información de terceros utilizada en la medición del valor razonable se desarrolló de acuerdo con la NIIF 13, activos')</v>
      </c>
    </row>
    <row r="140" spans="1:17" x14ac:dyDescent="0.25">
      <c r="A140" t="s">
        <v>390</v>
      </c>
      <c r="B140" t="str">
        <f t="shared" si="12"/>
        <v>ifrs_DescriptionOfChangeInValuationTechniqueUsedInFairValueMeasurementEntitysOwnEquityInstruments</v>
      </c>
      <c r="C140" t="str">
        <f t="shared" si="13"/>
        <v>ifrs</v>
      </c>
      <c r="D140" t="str">
        <f t="shared" si="14"/>
        <v>DescriptionOfChangeInValuationTechniqueUsedInFairValueMeasurementEntitysOwnEquityInstruments</v>
      </c>
      <c r="E140" t="s">
        <v>2919</v>
      </c>
      <c r="F140" t="s">
        <v>2757</v>
      </c>
      <c r="G140" t="s">
        <v>2260</v>
      </c>
      <c r="H140" t="s">
        <v>2758</v>
      </c>
      <c r="I140" t="s">
        <v>2759</v>
      </c>
      <c r="L140" t="s">
        <v>2760</v>
      </c>
      <c r="N140" t="s">
        <v>2761</v>
      </c>
      <c r="O140" t="str">
        <f t="shared" si="15"/>
        <v>COME_INDU</v>
      </c>
      <c r="P140" t="str">
        <f t="shared" si="16"/>
        <v>insert into dbax_defi_conc (pref_conc, codi_conc, tipo_conc, tipo_peri, tipo_valo, tipo_cuen, codi_nume, tipo_taxo) values ('ifrs','DescriptionOfChangeInValuationTechniqueUsedInFairValueMeasurementEntitysOwnEquityInstruments','concepto','duration','xbrli:stringItemType','',null,'COME_INDU')</v>
      </c>
      <c r="Q140" t="str">
        <f t="shared" si="17"/>
        <v>insert into dbax_desc_conc (pref_conc, codi_conc, codi_lang, desc_conc) values ('ifrs','DescriptionOfChangeInValuationTechniqueUsedInFairValueMeasurementEntitysOwnEquityInstruments','es_ES','Descripción del cambio en la técnica de valoración utilizada para la medición del valor razonable, instrumentos de patrimonio propio de la entidad')</v>
      </c>
    </row>
    <row r="141" spans="1:17" x14ac:dyDescent="0.25">
      <c r="A141" t="s">
        <v>56</v>
      </c>
      <c r="B141" t="str">
        <f t="shared" si="12"/>
        <v>ifrs_DescriptionOfWhetherInvestmentInJointVentureIsMeasuredUsingEquityMethodOrAtFairValue</v>
      </c>
      <c r="C141" t="str">
        <f t="shared" si="13"/>
        <v>ifrs</v>
      </c>
      <c r="D141" t="str">
        <f t="shared" si="14"/>
        <v>DescriptionOfWhetherInvestmentInJointVentureIsMeasuredUsingEquityMethodOrAtFairValue</v>
      </c>
      <c r="E141" t="s">
        <v>2920</v>
      </c>
      <c r="F141" t="s">
        <v>2757</v>
      </c>
      <c r="G141" t="s">
        <v>685</v>
      </c>
      <c r="H141" t="s">
        <v>2758</v>
      </c>
      <c r="I141" t="s">
        <v>2759</v>
      </c>
      <c r="L141" t="s">
        <v>2760</v>
      </c>
      <c r="N141" t="s">
        <v>2761</v>
      </c>
      <c r="O141" t="str">
        <f t="shared" si="15"/>
        <v>COME_INDU</v>
      </c>
      <c r="P141" t="str">
        <f t="shared" si="16"/>
        <v>insert into dbax_defi_conc (pref_conc, codi_conc, tipo_conc, tipo_peri, tipo_valo, tipo_cuen, codi_nume, tipo_taxo) values ('ifrs','DescriptionOfWhetherInvestmentInJointVentureIsMeasuredUsingEquityMethodOrAtFairValue','concepto','duration','xbrli:stringItemType','',null,'COME_INDU')</v>
      </c>
      <c r="Q141" t="str">
        <f t="shared" si="17"/>
        <v>insert into dbax_desc_conc (pref_conc, codi_conc, codi_lang, desc_conc) values ('ifrs','DescriptionOfWhetherInvestmentInJointVentureIsMeasuredUsingEquityMethodOrAtFairValue','es_ES','Descripción de si las inversiones en negocios conjuntos se miden utilizando el método de la participación o al valor razonable')</v>
      </c>
    </row>
    <row r="142" spans="1:17" x14ac:dyDescent="0.25">
      <c r="A142" t="s">
        <v>361</v>
      </c>
      <c r="B142" t="str">
        <f t="shared" si="12"/>
        <v>ifrs_DescriptionOfLineItemsInProfitOrLossWhereGainsLossesAttributableToChangeInUnrealisedGainsOrLossesForAssetsHeldAtEndOfPeriodAreRecognisedFairValueMeasurement</v>
      </c>
      <c r="C142" t="str">
        <f t="shared" si="13"/>
        <v>ifrs</v>
      </c>
      <c r="D142" t="str">
        <f t="shared" si="14"/>
        <v>DescriptionOfLineItemsInProfitOrLossWhereGainsLossesAttributableToChangeInUnrealisedGainsOrLossesForAssetsHeldAtEndOfPeriodAreRecognisedFairValueMeasurement</v>
      </c>
      <c r="E142" t="s">
        <v>2921</v>
      </c>
      <c r="F142" t="s">
        <v>2757</v>
      </c>
      <c r="G142" t="s">
        <v>2231</v>
      </c>
      <c r="H142" t="s">
        <v>2758</v>
      </c>
      <c r="I142" t="s">
        <v>2759</v>
      </c>
      <c r="L142" t="s">
        <v>2760</v>
      </c>
      <c r="N142" t="s">
        <v>2761</v>
      </c>
      <c r="O142" t="str">
        <f t="shared" si="15"/>
        <v>COME_INDU</v>
      </c>
      <c r="P142" t="str">
        <f t="shared" si="16"/>
        <v>insert into dbax_defi_conc (pref_conc, codi_conc, tipo_conc, tipo_peri, tipo_valo, tipo_cuen, codi_nume, tipo_taxo) values ('ifrs','DescriptionOfLineItemsInProfitOrLossWhereGainsLossesAttributableToChangeInUnrealisedGainsOrLossesForAssetsHeldAtEndOfPeriodAreRecognisedFairValueMeasurement','concepto','duration','xbrli:stringItemType','',null,'COME_INDU')</v>
      </c>
      <c r="Q142" t="str">
        <f t="shared" si="17"/>
        <v>insert into dbax_desc_conc (pref_conc, codi_conc, codi_lang, desc_conc) values ('ifrs','DescriptionOfLineItemsInProfitOrLossWhereGainsLossesAttributableToChangeInUnrealisedGainsOrLossesForAssetsHeldAtEndOfPeriodAreRecognisedFairValueMeasurement','es_ES','Descripción de las partidas del resultado del periodo en las que se reconocen las ganancias (pérdidas) atribuibles al cambio en ganancias o pérdidas no realizadas por activos mantenidos al final de periodo, medición del valor razonable')</v>
      </c>
    </row>
    <row r="143" spans="1:17" x14ac:dyDescent="0.25">
      <c r="A143" t="s">
        <v>488</v>
      </c>
      <c r="B143" t="str">
        <f t="shared" si="12"/>
        <v>ifrs_FinancialForecastOfCashFlowsForCashgeneratingUnitSignificantUnobservableInputsEntitysOwnEquityInstruments</v>
      </c>
      <c r="C143" t="str">
        <f t="shared" si="13"/>
        <v>ifrs</v>
      </c>
      <c r="D143" t="str">
        <f t="shared" si="14"/>
        <v>FinancialForecastOfCashFlowsForCashgeneratingUnitSignificantUnobservableInputsEntitysOwnEquityInstruments</v>
      </c>
      <c r="E143" t="s">
        <v>2922</v>
      </c>
      <c r="F143" t="s">
        <v>2757</v>
      </c>
      <c r="G143" t="s">
        <v>2360</v>
      </c>
      <c r="H143" t="s">
        <v>2758</v>
      </c>
      <c r="I143" t="s">
        <v>2759</v>
      </c>
      <c r="L143" t="s">
        <v>2763</v>
      </c>
      <c r="N143" t="s">
        <v>2765</v>
      </c>
      <c r="O143" t="str">
        <f t="shared" si="15"/>
        <v>COME_INDU</v>
      </c>
      <c r="P143" t="str">
        <f t="shared" si="16"/>
        <v>insert into dbax_defi_conc (pref_conc, codi_conc, tipo_conc, tipo_peri, tipo_valo, tipo_cuen, codi_nume, tipo_taxo) values ('ifrs','FinancialForecastOfCashFlowsForCashgeneratingUnitSignificantUnobservableInputsEntitysOwnEquityInstruments','concepto','duration','xbrli:monetaryItemType','',null,'COME_INDU')</v>
      </c>
      <c r="Q143" t="str">
        <f t="shared" si="17"/>
        <v>insert into dbax_desc_conc (pref_conc, codi_conc, codi_lang, desc_conc) values ('ifrs','FinancialForecastOfCashFlowsForCashgeneratingUnitSignificantUnobservableInputsEntitysOwnEquityInstruments','es_ES','Previsiones financieras de flujos de efectivo para unidades generadoras de efectivo, datos de entrada no observables significativas, instrumentos de patrimonio propio de la entidad')</v>
      </c>
    </row>
    <row r="144" spans="1:17" x14ac:dyDescent="0.25">
      <c r="A144" t="s">
        <v>378</v>
      </c>
      <c r="B144" t="str">
        <f t="shared" si="12"/>
        <v>ifrs_DescriptionOfAccountingPolicyDecisionToUseExceptionInIFRS1348Assets</v>
      </c>
      <c r="C144" t="str">
        <f t="shared" si="13"/>
        <v>ifrs</v>
      </c>
      <c r="D144" t="str">
        <f t="shared" si="14"/>
        <v>DescriptionOfAccountingPolicyDecisionToUseExceptionInIFRS1348Assets</v>
      </c>
      <c r="E144" t="s">
        <v>2923</v>
      </c>
      <c r="F144" t="s">
        <v>2757</v>
      </c>
      <c r="G144" t="s">
        <v>2248</v>
      </c>
      <c r="H144" t="s">
        <v>2758</v>
      </c>
      <c r="I144" t="s">
        <v>2759</v>
      </c>
      <c r="L144" t="s">
        <v>2760</v>
      </c>
      <c r="N144" t="s">
        <v>2761</v>
      </c>
      <c r="O144" t="str">
        <f t="shared" si="15"/>
        <v>COME_INDU</v>
      </c>
      <c r="P144" t="str">
        <f t="shared" si="16"/>
        <v>insert into dbax_defi_conc (pref_conc, codi_conc, tipo_conc, tipo_peri, tipo_valo, tipo_cuen, codi_nume, tipo_taxo) values ('ifrs','DescriptionOfAccountingPolicyDecisionToUseExceptionInIFRS1348Assets','concepto','duration','xbrli:stringItemType','',null,'COME_INDU')</v>
      </c>
      <c r="Q144" t="str">
        <f t="shared" si="17"/>
        <v>insert into dbax_desc_conc (pref_conc, codi_conc, codi_lang, desc_conc) values ('ifrs','DescriptionOfAccountingPolicyDecisionToUseExceptionInIFRS1348Assets','es_ES','Descripción de la decisión de política contable para utilizar la excepción de la NIIF 13.48, activos')</v>
      </c>
    </row>
    <row r="145" spans="1:17" x14ac:dyDescent="0.25">
      <c r="A145" t="s">
        <v>484</v>
      </c>
      <c r="B145" t="str">
        <f t="shared" si="12"/>
        <v>ifrs_HistoricalVolatilityForSharesSignificantUnobservableInputsEntitysOwnEquityInstruments</v>
      </c>
      <c r="C145" t="str">
        <f t="shared" si="13"/>
        <v>ifrs</v>
      </c>
      <c r="D145" t="str">
        <f t="shared" si="14"/>
        <v>HistoricalVolatilityForSharesSignificantUnobservableInputsEntitysOwnEquityInstruments</v>
      </c>
      <c r="E145" t="s">
        <v>2924</v>
      </c>
      <c r="F145" t="s">
        <v>2757</v>
      </c>
      <c r="G145" t="s">
        <v>2356</v>
      </c>
      <c r="H145" t="s">
        <v>2758</v>
      </c>
      <c r="I145" t="s">
        <v>2759</v>
      </c>
      <c r="L145" t="s">
        <v>2787</v>
      </c>
      <c r="N145" t="s">
        <v>2788</v>
      </c>
      <c r="O145" t="str">
        <f t="shared" si="15"/>
        <v>COME_INDU</v>
      </c>
      <c r="P145" t="str">
        <f t="shared" si="16"/>
        <v>insert into dbax_defi_conc (pref_conc, codi_conc, tipo_conc, tipo_peri, tipo_valo, tipo_cuen, codi_nume, tipo_taxo) values ('ifrs','HistoricalVolatilityForSharesSignificantUnobservableInputsEntitysOwnEquityInstruments','concepto','duration','num:percentItemType','',null,'COME_INDU')</v>
      </c>
      <c r="Q145" t="str">
        <f t="shared" si="17"/>
        <v>insert into dbax_desc_conc (pref_conc, codi_conc, codi_lang, desc_conc) values ('ifrs','HistoricalVolatilityForSharesSignificantUnobservableInputsEntitysOwnEquityInstruments','es_ES','Volatilidad histórica de las acciones, datos de entrada no observables significativos, instrumentos de patrimonio propio de la entidad')</v>
      </c>
    </row>
    <row r="146" spans="1:17" x14ac:dyDescent="0.25">
      <c r="A146" t="s">
        <v>388</v>
      </c>
      <c r="B146" t="str">
        <f t="shared" si="12"/>
        <v>ifrs_DescriptionOfValuationTechniquesUsedInFairValueMeasurementEntitysOwnEquityInstruments</v>
      </c>
      <c r="C146" t="str">
        <f t="shared" si="13"/>
        <v>ifrs</v>
      </c>
      <c r="D146" t="str">
        <f t="shared" si="14"/>
        <v>DescriptionOfValuationTechniquesUsedInFairValueMeasurementEntitysOwnEquityInstruments</v>
      </c>
      <c r="E146" t="s">
        <v>2925</v>
      </c>
      <c r="F146" t="s">
        <v>2757</v>
      </c>
      <c r="G146" t="s">
        <v>2258</v>
      </c>
      <c r="H146" t="s">
        <v>2758</v>
      </c>
      <c r="I146" t="s">
        <v>2759</v>
      </c>
      <c r="L146" t="s">
        <v>2760</v>
      </c>
      <c r="N146" t="s">
        <v>2761</v>
      </c>
      <c r="O146" t="str">
        <f t="shared" si="15"/>
        <v>COME_INDU</v>
      </c>
      <c r="P146" t="str">
        <f t="shared" si="16"/>
        <v>insert into dbax_defi_conc (pref_conc, codi_conc, tipo_conc, tipo_peri, tipo_valo, tipo_cuen, codi_nume, tipo_taxo) values ('ifrs','DescriptionOfValuationTechniquesUsedInFairValueMeasurementEntitysOwnEquityInstruments','concepto','duration','xbrli:stringItemType','',null,'COME_INDU')</v>
      </c>
      <c r="Q146" t="str">
        <f t="shared" si="17"/>
        <v>insert into dbax_desc_conc (pref_conc, codi_conc, codi_lang, desc_conc) values ('ifrs','DescriptionOfValuationTechniquesUsedInFairValueMeasurementEntitysOwnEquityInstruments','es_ES','Descripción de las técnicas de valoración utilizadas en la medición del valor razonable, instrumentos de patrimonio propio de la entidad')</v>
      </c>
    </row>
    <row r="147" spans="1:17" x14ac:dyDescent="0.25">
      <c r="A147" t="s">
        <v>346</v>
      </c>
      <c r="B147" t="str">
        <f t="shared" si="12"/>
        <v>ifrs_ChangesInFairValueMeasurementAssetsAbstract</v>
      </c>
      <c r="C147" t="str">
        <f t="shared" si="13"/>
        <v>ifrs</v>
      </c>
      <c r="D147" t="str">
        <f t="shared" si="14"/>
        <v>ChangesInFairValueMeasurementAssetsAbstract</v>
      </c>
      <c r="E147" t="s">
        <v>2926</v>
      </c>
      <c r="F147" t="s">
        <v>2757</v>
      </c>
      <c r="G147" t="s">
        <v>2216</v>
      </c>
      <c r="H147" t="s">
        <v>2758</v>
      </c>
      <c r="I147" t="s">
        <v>2759</v>
      </c>
      <c r="L147" t="s">
        <v>2760</v>
      </c>
      <c r="M147" t="s">
        <v>2767</v>
      </c>
      <c r="N147" t="s">
        <v>2761</v>
      </c>
      <c r="O147" t="str">
        <f t="shared" si="15"/>
        <v>COME_INDU</v>
      </c>
      <c r="P147" t="str">
        <f t="shared" si="16"/>
        <v>insert into dbax_defi_conc (pref_conc, codi_conc, tipo_conc, tipo_peri, tipo_valo, tipo_cuen, codi_nume, tipo_taxo) values ('ifrs','ChangesInFairValueMeasurementAssetsAbstract','concepto','duration','xbrli:stringItemType','abstract',null,'COME_INDU')</v>
      </c>
      <c r="Q147" t="str">
        <f t="shared" si="17"/>
        <v>insert into dbax_desc_conc (pref_conc, codi_conc, codi_lang, desc_conc) values ('ifrs','ChangesInFairValueMeasurementAssetsAbstract','es_ES','Cambios en la medición del valor razonable, activos [resumen]')</v>
      </c>
    </row>
    <row r="148" spans="1:17" x14ac:dyDescent="0.25">
      <c r="A148" t="s">
        <v>476</v>
      </c>
      <c r="B148" t="str">
        <f t="shared" si="12"/>
        <v>ifrs_FinancialForecastOfProfitOrLossForCashgeneratingUnitSignificantUnobservableInputsAssets</v>
      </c>
      <c r="C148" t="str">
        <f t="shared" si="13"/>
        <v>ifrs</v>
      </c>
      <c r="D148" t="str">
        <f t="shared" si="14"/>
        <v>FinancialForecastOfProfitOrLossForCashgeneratingUnitSignificantUnobservableInputsAssets</v>
      </c>
      <c r="E148" t="s">
        <v>2927</v>
      </c>
      <c r="F148" t="s">
        <v>2757</v>
      </c>
      <c r="G148" t="s">
        <v>2348</v>
      </c>
      <c r="H148" t="s">
        <v>2758</v>
      </c>
      <c r="I148" t="s">
        <v>2759</v>
      </c>
      <c r="L148" t="s">
        <v>2763</v>
      </c>
      <c r="N148" t="s">
        <v>2765</v>
      </c>
      <c r="O148" t="str">
        <f t="shared" si="15"/>
        <v>COME_INDU</v>
      </c>
      <c r="P148" t="str">
        <f t="shared" si="16"/>
        <v>insert into dbax_defi_conc (pref_conc, codi_conc, tipo_conc, tipo_peri, tipo_valo, tipo_cuen, codi_nume, tipo_taxo) values ('ifrs','FinancialForecastOfProfitOrLossForCashgeneratingUnitSignificantUnobservableInputsAssets','concepto','duration','xbrli:monetaryItemType','',null,'COME_INDU')</v>
      </c>
      <c r="Q148" t="str">
        <f t="shared" si="17"/>
        <v>insert into dbax_desc_conc (pref_conc, codi_conc, codi_lang, desc_conc) values ('ifrs','FinancialForecastOfProfitOrLossForCashgeneratingUnitSignificantUnobservableInputsAssets','es_ES','Previsiones financieras del resultado del periodo para unidades generadoras de efectivo, datos de entrada no observables significativas, activos')</v>
      </c>
    </row>
    <row r="149" spans="1:17" x14ac:dyDescent="0.25">
      <c r="A149" t="s">
        <v>492</v>
      </c>
      <c r="B149" t="str">
        <f t="shared" si="12"/>
        <v>ifrs_InterestRateSignificantUnobservableInputsLiabilities</v>
      </c>
      <c r="C149" t="str">
        <f t="shared" si="13"/>
        <v>ifrs</v>
      </c>
      <c r="D149" t="str">
        <f t="shared" si="14"/>
        <v>InterestRateSignificantUnobservableInputsLiabilities</v>
      </c>
      <c r="E149" t="s">
        <v>2928</v>
      </c>
      <c r="F149" t="s">
        <v>2757</v>
      </c>
      <c r="G149" t="s">
        <v>2366</v>
      </c>
      <c r="H149" t="s">
        <v>2758</v>
      </c>
      <c r="I149" t="s">
        <v>2759</v>
      </c>
      <c r="L149" t="s">
        <v>2787</v>
      </c>
      <c r="N149" t="s">
        <v>2788</v>
      </c>
      <c r="O149" t="str">
        <f t="shared" si="15"/>
        <v>COME_INDU</v>
      </c>
      <c r="P149" t="str">
        <f t="shared" si="16"/>
        <v>insert into dbax_defi_conc (pref_conc, codi_conc, tipo_conc, tipo_peri, tipo_valo, tipo_cuen, codi_nume, tipo_taxo) values ('ifrs','InterestRateSignificantUnobservableInputsLiabilities','concepto','duration','num:percentItemType','',null,'COME_INDU')</v>
      </c>
      <c r="Q149" t="str">
        <f t="shared" si="17"/>
        <v>insert into dbax_desc_conc (pref_conc, codi_conc, codi_lang, desc_conc) values ('ifrs','InterestRateSignificantUnobservableInputsLiabilities','es_ES','Tasa de interés, datos de entrada no observables significativos, pasivos')</v>
      </c>
    </row>
    <row r="150" spans="1:17" x14ac:dyDescent="0.25">
      <c r="A150" t="s">
        <v>340</v>
      </c>
      <c r="B150" t="str">
        <f t="shared" si="12"/>
        <v>ifrs_DescriptionOfPolicyForDeterminingWhenTransfersBetweenLevelsAreDeemedToHaveOccurredAssets</v>
      </c>
      <c r="C150" t="str">
        <f t="shared" si="13"/>
        <v>ifrs</v>
      </c>
      <c r="D150" t="str">
        <f t="shared" si="14"/>
        <v>DescriptionOfPolicyForDeterminingWhenTransfersBetweenLevelsAreDeemedToHaveOccurredAssets</v>
      </c>
      <c r="E150" t="s">
        <v>2929</v>
      </c>
      <c r="F150" t="s">
        <v>2757</v>
      </c>
      <c r="G150" t="s">
        <v>2210</v>
      </c>
      <c r="H150" t="s">
        <v>2758</v>
      </c>
      <c r="I150" t="s">
        <v>2759</v>
      </c>
      <c r="L150" t="s">
        <v>2760</v>
      </c>
      <c r="N150" t="s">
        <v>2761</v>
      </c>
      <c r="O150" t="str">
        <f t="shared" si="15"/>
        <v>COME_INDU</v>
      </c>
      <c r="P150" t="str">
        <f t="shared" si="16"/>
        <v>insert into dbax_defi_conc (pref_conc, codi_conc, tipo_conc, tipo_peri, tipo_valo, tipo_cuen, codi_nume, tipo_taxo) values ('ifrs','DescriptionOfPolicyForDeterminingWhenTransfersBetweenLevelsAreDeemedToHaveOccurredAssets','concepto','duration','xbrli:stringItemType','',null,'COME_INDU')</v>
      </c>
      <c r="Q150" t="str">
        <f t="shared" si="17"/>
        <v>insert into dbax_desc_conc (pref_conc, codi_conc, codi_lang, desc_conc) values ('ifrs','DescriptionOfPolicyForDeterminingWhenTransfersBetweenLevelsAreDeemedToHaveOccurredAssets','es_ES','Descripción de la política para determinar cuándo se atribuye que han tenido lugar transferencias entre niveles, activos')</v>
      </c>
    </row>
    <row r="151" spans="1:17" x14ac:dyDescent="0.25">
      <c r="A151" t="s">
        <v>362</v>
      </c>
      <c r="B151" t="str">
        <f t="shared" si="12"/>
        <v>ifrs_DescriptionOfValuationProcessesUsedInFairValueMeasurementAssets</v>
      </c>
      <c r="C151" t="str">
        <f t="shared" si="13"/>
        <v>ifrs</v>
      </c>
      <c r="D151" t="str">
        <f t="shared" si="14"/>
        <v>DescriptionOfValuationProcessesUsedInFairValueMeasurementAssets</v>
      </c>
      <c r="E151" t="s">
        <v>2930</v>
      </c>
      <c r="F151" t="s">
        <v>2757</v>
      </c>
      <c r="G151" t="s">
        <v>2232</v>
      </c>
      <c r="H151" t="s">
        <v>2758</v>
      </c>
      <c r="I151" t="s">
        <v>2759</v>
      </c>
      <c r="L151" t="s">
        <v>2760</v>
      </c>
      <c r="N151" t="s">
        <v>2761</v>
      </c>
      <c r="O151" t="str">
        <f t="shared" si="15"/>
        <v>COME_INDU</v>
      </c>
      <c r="P151" t="str">
        <f t="shared" si="16"/>
        <v>insert into dbax_defi_conc (pref_conc, codi_conc, tipo_conc, tipo_peri, tipo_valo, tipo_cuen, codi_nume, tipo_taxo) values ('ifrs','DescriptionOfValuationProcessesUsedInFairValueMeasurementAssets','concepto','duration','xbrli:stringItemType','',null,'COME_INDU')</v>
      </c>
      <c r="Q151" t="str">
        <f t="shared" si="17"/>
        <v>insert into dbax_desc_conc (pref_conc, codi_conc, codi_lang, desc_conc) values ('ifrs','DescriptionOfValuationProcessesUsedInFairValueMeasurementAssets','es_ES','Descripción de los procesos de valoración utilizados en la medición del valor razonable, activos')</v>
      </c>
    </row>
    <row r="152" spans="1:17" x14ac:dyDescent="0.25">
      <c r="A152" t="s">
        <v>87</v>
      </c>
      <c r="B152" t="str">
        <f t="shared" si="12"/>
        <v>ifrs_DescriptionOfTypesOfIncomeFromStructuredEntities</v>
      </c>
      <c r="C152" t="str">
        <f t="shared" si="13"/>
        <v>ifrs</v>
      </c>
      <c r="D152" t="str">
        <f t="shared" si="14"/>
        <v>DescriptionOfTypesOfIncomeFromStructuredEntities</v>
      </c>
      <c r="E152" t="s">
        <v>2931</v>
      </c>
      <c r="F152" t="s">
        <v>2757</v>
      </c>
      <c r="G152" t="s">
        <v>745</v>
      </c>
      <c r="H152" t="s">
        <v>2758</v>
      </c>
      <c r="I152" t="s">
        <v>2759</v>
      </c>
      <c r="L152" t="s">
        <v>2760</v>
      </c>
      <c r="N152" t="s">
        <v>2761</v>
      </c>
      <c r="O152" t="str">
        <f t="shared" si="15"/>
        <v>COME_INDU</v>
      </c>
      <c r="P152" t="str">
        <f t="shared" si="16"/>
        <v>insert into dbax_defi_conc (pref_conc, codi_conc, tipo_conc, tipo_peri, tipo_valo, tipo_cuen, codi_nume, tipo_taxo) values ('ifrs','DescriptionOfTypesOfIncomeFromStructuredEntities','concepto','duration','xbrli:stringItemType','',null,'COME_INDU')</v>
      </c>
      <c r="Q152" t="str">
        <f t="shared" si="17"/>
        <v>insert into dbax_desc_conc (pref_conc, codi_conc, codi_lang, desc_conc) values ('ifrs','DescriptionOfTypesOfIncomeFromStructuredEntities','es_ES','Descripción de los tipos de ingreso procedentes de entidades estructuradas')</v>
      </c>
    </row>
    <row r="153" spans="1:17" x14ac:dyDescent="0.25">
      <c r="A153" t="s">
        <v>328</v>
      </c>
      <c r="B153" t="str">
        <f t="shared" si="12"/>
        <v>ifrs_GainsLossesOnFairValueAdjustmentBiologicalAssetsAbstract</v>
      </c>
      <c r="C153" t="str">
        <f t="shared" si="13"/>
        <v>ifrs</v>
      </c>
      <c r="D153" t="str">
        <f t="shared" si="14"/>
        <v>GainsLossesOnFairValueAdjustmentBiologicalAssetsAbstract</v>
      </c>
      <c r="E153" t="s">
        <v>2932</v>
      </c>
      <c r="F153" t="s">
        <v>2757</v>
      </c>
      <c r="G153" t="s">
        <v>2195</v>
      </c>
      <c r="H153" t="s">
        <v>2758</v>
      </c>
      <c r="I153" t="s">
        <v>2759</v>
      </c>
      <c r="L153" t="s">
        <v>2760</v>
      </c>
      <c r="M153" t="s">
        <v>2767</v>
      </c>
      <c r="N153" t="s">
        <v>2761</v>
      </c>
      <c r="O153" t="str">
        <f t="shared" si="15"/>
        <v>COME_INDU</v>
      </c>
      <c r="P153" t="str">
        <f t="shared" si="16"/>
        <v>insert into dbax_defi_conc (pref_conc, codi_conc, tipo_conc, tipo_peri, tipo_valo, tipo_cuen, codi_nume, tipo_taxo) values ('ifrs','GainsLossesOnFairValueAdjustmentBiologicalAssetsAbstract','concepto','duration','xbrli:stringItemType','abstract',null,'COME_INDU')</v>
      </c>
      <c r="Q153" t="str">
        <f t="shared" si="17"/>
        <v>insert into dbax_desc_conc (pref_conc, codi_conc, codi_lang, desc_conc) values ('ifrs','GainsLossesOnFairValueAdjustmentBiologicalAssetsAbstract','es_ES','Ganancias (pérdidas) en ajustes del valor razonable, activos biológicos [resumen]')</v>
      </c>
    </row>
    <row r="154" spans="1:17" x14ac:dyDescent="0.25">
      <c r="A154" t="s">
        <v>44</v>
      </c>
      <c r="B154" t="str">
        <f t="shared" si="12"/>
        <v>ifrs_ProportionOfVotingRightsHeldInJointOperation</v>
      </c>
      <c r="C154" t="str">
        <f t="shared" si="13"/>
        <v>ifrs</v>
      </c>
      <c r="D154" t="str">
        <f t="shared" si="14"/>
        <v>ProportionOfVotingRightsHeldInJointOperation</v>
      </c>
      <c r="E154" t="s">
        <v>2933</v>
      </c>
      <c r="F154" t="s">
        <v>2757</v>
      </c>
      <c r="G154" t="s">
        <v>677</v>
      </c>
      <c r="H154" t="s">
        <v>2758</v>
      </c>
      <c r="I154" t="s">
        <v>2759</v>
      </c>
      <c r="L154" t="s">
        <v>2787</v>
      </c>
      <c r="N154" t="s">
        <v>2788</v>
      </c>
      <c r="O154" t="str">
        <f t="shared" si="15"/>
        <v>COME_INDU</v>
      </c>
      <c r="P154" t="str">
        <f t="shared" si="16"/>
        <v>insert into dbax_defi_conc (pref_conc, codi_conc, tipo_conc, tipo_peri, tipo_valo, tipo_cuen, codi_nume, tipo_taxo) values ('ifrs','ProportionOfVotingRightsHeldInJointOperation','concepto','duration','num:percentItemType','',null,'COME_INDU')</v>
      </c>
      <c r="Q154" t="str">
        <f t="shared" si="17"/>
        <v>insert into dbax_desc_conc (pref_conc, codi_conc, codi_lang, desc_conc) values ('ifrs','ProportionOfVotingRightsHeldInJointOperation','es_ES','Proporción de derechos de voto mantenidos en operaciones conjuntas')</v>
      </c>
    </row>
    <row r="155" spans="1:17" x14ac:dyDescent="0.25">
      <c r="A155" t="s">
        <v>57</v>
      </c>
      <c r="B155" t="str">
        <f t="shared" si="12"/>
        <v>ifrs_DescriptionOfBasisOfPreparationOfSummarisedFinancialInformationOfJointVenture</v>
      </c>
      <c r="C155" t="str">
        <f t="shared" si="13"/>
        <v>ifrs</v>
      </c>
      <c r="D155" t="str">
        <f t="shared" si="14"/>
        <v>DescriptionOfBasisOfPreparationOfSummarisedFinancialInformationOfJointVenture</v>
      </c>
      <c r="E155" t="s">
        <v>2934</v>
      </c>
      <c r="F155" t="s">
        <v>2757</v>
      </c>
      <c r="G155" t="s">
        <v>686</v>
      </c>
      <c r="H155" t="s">
        <v>2758</v>
      </c>
      <c r="I155" t="s">
        <v>2759</v>
      </c>
      <c r="L155" t="s">
        <v>2760</v>
      </c>
      <c r="N155" t="s">
        <v>2761</v>
      </c>
      <c r="O155" t="str">
        <f t="shared" si="15"/>
        <v>COME_INDU</v>
      </c>
      <c r="P155" t="str">
        <f t="shared" si="16"/>
        <v>insert into dbax_defi_conc (pref_conc, codi_conc, tipo_conc, tipo_peri, tipo_valo, tipo_cuen, codi_nume, tipo_taxo) values ('ifrs','DescriptionOfBasisOfPreparationOfSummarisedFinancialInformationOfJointVenture','concepto','duration','xbrli:stringItemType','',null,'COME_INDU')</v>
      </c>
      <c r="Q155" t="str">
        <f t="shared" si="17"/>
        <v>insert into dbax_desc_conc (pref_conc, codi_conc, codi_lang, desc_conc) values ('ifrs','DescriptionOfBasisOfPreparationOfSummarisedFinancialInformationOfJointVenture','es_ES','Descripción de la base de preparación de la información financiera resumida de negocios conjuntos')</v>
      </c>
    </row>
    <row r="156" spans="1:17" x14ac:dyDescent="0.25">
      <c r="A156" t="s">
        <v>42</v>
      </c>
      <c r="B156" t="str">
        <f t="shared" si="12"/>
        <v>ifrs_NameOfJointOperation</v>
      </c>
      <c r="C156" t="str">
        <f t="shared" si="13"/>
        <v>ifrs</v>
      </c>
      <c r="D156" t="str">
        <f t="shared" si="14"/>
        <v>NameOfJointOperation</v>
      </c>
      <c r="E156" t="s">
        <v>2935</v>
      </c>
      <c r="F156" t="s">
        <v>2757</v>
      </c>
      <c r="G156" t="s">
        <v>672</v>
      </c>
      <c r="H156" t="s">
        <v>2758</v>
      </c>
      <c r="I156" t="s">
        <v>2759</v>
      </c>
      <c r="L156" t="s">
        <v>2760</v>
      </c>
      <c r="N156" t="s">
        <v>2761</v>
      </c>
      <c r="O156" t="str">
        <f t="shared" si="15"/>
        <v>COME_INDU</v>
      </c>
      <c r="P156" t="str">
        <f t="shared" si="16"/>
        <v>insert into dbax_defi_conc (pref_conc, codi_conc, tipo_conc, tipo_peri, tipo_valo, tipo_cuen, codi_nume, tipo_taxo) values ('ifrs','NameOfJointOperation','concepto','duration','xbrli:stringItemType','',null,'COME_INDU')</v>
      </c>
      <c r="Q156" t="str">
        <f t="shared" si="17"/>
        <v>insert into dbax_desc_conc (pref_conc, codi_conc, codi_lang, desc_conc) values ('ifrs','NameOfJointOperation','es_ES','Nombre de la operación conjunta')</v>
      </c>
    </row>
    <row r="157" spans="1:17" x14ac:dyDescent="0.25">
      <c r="A157" t="s">
        <v>458</v>
      </c>
      <c r="B157" t="str">
        <f t="shared" si="12"/>
        <v>ifrs_DescriptionOfProcessForAnalysingChangesInFairValueMeasurementsLiabilities</v>
      </c>
      <c r="C157" t="str">
        <f t="shared" si="13"/>
        <v>ifrs</v>
      </c>
      <c r="D157" t="str">
        <f t="shared" si="14"/>
        <v>DescriptionOfProcessForAnalysingChangesInFairValueMeasurementsLiabilities</v>
      </c>
      <c r="E157" t="s">
        <v>2936</v>
      </c>
      <c r="F157" t="s">
        <v>2757</v>
      </c>
      <c r="G157" t="s">
        <v>2328</v>
      </c>
      <c r="H157" t="s">
        <v>2758</v>
      </c>
      <c r="I157" t="s">
        <v>2759</v>
      </c>
      <c r="L157" t="s">
        <v>2760</v>
      </c>
      <c r="N157" t="s">
        <v>2761</v>
      </c>
      <c r="O157" t="str">
        <f t="shared" si="15"/>
        <v>COME_INDU</v>
      </c>
      <c r="P157" t="str">
        <f t="shared" si="16"/>
        <v>insert into dbax_defi_conc (pref_conc, codi_conc, tipo_conc, tipo_peri, tipo_valo, tipo_cuen, codi_nume, tipo_taxo) values ('ifrs','DescriptionOfProcessForAnalysingChangesInFairValueMeasurementsLiabilities','concepto','duration','xbrli:stringItemType','',null,'COME_INDU')</v>
      </c>
      <c r="Q157" t="str">
        <f t="shared" si="17"/>
        <v>insert into dbax_desc_conc (pref_conc, codi_conc, codi_lang, desc_conc) values ('ifrs','DescriptionOfProcessForAnalysingChangesInFairValueMeasurementsLiabilities','es_ES','Descripción del proceso para analizar cambios en las mediciones del valor razonable, pasivos')</v>
      </c>
    </row>
    <row r="158" spans="1:17" x14ac:dyDescent="0.25">
      <c r="A158" t="s">
        <v>372</v>
      </c>
      <c r="B158" t="str">
        <f t="shared" si="12"/>
        <v>ifrs_DescriptionOfFactThatChangingOneOrMoreUnobservableInputsToReflectReasonablyPossibleAlternativeAssumptionsWouldChangeFairValueSignificantlyAssets</v>
      </c>
      <c r="C158" t="str">
        <f t="shared" si="13"/>
        <v>ifrs</v>
      </c>
      <c r="D158" t="str">
        <f t="shared" si="14"/>
        <v>DescriptionOfFactThatChangingOneOrMoreUnobservableInputsToReflectReasonablyPossibleAlternativeAssumptionsWouldChangeFairValueSignificantlyAssets</v>
      </c>
      <c r="E158" t="s">
        <v>2937</v>
      </c>
      <c r="F158" t="s">
        <v>2757</v>
      </c>
      <c r="G158" t="s">
        <v>2242</v>
      </c>
      <c r="H158" t="s">
        <v>2758</v>
      </c>
      <c r="I158" t="s">
        <v>2759</v>
      </c>
      <c r="L158" t="s">
        <v>2760</v>
      </c>
      <c r="N158" t="s">
        <v>2761</v>
      </c>
      <c r="O158" t="str">
        <f t="shared" si="15"/>
        <v>COME_INDU</v>
      </c>
      <c r="P158" t="str">
        <f t="shared" si="16"/>
        <v>insert into dbax_defi_conc (pref_conc, codi_conc, tipo_conc, tipo_peri, tipo_valo, tipo_cuen, codi_nume, tipo_taxo) values ('ifrs','DescriptionOfFactThatChangingOneOrMoreUnobservableInputsToReflectReasonablyPossibleAlternativeAssumptionsWouldChangeFairValueSignificantlyAssets','concepto','duration','xbrli:stringItemType','',null,'COME_INDU')</v>
      </c>
      <c r="Q158" t="str">
        <f t="shared" si="17"/>
        <v>insert into dbax_desc_conc (pref_conc, codi_conc, codi_lang, desc_conc) values ('ifrs','DescriptionOfFactThatChangingOneOrMoreUnobservableInputsToReflectReasonablyPossibleAlternativeAssumptionsWouldChangeFairValueSignificantlyAssets','es_ES','Descripción del hecho de que cambiar uno o más datos de entrada no observables para reflejar las suposiciones alternativas razonablemente posibles cambiaría el valor razonable de forma significativa, activos')</v>
      </c>
    </row>
    <row r="159" spans="1:17" x14ac:dyDescent="0.25">
      <c r="A159" t="s">
        <v>453</v>
      </c>
      <c r="B159" t="str">
        <f t="shared" si="12"/>
        <v>ifrs_DescriptionOfValuationProcessesUsedInFairValueMeasurementLiabilities</v>
      </c>
      <c r="C159" t="str">
        <f t="shared" si="13"/>
        <v>ifrs</v>
      </c>
      <c r="D159" t="str">
        <f t="shared" si="14"/>
        <v>DescriptionOfValuationProcessesUsedInFairValueMeasurementLiabilities</v>
      </c>
      <c r="E159" t="s">
        <v>2938</v>
      </c>
      <c r="F159" t="s">
        <v>2757</v>
      </c>
      <c r="G159" t="s">
        <v>2323</v>
      </c>
      <c r="H159" t="s">
        <v>2758</v>
      </c>
      <c r="I159" t="s">
        <v>2759</v>
      </c>
      <c r="L159" t="s">
        <v>2760</v>
      </c>
      <c r="N159" t="s">
        <v>2761</v>
      </c>
      <c r="O159" t="str">
        <f t="shared" si="15"/>
        <v>COME_INDU</v>
      </c>
      <c r="P159" t="str">
        <f t="shared" si="16"/>
        <v>insert into dbax_defi_conc (pref_conc, codi_conc, tipo_conc, tipo_peri, tipo_valo, tipo_cuen, codi_nume, tipo_taxo) values ('ifrs','DescriptionOfValuationProcessesUsedInFairValueMeasurementLiabilities','concepto','duration','xbrli:stringItemType','',null,'COME_INDU')</v>
      </c>
      <c r="Q159" t="str">
        <f t="shared" si="17"/>
        <v>insert into dbax_desc_conc (pref_conc, codi_conc, codi_lang, desc_conc) values ('ifrs','DescriptionOfValuationProcessesUsedInFairValueMeasurementLiabilities','es_ES','Descripción de los procesos de valoración utilizados en la medición del valor razonable, pasivos')</v>
      </c>
    </row>
    <row r="160" spans="1:17" x14ac:dyDescent="0.25">
      <c r="A160" t="s">
        <v>356</v>
      </c>
      <c r="B160" t="str">
        <f t="shared" si="12"/>
        <v>ifrs_DescriptionOfLineItemsInProfitOrLossWhereGainsLossesAreRecognisedFairValueMeasurementAssets</v>
      </c>
      <c r="C160" t="str">
        <f t="shared" si="13"/>
        <v>ifrs</v>
      </c>
      <c r="D160" t="str">
        <f t="shared" si="14"/>
        <v>DescriptionOfLineItemsInProfitOrLossWhereGainsLossesAreRecognisedFairValueMeasurementAssets</v>
      </c>
      <c r="E160" t="s">
        <v>2939</v>
      </c>
      <c r="F160" t="s">
        <v>2757</v>
      </c>
      <c r="G160" t="s">
        <v>2226</v>
      </c>
      <c r="H160" t="s">
        <v>2758</v>
      </c>
      <c r="I160" t="s">
        <v>2759</v>
      </c>
      <c r="L160" t="s">
        <v>2760</v>
      </c>
      <c r="N160" t="s">
        <v>2761</v>
      </c>
      <c r="O160" t="str">
        <f t="shared" si="15"/>
        <v>COME_INDU</v>
      </c>
      <c r="P160" t="str">
        <f t="shared" si="16"/>
        <v>insert into dbax_defi_conc (pref_conc, codi_conc, tipo_conc, tipo_peri, tipo_valo, tipo_cuen, codi_nume, tipo_taxo) values ('ifrs','DescriptionOfLineItemsInProfitOrLossWhereGainsLossesAreRecognisedFairValueMeasurementAssets','concepto','duration','xbrli:stringItemType','',null,'COME_INDU')</v>
      </c>
      <c r="Q160" t="str">
        <f t="shared" si="17"/>
        <v>insert into dbax_desc_conc (pref_conc, codi_conc, codi_lang, desc_conc) values ('ifrs','DescriptionOfLineItemsInProfitOrLossWhereGainsLossesAreRecognisedFairValueMeasurementAssets','es_ES','Descripción de las partidas del resultado del periodo en las que se reconocen las ganancias (pérdidas), medición del valor razonable, activos')</v>
      </c>
    </row>
    <row r="161" spans="1:17" x14ac:dyDescent="0.25">
      <c r="A161" t="s">
        <v>408</v>
      </c>
      <c r="B161" t="str">
        <f t="shared" si="12"/>
        <v>ifrs_DescriptionOfLineItemsInProfitOrLossWhereGainsLossesAttributableToChangeInUnrealisedGainsOrLossesForEntitysOwnEquityInstrumentsHeldAtEndOfPeriodAreRecognisedFairValueMeasurement</v>
      </c>
      <c r="C161" t="str">
        <f t="shared" si="13"/>
        <v>ifrs</v>
      </c>
      <c r="D161" t="str">
        <f t="shared" si="14"/>
        <v>DescriptionOfLineItemsInProfitOrLossWhereGainsLossesAttributableToChangeInUnrealisedGainsOrLossesForEntitysOwnEquityInstrumentsHeldAtEndOfPeriodAreRecognisedFairValueMeasurement</v>
      </c>
      <c r="E161" t="s">
        <v>2940</v>
      </c>
      <c r="F161" t="s">
        <v>2757</v>
      </c>
      <c r="G161" t="s">
        <v>2278</v>
      </c>
      <c r="H161" t="s">
        <v>2758</v>
      </c>
      <c r="I161" t="s">
        <v>2759</v>
      </c>
      <c r="L161" t="s">
        <v>2760</v>
      </c>
      <c r="N161" t="s">
        <v>2761</v>
      </c>
      <c r="O161" t="str">
        <f t="shared" si="15"/>
        <v>COME_INDU</v>
      </c>
      <c r="P161" t="str">
        <f t="shared" si="16"/>
        <v>insert into dbax_defi_conc (pref_conc, codi_conc, tipo_conc, tipo_peri, tipo_valo, tipo_cuen, codi_nume, tipo_taxo) values ('ifrs','DescriptionOfLineItemsInProfitOrLossWhereGainsLossesAttributableToChangeInUnrealisedGainsOrLossesForEntitysOwnEquityInstrumentsHeldAtEndOfPeriodAreRecognisedFairValueMeasurement','concepto','duration','xbrli:stringItemType','',null,'COME_INDU')</v>
      </c>
      <c r="Q161" t="str">
        <f t="shared" si="17"/>
        <v>insert into dbax_desc_conc (pref_conc, codi_conc, codi_lang, desc_conc) values ('ifrs','DescriptionOfLineItemsInProfitOrLossWhereGainsLossesAttributableToChangeInUnrealisedGainsOrLossesForEntitysOwnEquityInstrumentsHeldAtEndOfPeriodAreRecognisedFairValueMeasurement','es_ES','Descripción de las partidas del resultado del periodo en las que se reconocen las ganancias (pérdidas) atribuibles al cambio en ganancias o pérdidas no realizadas por instrumentos de patrimonio propio de la entidad mantenidos al final de periodo, medición del valor razonable')</v>
      </c>
    </row>
    <row r="162" spans="1:17" x14ac:dyDescent="0.25">
      <c r="A162" t="s">
        <v>64</v>
      </c>
      <c r="B162" t="str">
        <f t="shared" si="12"/>
        <v>ifrs_DateOfEndOfReportingPeriodOfFinancialStatementsOfJointVenture</v>
      </c>
      <c r="C162" t="str">
        <f t="shared" si="13"/>
        <v>ifrs</v>
      </c>
      <c r="D162" t="str">
        <f t="shared" si="14"/>
        <v>DateOfEndOfReportingPeriodOfFinancialStatementsOfJointVenture</v>
      </c>
      <c r="E162" t="s">
        <v>2941</v>
      </c>
      <c r="F162" t="s">
        <v>2757</v>
      </c>
      <c r="G162" t="s">
        <v>712</v>
      </c>
      <c r="H162" t="s">
        <v>2758</v>
      </c>
      <c r="I162" t="s">
        <v>2779</v>
      </c>
      <c r="L162" t="s">
        <v>2942</v>
      </c>
      <c r="N162" t="s">
        <v>2943</v>
      </c>
      <c r="O162" t="str">
        <f t="shared" si="15"/>
        <v>COME_INDU</v>
      </c>
      <c r="P162" t="str">
        <f t="shared" si="16"/>
        <v>insert into dbax_defi_conc (pref_conc, codi_conc, tipo_conc, tipo_peri, tipo_valo, tipo_cuen, codi_nume, tipo_taxo) values ('ifrs','DateOfEndOfReportingPeriodOfFinancialStatementsOfJointVenture','concepto','instant','xbrli:dateItemType','',null,'COME_INDU')</v>
      </c>
      <c r="Q162" t="str">
        <f t="shared" si="17"/>
        <v>insert into dbax_desc_conc (pref_conc, codi_conc, codi_lang, desc_conc) values ('ifrs','DateOfEndOfReportingPeriodOfFinancialStatementsOfJointVenture','es_ES','Fecha al final del periodo sobre el que se informa de los estados financieros del negocio conjunto')</v>
      </c>
    </row>
    <row r="163" spans="1:17" x14ac:dyDescent="0.25">
      <c r="A163" t="s">
        <v>341</v>
      </c>
      <c r="B163" t="str">
        <f t="shared" si="12"/>
        <v>ifrs_DescriptionOfValuationTechniquesUsedInFairValueMeasurementAssets</v>
      </c>
      <c r="C163" t="str">
        <f t="shared" si="13"/>
        <v>ifrs</v>
      </c>
      <c r="D163" t="str">
        <f t="shared" si="14"/>
        <v>DescriptionOfValuationTechniquesUsedInFairValueMeasurementAssets</v>
      </c>
      <c r="E163" t="s">
        <v>2944</v>
      </c>
      <c r="F163" t="s">
        <v>2757</v>
      </c>
      <c r="G163" t="s">
        <v>2211</v>
      </c>
      <c r="H163" t="s">
        <v>2758</v>
      </c>
      <c r="I163" t="s">
        <v>2759</v>
      </c>
      <c r="L163" t="s">
        <v>2760</v>
      </c>
      <c r="N163" t="s">
        <v>2761</v>
      </c>
      <c r="O163" t="str">
        <f t="shared" si="15"/>
        <v>COME_INDU</v>
      </c>
      <c r="P163" t="str">
        <f t="shared" si="16"/>
        <v>insert into dbax_defi_conc (pref_conc, codi_conc, tipo_conc, tipo_peri, tipo_valo, tipo_cuen, codi_nume, tipo_taxo) values ('ifrs','DescriptionOfValuationTechniquesUsedInFairValueMeasurementAssets','concepto','duration','xbrli:stringItemType','',null,'COME_INDU')</v>
      </c>
      <c r="Q163" t="str">
        <f t="shared" si="17"/>
        <v>insert into dbax_desc_conc (pref_conc, codi_conc, codi_lang, desc_conc) values ('ifrs','DescriptionOfValuationTechniquesUsedInFairValueMeasurementAssets','es_ES','Descripción de las técnicas de valoración utilizadas en la medición del valor razonable, activos')</v>
      </c>
    </row>
    <row r="164" spans="1:17" x14ac:dyDescent="0.25">
      <c r="A164" t="s">
        <v>349</v>
      </c>
      <c r="B164" t="str">
        <f t="shared" si="12"/>
        <v>ifrs_PurchasesFairValueMeasurementAssets</v>
      </c>
      <c r="C164" t="str">
        <f t="shared" si="13"/>
        <v>ifrs</v>
      </c>
      <c r="D164" t="str">
        <f t="shared" si="14"/>
        <v>PurchasesFairValueMeasurementAssets</v>
      </c>
      <c r="E164" t="s">
        <v>2945</v>
      </c>
      <c r="F164" t="s">
        <v>2757</v>
      </c>
      <c r="G164" t="s">
        <v>2219</v>
      </c>
      <c r="H164" t="s">
        <v>2758</v>
      </c>
      <c r="I164" t="s">
        <v>2759</v>
      </c>
      <c r="L164" t="s">
        <v>2763</v>
      </c>
      <c r="M164" t="s">
        <v>2769</v>
      </c>
      <c r="N164" t="s">
        <v>2765</v>
      </c>
      <c r="O164" t="str">
        <f t="shared" si="15"/>
        <v>COME_INDU</v>
      </c>
      <c r="P164" t="str">
        <f t="shared" si="16"/>
        <v>insert into dbax_defi_conc (pref_conc, codi_conc, tipo_conc, tipo_peri, tipo_valo, tipo_cuen, codi_nume, tipo_taxo) values ('ifrs','PurchasesFairValueMeasurementAssets','concepto','duration','xbrli:monetaryItemType','debit',null,'COME_INDU')</v>
      </c>
      <c r="Q164" t="str">
        <f t="shared" si="17"/>
        <v>insert into dbax_desc_conc (pref_conc, codi_conc, codi_lang, desc_conc) values ('ifrs','PurchasesFairValueMeasurementAssets','es_ES','Compras, medición del valor razonable, activos')</v>
      </c>
    </row>
    <row r="165" spans="1:17" x14ac:dyDescent="0.25">
      <c r="A165" t="s">
        <v>415</v>
      </c>
      <c r="B165" t="str">
        <f t="shared" si="12"/>
        <v>ifrs_DescriptionOfHowEntityDeterminedThatThirdpartyInformationUsedInFairValueMeasurementWasDevelopedInAccordanceWithIFRS13EntitysOwnEquityInstruments</v>
      </c>
      <c r="C165" t="str">
        <f t="shared" si="13"/>
        <v>ifrs</v>
      </c>
      <c r="D165" t="str">
        <f t="shared" si="14"/>
        <v>DescriptionOfHowEntityDeterminedThatThirdpartyInformationUsedInFairValueMeasurementWasDevelopedInAccordanceWithIFRS13EntitysOwnEquityInstruments</v>
      </c>
      <c r="E165" t="s">
        <v>2946</v>
      </c>
      <c r="F165" t="s">
        <v>2757</v>
      </c>
      <c r="G165" t="s">
        <v>2285</v>
      </c>
      <c r="H165" t="s">
        <v>2758</v>
      </c>
      <c r="I165" t="s">
        <v>2759</v>
      </c>
      <c r="L165" t="s">
        <v>2760</v>
      </c>
      <c r="N165" t="s">
        <v>2761</v>
      </c>
      <c r="O165" t="str">
        <f t="shared" si="15"/>
        <v>COME_INDU</v>
      </c>
      <c r="P165" t="str">
        <f t="shared" si="16"/>
        <v>insert into dbax_defi_conc (pref_conc, codi_conc, tipo_conc, tipo_peri, tipo_valo, tipo_cuen, codi_nume, tipo_taxo) values ('ifrs','DescriptionOfHowEntityDeterminedThatThirdpartyInformationUsedInFairValueMeasurementWasDevelopedInAccordanceWithIFRS13EntitysOwnEquityInstruments','concepto','duration','xbrli:stringItemType','',null,'COME_INDU')</v>
      </c>
      <c r="Q165" t="str">
        <f t="shared" si="17"/>
        <v>insert into dbax_desc_conc (pref_conc, codi_conc, codi_lang, desc_conc) values ('ifrs','DescriptionOfHowEntityDeterminedThatThirdpartyInformationUsedInFairValueMeasurementWasDevelopedInAccordanceWithIFRS13EntitysOwnEquityInstruments','es_ES','Descripción de la forma en que la entidad determinó que la información de terceros utilizada en la medición del valor razonable se desarrolló de acuerdo con la NIIF 13, instrumentos de patrimonio propio de la entidad')</v>
      </c>
    </row>
    <row r="166" spans="1:17" x14ac:dyDescent="0.25">
      <c r="A166" t="s">
        <v>63</v>
      </c>
      <c r="B166" t="str">
        <f t="shared" si="12"/>
        <v>ifrs_DisclosureOfReconciliationOfSummarisedFinancialInformationOfJointVentureAccountedForUsingEquityMethodToCarryingAmountOfInterestInJointVentureExplanatory</v>
      </c>
      <c r="C166" t="str">
        <f t="shared" si="13"/>
        <v>ifrs</v>
      </c>
      <c r="D166" t="str">
        <f t="shared" si="14"/>
        <v>DisclosureOfReconciliationOfSummarisedFinancialInformationOfJointVentureAccountedForUsingEquityMethodToCarryingAmountOfInterestInJointVentureExplanatory</v>
      </c>
      <c r="E166" t="s">
        <v>2947</v>
      </c>
      <c r="F166" t="s">
        <v>2757</v>
      </c>
      <c r="G166" t="s">
        <v>710</v>
      </c>
      <c r="H166" t="s">
        <v>2758</v>
      </c>
      <c r="I166" t="s">
        <v>2759</v>
      </c>
      <c r="L166" t="s">
        <v>2805</v>
      </c>
      <c r="N166" t="s">
        <v>2806</v>
      </c>
      <c r="O166" t="str">
        <f t="shared" si="15"/>
        <v>COME_INDU</v>
      </c>
      <c r="P166" t="str">
        <f t="shared" si="16"/>
        <v>insert into dbax_defi_conc (pref_conc, codi_conc, tipo_conc, tipo_peri, tipo_valo, tipo_cuen, codi_nume, tipo_taxo) values ('ifrs','DisclosureOfReconciliationOfSummarisedFinancialInformationOfJointVentureAccountedForUsingEquityMethodToCarryingAmountOfInterestInJointVentureExplanatory','concepto','duration','nonnum:escapedItemType','',null,'COME_INDU')</v>
      </c>
      <c r="Q166" t="str">
        <f t="shared" si="17"/>
        <v>insert into dbax_desc_conc (pref_conc, codi_conc, codi_lang, desc_conc) values ('ifrs','DisclosureOfReconciliationOfSummarisedFinancialInformationOfJointVentureAccountedForUsingEquityMethodToCarryingAmountOfInterestInJointVentureExplanatory','es_ES','Información a revelar sobre la conciliación de la información financiera resumida de negocios conjuntos contabilizados utilizando el método de la participación con el importe en libros de la participación en el negocio conjunto [bloque de texto]')</v>
      </c>
    </row>
    <row r="167" spans="1:17" x14ac:dyDescent="0.25">
      <c r="A167" t="s">
        <v>73</v>
      </c>
      <c r="B167" t="str">
        <f t="shared" si="12"/>
        <v>ifrs_DescriptionOfBasisOfPreparationOfSummarisedFinancialInformationOfAssociate</v>
      </c>
      <c r="C167" t="str">
        <f t="shared" si="13"/>
        <v>ifrs</v>
      </c>
      <c r="D167" t="str">
        <f t="shared" si="14"/>
        <v>DescriptionOfBasisOfPreparationOfSummarisedFinancialInformationOfAssociate</v>
      </c>
      <c r="E167" t="s">
        <v>2948</v>
      </c>
      <c r="F167" t="s">
        <v>2757</v>
      </c>
      <c r="G167" t="s">
        <v>727</v>
      </c>
      <c r="H167" t="s">
        <v>2758</v>
      </c>
      <c r="I167" t="s">
        <v>2759</v>
      </c>
      <c r="L167" t="s">
        <v>2760</v>
      </c>
      <c r="N167" t="s">
        <v>2761</v>
      </c>
      <c r="O167" t="str">
        <f t="shared" si="15"/>
        <v>COME_INDU</v>
      </c>
      <c r="P167" t="str">
        <f t="shared" si="16"/>
        <v>insert into dbax_defi_conc (pref_conc, codi_conc, tipo_conc, tipo_peri, tipo_valo, tipo_cuen, codi_nume, tipo_taxo) values ('ifrs','DescriptionOfBasisOfPreparationOfSummarisedFinancialInformationOfAssociate','concepto','duration','xbrli:stringItemType','',null,'COME_INDU')</v>
      </c>
      <c r="Q167" t="str">
        <f t="shared" si="17"/>
        <v>insert into dbax_desc_conc (pref_conc, codi_conc, codi_lang, desc_conc) values ('ifrs','DescriptionOfBasisOfPreparationOfSummarisedFinancialInformationOfAssociate','es_ES','Descripción de la base de preparación de la información financiera resumida de asociadas')</v>
      </c>
    </row>
    <row r="168" spans="1:17" x14ac:dyDescent="0.25">
      <c r="A168" t="s">
        <v>382</v>
      </c>
      <c r="B168" t="str">
        <f t="shared" si="12"/>
        <v>ifrs_DescriptionOfHowThirdpartyInformationWasTakenIntoAccountWhenMeasuringFairValueEntitysOwnEquityInstruments</v>
      </c>
      <c r="C168" t="str">
        <f t="shared" si="13"/>
        <v>ifrs</v>
      </c>
      <c r="D168" t="str">
        <f t="shared" si="14"/>
        <v>DescriptionOfHowThirdpartyInformationWasTakenIntoAccountWhenMeasuringFairValueEntitysOwnEquityInstruments</v>
      </c>
      <c r="E168" t="s">
        <v>2949</v>
      </c>
      <c r="F168" t="s">
        <v>2757</v>
      </c>
      <c r="G168" t="s">
        <v>2294</v>
      </c>
      <c r="H168" t="s">
        <v>2758</v>
      </c>
      <c r="I168" t="s">
        <v>2759</v>
      </c>
      <c r="L168" t="s">
        <v>2760</v>
      </c>
      <c r="N168" t="s">
        <v>2761</v>
      </c>
      <c r="O168" t="str">
        <f t="shared" si="15"/>
        <v>COME_INDU</v>
      </c>
      <c r="P168" t="str">
        <f t="shared" si="16"/>
        <v>insert into dbax_defi_conc (pref_conc, codi_conc, tipo_conc, tipo_peri, tipo_valo, tipo_cuen, codi_nume, tipo_taxo) values ('ifrs','DescriptionOfHowThirdpartyInformationWasTakenIntoAccountWhenMeasuringFairValueEntitysOwnEquityInstruments','concepto','duration','xbrli:stringItemType','',null,'COME_INDU')</v>
      </c>
      <c r="Q168" t="str">
        <f t="shared" si="17"/>
        <v>insert into dbax_desc_conc (pref_conc, codi_conc, codi_lang, desc_conc) values ('ifrs','DescriptionOfHowThirdpartyInformationWasTakenIntoAccountWhenMeasuringFairValueEntitysOwnEquityInstruments','es_ES','Descripción de la forma en que la información de terceros se tuvo en cuenta al medir el valor razonable, instrumentos de patrimonio propio de la entidad')</v>
      </c>
    </row>
    <row r="169" spans="1:17" x14ac:dyDescent="0.25">
      <c r="A169" t="s">
        <v>60</v>
      </c>
      <c r="B169" t="str">
        <f t="shared" si="12"/>
        <v>ifrs_ShareOfProfitLossOfContinuingOperationsOfAssociatesAndJointVenturesAccountedForUsingEquityMethod</v>
      </c>
      <c r="C169" t="str">
        <f t="shared" si="13"/>
        <v>ifrs</v>
      </c>
      <c r="D169" t="str">
        <f t="shared" si="14"/>
        <v>ShareOfProfitLossOfContinuingOperationsOfAssociatesAndJointVenturesAccountedForUsingEquityMethod</v>
      </c>
      <c r="E169" t="s">
        <v>2950</v>
      </c>
      <c r="F169" t="s">
        <v>2757</v>
      </c>
      <c r="G169" t="s">
        <v>706</v>
      </c>
      <c r="H169" t="s">
        <v>2758</v>
      </c>
      <c r="I169" t="s">
        <v>2759</v>
      </c>
      <c r="L169" t="s">
        <v>2763</v>
      </c>
      <c r="M169" t="s">
        <v>2764</v>
      </c>
      <c r="N169" t="s">
        <v>2765</v>
      </c>
      <c r="O169" t="str">
        <f t="shared" si="15"/>
        <v>COME_INDU</v>
      </c>
      <c r="P169" t="str">
        <f t="shared" si="16"/>
        <v>insert into dbax_defi_conc (pref_conc, codi_conc, tipo_conc, tipo_peri, tipo_valo, tipo_cuen, codi_nume, tipo_taxo) values ('ifrs','ShareOfProfitLossOfContinuingOperationsOfAssociatesAndJointVenturesAccountedForUsingEquityMethod','concepto','duration','xbrli:monetaryItemType','credit',null,'COME_INDU')</v>
      </c>
      <c r="Q169" t="str">
        <f t="shared" si="17"/>
        <v>insert into dbax_desc_conc (pref_conc, codi_conc, codi_lang, desc_conc) values ('ifrs','ShareOfProfitLossOfContinuingOperationsOfAssociatesAndJointVenturesAccountedForUsingEquityMethod','es_ES','Participación en las ganancias (pérdidas) de operaciones continuadas de asociadas y negocios conjuntos contabilizados utilizando el método de la participación')</v>
      </c>
    </row>
    <row r="170" spans="1:17" x14ac:dyDescent="0.25">
      <c r="A170" t="s">
        <v>323</v>
      </c>
      <c r="B170" t="str">
        <f t="shared" si="12"/>
        <v>ifrs_IncreaseDecreaseThroughNetExchangeDifferencesDeferredTaxLiabilityAsset</v>
      </c>
      <c r="C170" t="str">
        <f t="shared" si="13"/>
        <v>ifrs</v>
      </c>
      <c r="D170" t="str">
        <f t="shared" si="14"/>
        <v>IncreaseDecreaseThroughNetExchangeDifferencesDeferredTaxLiabilityAsset</v>
      </c>
      <c r="E170" t="s">
        <v>2951</v>
      </c>
      <c r="F170" t="s">
        <v>2757</v>
      </c>
      <c r="G170" t="s">
        <v>2181</v>
      </c>
      <c r="H170" t="s">
        <v>2758</v>
      </c>
      <c r="I170" t="s">
        <v>2759</v>
      </c>
      <c r="L170" t="s">
        <v>2763</v>
      </c>
      <c r="M170" t="s">
        <v>2764</v>
      </c>
      <c r="N170" t="s">
        <v>2765</v>
      </c>
      <c r="O170" t="str">
        <f t="shared" si="15"/>
        <v>COME_INDU</v>
      </c>
      <c r="P170" t="str">
        <f t="shared" si="16"/>
        <v>insert into dbax_defi_conc (pref_conc, codi_conc, tipo_conc, tipo_peri, tipo_valo, tipo_cuen, codi_nume, tipo_taxo) values ('ifrs','IncreaseDecreaseThroughNetExchangeDifferencesDeferredTaxLiabilityAsset','concepto','duration','xbrli:monetaryItemType','credit',null,'COME_INDU')</v>
      </c>
      <c r="Q170" t="str">
        <f t="shared" si="17"/>
        <v>insert into dbax_desc_conc (pref_conc, codi_conc, codi_lang, desc_conc) values ('ifrs','IncreaseDecreaseThroughNetExchangeDifferencesDeferredTaxLiabilityAsset','es_ES','Incrementos (disminuciones) por diferencias de cambio netas, pasivos (activos) por impuestos diferidos')</v>
      </c>
    </row>
    <row r="171" spans="1:17" x14ac:dyDescent="0.25">
      <c r="A171" t="s">
        <v>436</v>
      </c>
      <c r="B171" t="str">
        <f t="shared" si="12"/>
        <v>ifrs_DescriptionOfReasonsForChangeInValuationTechniqueUsedInFairValueMeasurementLiabilities</v>
      </c>
      <c r="C171" t="str">
        <f t="shared" si="13"/>
        <v>ifrs</v>
      </c>
      <c r="D171" t="str">
        <f t="shared" si="14"/>
        <v>DescriptionOfReasonsForChangeInValuationTechniqueUsedInFairValueMeasurementLiabilities</v>
      </c>
      <c r="E171" t="s">
        <v>2952</v>
      </c>
      <c r="F171" t="s">
        <v>2757</v>
      </c>
      <c r="G171" t="s">
        <v>2305</v>
      </c>
      <c r="H171" t="s">
        <v>2758</v>
      </c>
      <c r="I171" t="s">
        <v>2759</v>
      </c>
      <c r="L171" t="s">
        <v>2760</v>
      </c>
      <c r="N171" t="s">
        <v>2761</v>
      </c>
      <c r="O171" t="str">
        <f t="shared" si="15"/>
        <v>COME_INDU</v>
      </c>
      <c r="P171" t="str">
        <f t="shared" si="16"/>
        <v>insert into dbax_defi_conc (pref_conc, codi_conc, tipo_conc, tipo_peri, tipo_valo, tipo_cuen, codi_nume, tipo_taxo) values ('ifrs','DescriptionOfReasonsForChangeInValuationTechniqueUsedInFairValueMeasurementLiabilities','concepto','duration','xbrli:stringItemType','',null,'COME_INDU')</v>
      </c>
      <c r="Q171" t="str">
        <f t="shared" si="17"/>
        <v>insert into dbax_desc_conc (pref_conc, codi_conc, codi_lang, desc_conc) values ('ifrs','DescriptionOfReasonsForChangeInValuationTechniqueUsedInFairValueMeasurementLiabilities','es_ES','Descripción de las razones del cambio en una técnica de valoración utilizada para la medición del valor razonable, pasivos')</v>
      </c>
    </row>
    <row r="172" spans="1:17" x14ac:dyDescent="0.25">
      <c r="A172" t="s">
        <v>79</v>
      </c>
      <c r="B172" t="str">
        <f t="shared" si="12"/>
        <v>ifrs_ProportionOfOwnershipInterestsHeldByNoncontrollingInterests</v>
      </c>
      <c r="C172" t="str">
        <f t="shared" si="13"/>
        <v>ifrs</v>
      </c>
      <c r="D172" t="str">
        <f t="shared" si="14"/>
        <v>ProportionOfOwnershipInterestsHeldByNoncontrollingInterests</v>
      </c>
      <c r="E172" t="s">
        <v>2953</v>
      </c>
      <c r="F172" t="s">
        <v>2757</v>
      </c>
      <c r="G172" t="s">
        <v>733</v>
      </c>
      <c r="H172" t="s">
        <v>2758</v>
      </c>
      <c r="I172" t="s">
        <v>2759</v>
      </c>
      <c r="L172" t="s">
        <v>2787</v>
      </c>
      <c r="N172" t="s">
        <v>2788</v>
      </c>
      <c r="O172" t="str">
        <f t="shared" si="15"/>
        <v>COME_INDU</v>
      </c>
      <c r="P172" t="str">
        <f t="shared" si="16"/>
        <v>insert into dbax_defi_conc (pref_conc, codi_conc, tipo_conc, tipo_peri, tipo_valo, tipo_cuen, codi_nume, tipo_taxo) values ('ifrs','ProportionOfOwnershipInterestsHeldByNoncontrollingInterests','concepto','duration','num:percentItemType','',null,'COME_INDU')</v>
      </c>
      <c r="Q172" t="str">
        <f t="shared" si="17"/>
        <v>insert into dbax_desc_conc (pref_conc, codi_conc, codi_lang, desc_conc) values ('ifrs','ProportionOfOwnershipInterestsHeldByNoncontrollingInterests','es_ES','Proporción de participaciones en la propiedad mantenidas por las participaciones no controladoras.')</v>
      </c>
    </row>
    <row r="173" spans="1:17" x14ac:dyDescent="0.25">
      <c r="A173" t="s">
        <v>452</v>
      </c>
      <c r="B173" t="str">
        <f t="shared" si="12"/>
        <v>ifrs_DescriptionOfLineItemsInProfitOrLossWhereGainsLossesAttributableToChangeInUnrealisedGainsOrLossesForLiabilitiesHeldAtEndOfPeriodAreRecognisedFairValueMeasurement</v>
      </c>
      <c r="C173" t="str">
        <f t="shared" si="13"/>
        <v>ifrs</v>
      </c>
      <c r="D173" t="str">
        <f t="shared" si="14"/>
        <v>DescriptionOfLineItemsInProfitOrLossWhereGainsLossesAttributableToChangeInUnrealisedGainsOrLossesForLiabilitiesHeldAtEndOfPeriodAreRecognisedFairValueMeasurement</v>
      </c>
      <c r="E173" t="s">
        <v>2954</v>
      </c>
      <c r="F173" t="s">
        <v>2757</v>
      </c>
      <c r="G173" t="s">
        <v>2322</v>
      </c>
      <c r="H173" t="s">
        <v>2758</v>
      </c>
      <c r="I173" t="s">
        <v>2759</v>
      </c>
      <c r="L173" t="s">
        <v>2760</v>
      </c>
      <c r="N173" t="s">
        <v>2761</v>
      </c>
      <c r="O173" t="str">
        <f t="shared" si="15"/>
        <v>COME_INDU</v>
      </c>
      <c r="P173" t="str">
        <f t="shared" si="16"/>
        <v>insert into dbax_defi_conc (pref_conc, codi_conc, tipo_conc, tipo_peri, tipo_valo, tipo_cuen, codi_nume, tipo_taxo) values ('ifrs','DescriptionOfLineItemsInProfitOrLossWhereGainsLossesAttributableToChangeInUnrealisedGainsOrLossesForLiabilitiesHeldAtEndOfPeriodAreRecognisedFairValueMeasurement','concepto','duration','xbrli:stringItemType','',null,'COME_INDU')</v>
      </c>
      <c r="Q173" t="str">
        <f t="shared" si="17"/>
        <v>insert into dbax_desc_conc (pref_conc, codi_conc, codi_lang, desc_conc) values ('ifrs','DescriptionOfLineItemsInProfitOrLossWhereGainsLossesAttributableToChangeInUnrealisedGainsOrLossesForLiabilitiesHeldAtEndOfPeriodAreRecognisedFairValueMeasurement','es_ES','Descripción de las partidas del resultado del periodo en las que se reconocen las ganancias (pérdidas) atribuibles al cambio en ganancias o pérdidas no realizadas por pasivos mantenidos al final de periodo, medición del valor razonable')</v>
      </c>
    </row>
    <row r="174" spans="1:17" x14ac:dyDescent="0.25">
      <c r="A174" t="s">
        <v>62</v>
      </c>
      <c r="B174" t="str">
        <f t="shared" si="12"/>
        <v>ifrs_ShareOfTotalComprehensiveIncomeOfAssociatesAndJointVenturesAccountedForUsingEquityMethod</v>
      </c>
      <c r="C174" t="str">
        <f t="shared" si="13"/>
        <v>ifrs</v>
      </c>
      <c r="D174" t="str">
        <f t="shared" si="14"/>
        <v>ShareOfTotalComprehensiveIncomeOfAssociatesAndJointVenturesAccountedForUsingEquityMethod</v>
      </c>
      <c r="E174" t="s">
        <v>2955</v>
      </c>
      <c r="F174" t="s">
        <v>2757</v>
      </c>
      <c r="G174" t="s">
        <v>709</v>
      </c>
      <c r="H174" t="s">
        <v>2758</v>
      </c>
      <c r="I174" t="s">
        <v>2759</v>
      </c>
      <c r="L174" t="s">
        <v>2763</v>
      </c>
      <c r="M174" t="s">
        <v>2764</v>
      </c>
      <c r="N174" t="s">
        <v>2765</v>
      </c>
      <c r="O174" t="str">
        <f t="shared" si="15"/>
        <v>COME_INDU</v>
      </c>
      <c r="P174" t="str">
        <f t="shared" si="16"/>
        <v>insert into dbax_defi_conc (pref_conc, codi_conc, tipo_conc, tipo_peri, tipo_valo, tipo_cuen, codi_nume, tipo_taxo) values ('ifrs','ShareOfTotalComprehensiveIncomeOfAssociatesAndJointVenturesAccountedForUsingEquityMethod','concepto','duration','xbrli:monetaryItemType','credit',null,'COME_INDU')</v>
      </c>
      <c r="Q174" t="str">
        <f t="shared" si="17"/>
        <v>insert into dbax_desc_conc (pref_conc, codi_conc, codi_lang, desc_conc) values ('ifrs','ShareOfTotalComprehensiveIncomeOfAssociatesAndJointVenturesAccountedForUsingEquityMethod','es_ES','Participación en el resultado integral total de asociadas y negocios conjuntos contabilizados utilizando el método de la participación')</v>
      </c>
    </row>
    <row r="175" spans="1:17" x14ac:dyDescent="0.25">
      <c r="A175" t="s">
        <v>53</v>
      </c>
      <c r="B175" t="str">
        <f t="shared" si="12"/>
        <v>ifrs_CountryOfIncorporationOfJointVenture</v>
      </c>
      <c r="C175" t="str">
        <f t="shared" si="13"/>
        <v>ifrs</v>
      </c>
      <c r="D175" t="str">
        <f t="shared" si="14"/>
        <v>CountryOfIncorporationOfJointVenture</v>
      </c>
      <c r="E175" t="s">
        <v>2956</v>
      </c>
      <c r="F175" t="s">
        <v>2757</v>
      </c>
      <c r="G175" t="s">
        <v>682</v>
      </c>
      <c r="H175" t="s">
        <v>2758</v>
      </c>
      <c r="I175" t="s">
        <v>2759</v>
      </c>
      <c r="L175" t="s">
        <v>2760</v>
      </c>
      <c r="N175" t="s">
        <v>2761</v>
      </c>
      <c r="O175" t="str">
        <f t="shared" si="15"/>
        <v>COME_INDU</v>
      </c>
      <c r="P175" t="str">
        <f t="shared" si="16"/>
        <v>insert into dbax_defi_conc (pref_conc, codi_conc, tipo_conc, tipo_peri, tipo_valo, tipo_cuen, codi_nume, tipo_taxo) values ('ifrs','CountryOfIncorporationOfJointVenture','concepto','duration','xbrli:stringItemType','',null,'COME_INDU')</v>
      </c>
      <c r="Q175" t="str">
        <f t="shared" si="17"/>
        <v>insert into dbax_desc_conc (pref_conc, codi_conc, codi_lang, desc_conc) values ('ifrs','CountryOfIncorporationOfJointVenture','es_ES','País donde está constituido el negocio conjunto')</v>
      </c>
    </row>
    <row r="176" spans="1:17" x14ac:dyDescent="0.25">
      <c r="A176" t="s">
        <v>365</v>
      </c>
      <c r="B176" t="str">
        <f t="shared" si="12"/>
        <v>ifrs_DescriptionOfInternalReportingProceduresForDiscussingAndAssessingFairValueMeasurementsAssets</v>
      </c>
      <c r="C176" t="str">
        <f t="shared" si="13"/>
        <v>ifrs</v>
      </c>
      <c r="D176" t="str">
        <f t="shared" si="14"/>
        <v>DescriptionOfInternalReportingProceduresForDiscussingAndAssessingFairValueMeasurementsAssets</v>
      </c>
      <c r="E176" t="s">
        <v>2957</v>
      </c>
      <c r="F176" t="s">
        <v>2757</v>
      </c>
      <c r="G176" t="s">
        <v>2235</v>
      </c>
      <c r="H176" t="s">
        <v>2758</v>
      </c>
      <c r="I176" t="s">
        <v>2759</v>
      </c>
      <c r="L176" t="s">
        <v>2760</v>
      </c>
      <c r="N176" t="s">
        <v>2761</v>
      </c>
      <c r="O176" t="str">
        <f t="shared" si="15"/>
        <v>COME_INDU</v>
      </c>
      <c r="P176" t="str">
        <f t="shared" si="16"/>
        <v>insert into dbax_defi_conc (pref_conc, codi_conc, tipo_conc, tipo_peri, tipo_valo, tipo_cuen, codi_nume, tipo_taxo) values ('ifrs','DescriptionOfInternalReportingProceduresForDiscussingAndAssessingFairValueMeasurementsAssets','concepto','duration','xbrli:stringItemType','',null,'COME_INDU')</v>
      </c>
      <c r="Q176" t="str">
        <f t="shared" si="17"/>
        <v>insert into dbax_desc_conc (pref_conc, codi_conc, codi_lang, desc_conc) values ('ifrs','DescriptionOfInternalReportingProceduresForDiscussingAndAssessingFairValueMeasurementsAssets','es_ES','Descripción de los procedimientos de información interna para tratar y evaluar las mediciones del valor razonable, activos')</v>
      </c>
    </row>
    <row r="177" spans="1:17" x14ac:dyDescent="0.25">
      <c r="A177" t="s">
        <v>38</v>
      </c>
      <c r="B177" t="str">
        <f t="shared" si="12"/>
        <v>ifrs_DescriptionOfTypeOfSupportProvidedToStructuredEntityWithoutHavingContractualObligationToDoSo</v>
      </c>
      <c r="C177" t="str">
        <f t="shared" si="13"/>
        <v>ifrs</v>
      </c>
      <c r="D177" t="str">
        <f t="shared" si="14"/>
        <v>DescriptionOfTypeOfSupportProvidedToStructuredEntityWithoutHavingContractualObligationToDoSo</v>
      </c>
      <c r="E177" t="s">
        <v>2958</v>
      </c>
      <c r="F177" t="s">
        <v>2757</v>
      </c>
      <c r="G177" t="s">
        <v>666</v>
      </c>
      <c r="H177" t="s">
        <v>2758</v>
      </c>
      <c r="I177" t="s">
        <v>2759</v>
      </c>
      <c r="L177" t="s">
        <v>2760</v>
      </c>
      <c r="N177" t="s">
        <v>2761</v>
      </c>
      <c r="O177" t="str">
        <f t="shared" si="15"/>
        <v>COME_INDU</v>
      </c>
      <c r="P177" t="str">
        <f t="shared" si="16"/>
        <v>insert into dbax_defi_conc (pref_conc, codi_conc, tipo_conc, tipo_peri, tipo_valo, tipo_cuen, codi_nume, tipo_taxo) values ('ifrs','DescriptionOfTypeOfSupportProvidedToStructuredEntityWithoutHavingContractualObligationToDoSo','concepto','duration','xbrli:stringItemType','',null,'COME_INDU')</v>
      </c>
      <c r="Q177" t="str">
        <f t="shared" si="17"/>
        <v>insert into dbax_desc_conc (pref_conc, codi_conc, codi_lang, desc_conc) values ('ifrs','DescriptionOfTypeOfSupportProvidedToStructuredEntityWithoutHavingContractualObligationToDoSo','es_ES','Descripción del tipo de respaldo proporcionado a entidades estructuradas sin tener una obligación contractual para hacerlo')</v>
      </c>
    </row>
    <row r="178" spans="1:17" x14ac:dyDescent="0.25">
      <c r="A178" t="s">
        <v>384</v>
      </c>
      <c r="B178" t="str">
        <f t="shared" si="12"/>
        <v>ifrs_DescriptionOfReasonsForTransfersOutOfLevel1IntoLevel2OfFairValueHierarchyEntitysOwnEquityInstruments</v>
      </c>
      <c r="C178" t="str">
        <f t="shared" si="13"/>
        <v>ifrs</v>
      </c>
      <c r="D178" t="str">
        <f t="shared" si="14"/>
        <v>DescriptionOfReasonsForTransfersOutOfLevel1IntoLevel2OfFairValueHierarchyEntitysOwnEquityInstruments</v>
      </c>
      <c r="E178" t="s">
        <v>2959</v>
      </c>
      <c r="F178" t="s">
        <v>2757</v>
      </c>
      <c r="G178" t="s">
        <v>2254</v>
      </c>
      <c r="H178" t="s">
        <v>2758</v>
      </c>
      <c r="I178" t="s">
        <v>2759</v>
      </c>
      <c r="L178" t="s">
        <v>2760</v>
      </c>
      <c r="N178" t="s">
        <v>2761</v>
      </c>
      <c r="O178" t="str">
        <f t="shared" si="15"/>
        <v>COME_INDU</v>
      </c>
      <c r="P178" t="str">
        <f t="shared" si="16"/>
        <v>insert into dbax_defi_conc (pref_conc, codi_conc, tipo_conc, tipo_peri, tipo_valo, tipo_cuen, codi_nume, tipo_taxo) values ('ifrs','DescriptionOfReasonsForTransfersOutOfLevel1IntoLevel2OfFairValueHierarchyEntitysOwnEquityInstruments','concepto','duration','xbrli:stringItemType','',null,'COME_INDU')</v>
      </c>
      <c r="Q178" t="str">
        <f t="shared" si="17"/>
        <v>insert into dbax_desc_conc (pref_conc, codi_conc, codi_lang, desc_conc) values ('ifrs','DescriptionOfReasonsForTransfersOutOfLevel1IntoLevel2OfFairValueHierarchyEntitysOwnEquityInstruments','es_ES','Descripción de las razones para transferencias desde el Nivel 1 al Nivel 2 de la jerarquía del valor razonable, instrumentos de patrimonio propio de la entidad')</v>
      </c>
    </row>
    <row r="179" spans="1:17" x14ac:dyDescent="0.25">
      <c r="A179" t="s">
        <v>417</v>
      </c>
      <c r="B179" t="str">
        <f t="shared" si="12"/>
        <v>ifrs_DescriptionOfSensitivityOfFairValueMeasurementToChangesInUnobservableInputsEntitysOwnEquityInstruments</v>
      </c>
      <c r="C179" t="str">
        <f t="shared" si="13"/>
        <v>ifrs</v>
      </c>
      <c r="D179" t="str">
        <f t="shared" si="14"/>
        <v>DescriptionOfSensitivityOfFairValueMeasurementToChangesInUnobservableInputsEntitysOwnEquityInstruments</v>
      </c>
      <c r="E179" t="s">
        <v>2960</v>
      </c>
      <c r="F179" t="s">
        <v>2757</v>
      </c>
      <c r="G179" t="s">
        <v>2287</v>
      </c>
      <c r="H179" t="s">
        <v>2758</v>
      </c>
      <c r="I179" t="s">
        <v>2759</v>
      </c>
      <c r="L179" t="s">
        <v>2760</v>
      </c>
      <c r="N179" t="s">
        <v>2761</v>
      </c>
      <c r="O179" t="str">
        <f t="shared" si="15"/>
        <v>COME_INDU</v>
      </c>
      <c r="P179" t="str">
        <f t="shared" si="16"/>
        <v>insert into dbax_defi_conc (pref_conc, codi_conc, tipo_conc, tipo_peri, tipo_valo, tipo_cuen, codi_nume, tipo_taxo) values ('ifrs','DescriptionOfSensitivityOfFairValueMeasurementToChangesInUnobservableInputsEntitysOwnEquityInstruments','concepto','duration','xbrli:stringItemType','',null,'COME_INDU')</v>
      </c>
      <c r="Q179" t="str">
        <f t="shared" si="17"/>
        <v>insert into dbax_desc_conc (pref_conc, codi_conc, codi_lang, desc_conc) values ('ifrs','DescriptionOfSensitivityOfFairValueMeasurementToChangesInUnobservableInputsEntitysOwnEquityInstruments','es_ES','Descripción de la sensibilidad de la medición del valor razonable a cambios en datos de entrada no observables, instrumentos de patrimonio propio de la entidad')</v>
      </c>
    </row>
    <row r="180" spans="1:17" x14ac:dyDescent="0.25">
      <c r="A180" t="s">
        <v>51</v>
      </c>
      <c r="B180" t="str">
        <f t="shared" si="12"/>
        <v>ifrs_DescriptionOfNatureOfEntitysRelationshipWithJointVenture</v>
      </c>
      <c r="C180" t="str">
        <f t="shared" si="13"/>
        <v>ifrs</v>
      </c>
      <c r="D180" t="str">
        <f t="shared" si="14"/>
        <v>DescriptionOfNatureOfEntitysRelationshipWithJointVenture</v>
      </c>
      <c r="E180" t="s">
        <v>2961</v>
      </c>
      <c r="F180" t="s">
        <v>2757</v>
      </c>
      <c r="G180" t="s">
        <v>680</v>
      </c>
      <c r="H180" t="s">
        <v>2758</v>
      </c>
      <c r="I180" t="s">
        <v>2759</v>
      </c>
      <c r="L180" t="s">
        <v>2760</v>
      </c>
      <c r="N180" t="s">
        <v>2761</v>
      </c>
      <c r="O180" t="str">
        <f t="shared" si="15"/>
        <v>COME_INDU</v>
      </c>
      <c r="P180" t="str">
        <f t="shared" si="16"/>
        <v>insert into dbax_defi_conc (pref_conc, codi_conc, tipo_conc, tipo_peri, tipo_valo, tipo_cuen, codi_nume, tipo_taxo) values ('ifrs','DescriptionOfNatureOfEntitysRelationshipWithJointVenture','concepto','duration','xbrli:stringItemType','',null,'COME_INDU')</v>
      </c>
      <c r="Q180" t="str">
        <f t="shared" si="17"/>
        <v>insert into dbax_desc_conc (pref_conc, codi_conc, codi_lang, desc_conc) values ('ifrs','DescriptionOfNatureOfEntitysRelationshipWithJointVenture','es_ES','Descripción de la naturaleza de la relación de la entidad con un negocio conjunto')</v>
      </c>
    </row>
    <row r="181" spans="1:17" x14ac:dyDescent="0.25">
      <c r="A181" t="s">
        <v>448</v>
      </c>
      <c r="B181" t="str">
        <f t="shared" si="12"/>
        <v>ifrs_DescriptionOfLineItemsInOtherComprehensiveIncomeWhereGainsLossesAreRecognisedFairValueMeasurementLiabilities</v>
      </c>
      <c r="C181" t="str">
        <f t="shared" si="13"/>
        <v>ifrs</v>
      </c>
      <c r="D181" t="str">
        <f t="shared" si="14"/>
        <v>DescriptionOfLineItemsInOtherComprehensiveIncomeWhereGainsLossesAreRecognisedFairValueMeasurementLiabilities</v>
      </c>
      <c r="E181" t="s">
        <v>2962</v>
      </c>
      <c r="F181" t="s">
        <v>2757</v>
      </c>
      <c r="G181" t="s">
        <v>2318</v>
      </c>
      <c r="H181" t="s">
        <v>2758</v>
      </c>
      <c r="I181" t="s">
        <v>2759</v>
      </c>
      <c r="L181" t="s">
        <v>2760</v>
      </c>
      <c r="N181" t="s">
        <v>2761</v>
      </c>
      <c r="O181" t="str">
        <f t="shared" si="15"/>
        <v>COME_INDU</v>
      </c>
      <c r="P181" t="str">
        <f t="shared" si="16"/>
        <v>insert into dbax_defi_conc (pref_conc, codi_conc, tipo_conc, tipo_peri, tipo_valo, tipo_cuen, codi_nume, tipo_taxo) values ('ifrs','DescriptionOfLineItemsInOtherComprehensiveIncomeWhereGainsLossesAreRecognisedFairValueMeasurementLiabilities','concepto','duration','xbrli:stringItemType','',null,'COME_INDU')</v>
      </c>
      <c r="Q181" t="str">
        <f t="shared" si="17"/>
        <v>insert into dbax_desc_conc (pref_conc, codi_conc, codi_lang, desc_conc) values ('ifrs','DescriptionOfLineItemsInOtherComprehensiveIncomeWhereGainsLossesAreRecognisedFairValueMeasurementLiabilities','es_ES','Descripción de las partidas de otro resultado integral en las que se reconocen las ganancias (pérdidas), medición del valor razonable, pasivos')</v>
      </c>
    </row>
    <row r="182" spans="1:17" x14ac:dyDescent="0.25">
      <c r="A182" t="s">
        <v>405</v>
      </c>
      <c r="B182" t="str">
        <f t="shared" si="12"/>
        <v>ifrs_DescriptionOfReasonsForTransfersIntoLevel3OfFairValueHierarchyEntitysOwnEquityInstruments</v>
      </c>
      <c r="C182" t="str">
        <f t="shared" si="13"/>
        <v>ifrs</v>
      </c>
      <c r="D182" t="str">
        <f t="shared" si="14"/>
        <v>DescriptionOfReasonsForTransfersIntoLevel3OfFairValueHierarchyEntitysOwnEquityInstruments</v>
      </c>
      <c r="E182" t="s">
        <v>2963</v>
      </c>
      <c r="F182" t="s">
        <v>2757</v>
      </c>
      <c r="G182" t="s">
        <v>2275</v>
      </c>
      <c r="H182" t="s">
        <v>2758</v>
      </c>
      <c r="I182" t="s">
        <v>2759</v>
      </c>
      <c r="L182" t="s">
        <v>2760</v>
      </c>
      <c r="N182" t="s">
        <v>2761</v>
      </c>
      <c r="O182" t="str">
        <f t="shared" si="15"/>
        <v>COME_INDU</v>
      </c>
      <c r="P182" t="str">
        <f t="shared" si="16"/>
        <v>insert into dbax_defi_conc (pref_conc, codi_conc, tipo_conc, tipo_peri, tipo_valo, tipo_cuen, codi_nume, tipo_taxo) values ('ifrs','DescriptionOfReasonsForTransfersIntoLevel3OfFairValueHierarchyEntitysOwnEquityInstruments','concepto','duration','xbrli:stringItemType','',null,'COME_INDU')</v>
      </c>
      <c r="Q182" t="str">
        <f t="shared" si="17"/>
        <v>insert into dbax_desc_conc (pref_conc, codi_conc, codi_lang, desc_conc) values ('ifrs','DescriptionOfReasonsForTransfersIntoLevel3OfFairValueHierarchyEntitysOwnEquityInstruments','es_ES','Descripción de las razones para transferencias al Nivel 3 de la jerarquía del valor razonable, instrumentos de patrimonio propio de la entidad')</v>
      </c>
    </row>
    <row r="183" spans="1:17" x14ac:dyDescent="0.25">
      <c r="A183" t="s">
        <v>427</v>
      </c>
      <c r="B183" t="str">
        <f t="shared" si="12"/>
        <v>ifrs_DescriptionOfReasonsForFairValueMeasurementLiabilities</v>
      </c>
      <c r="C183" t="str">
        <f t="shared" si="13"/>
        <v>ifrs</v>
      </c>
      <c r="D183" t="str">
        <f t="shared" si="14"/>
        <v>DescriptionOfReasonsForFairValueMeasurementLiabilities</v>
      </c>
      <c r="E183" t="s">
        <v>2964</v>
      </c>
      <c r="F183" t="s">
        <v>2757</v>
      </c>
      <c r="G183" t="s">
        <v>2296</v>
      </c>
      <c r="H183" t="s">
        <v>2758</v>
      </c>
      <c r="I183" t="s">
        <v>2759</v>
      </c>
      <c r="L183" t="s">
        <v>2760</v>
      </c>
      <c r="N183" t="s">
        <v>2761</v>
      </c>
      <c r="O183" t="str">
        <f t="shared" si="15"/>
        <v>COME_INDU</v>
      </c>
      <c r="P183" t="str">
        <f t="shared" si="16"/>
        <v>insert into dbax_defi_conc (pref_conc, codi_conc, tipo_conc, tipo_peri, tipo_valo, tipo_cuen, codi_nume, tipo_taxo) values ('ifrs','DescriptionOfReasonsForFairValueMeasurementLiabilities','concepto','duration','xbrli:stringItemType','',null,'COME_INDU')</v>
      </c>
      <c r="Q183" t="str">
        <f t="shared" si="17"/>
        <v>insert into dbax_desc_conc (pref_conc, codi_conc, codi_lang, desc_conc) values ('ifrs','DescriptionOfReasonsForFairValueMeasurementLiabilities','es_ES','Descripción de la razones para la medición del valor razonable, pasivos')</v>
      </c>
    </row>
    <row r="184" spans="1:17" x14ac:dyDescent="0.25">
      <c r="A184" t="s">
        <v>411</v>
      </c>
      <c r="B184" t="str">
        <f t="shared" si="12"/>
        <v>ifrs_DescriptionOfToWhomGroupWithinEntityThatDecidesEntitysValuationPoliciesAndProceduresReportsEntitysOwnEquityInstruments</v>
      </c>
      <c r="C184" t="str">
        <f t="shared" si="13"/>
        <v>ifrs</v>
      </c>
      <c r="D184" t="str">
        <f t="shared" si="14"/>
        <v>DescriptionOfToWhomGroupWithinEntityThatDecidesEntitysValuationPoliciesAndProceduresReportsEntitysOwnEquityInstruments</v>
      </c>
      <c r="E184" t="s">
        <v>2965</v>
      </c>
      <c r="F184" t="s">
        <v>2757</v>
      </c>
      <c r="G184" t="s">
        <v>2281</v>
      </c>
      <c r="H184" t="s">
        <v>2758</v>
      </c>
      <c r="I184" t="s">
        <v>2759</v>
      </c>
      <c r="L184" t="s">
        <v>2760</v>
      </c>
      <c r="N184" t="s">
        <v>2761</v>
      </c>
      <c r="O184" t="str">
        <f t="shared" si="15"/>
        <v>COME_INDU</v>
      </c>
      <c r="P184" t="str">
        <f t="shared" si="16"/>
        <v>insert into dbax_defi_conc (pref_conc, codi_conc, tipo_conc, tipo_peri, tipo_valo, tipo_cuen, codi_nume, tipo_taxo) values ('ifrs','DescriptionOfToWhomGroupWithinEntityThatDecidesEntitysValuationPoliciesAndProceduresReportsEntitysOwnEquityInstruments','concepto','duration','xbrli:stringItemType','',null,'COME_INDU')</v>
      </c>
      <c r="Q184" t="str">
        <f t="shared" si="17"/>
        <v>insert into dbax_desc_conc (pref_conc, codi_conc, codi_lang, desc_conc) values ('ifrs','DescriptionOfToWhomGroupWithinEntityThatDecidesEntitysValuationPoliciesAndProceduresReportsEntitysOwnEquityInstruments','es_ES','Descripción de a qué grupo dentro de la entidad que decide las políticas de valoración e informes de procedimientos de la entidad, instrumentos de patrimonio propio de la entidad')</v>
      </c>
    </row>
    <row r="185" spans="1:17" x14ac:dyDescent="0.25">
      <c r="A185" t="s">
        <v>441</v>
      </c>
      <c r="B185" t="str">
        <f t="shared" si="12"/>
        <v>ifrs_SalesFairValueMeasurementLiabilities</v>
      </c>
      <c r="C185" t="str">
        <f t="shared" si="13"/>
        <v>ifrs</v>
      </c>
      <c r="D185" t="str">
        <f t="shared" si="14"/>
        <v>SalesFairValueMeasurementLiabilities</v>
      </c>
      <c r="E185" t="s">
        <v>2966</v>
      </c>
      <c r="F185" t="s">
        <v>2757</v>
      </c>
      <c r="G185" t="s">
        <v>2311</v>
      </c>
      <c r="H185" t="s">
        <v>2758</v>
      </c>
      <c r="I185" t="s">
        <v>2759</v>
      </c>
      <c r="L185" t="s">
        <v>2763</v>
      </c>
      <c r="M185" t="s">
        <v>2769</v>
      </c>
      <c r="N185" t="s">
        <v>2765</v>
      </c>
      <c r="O185" t="str">
        <f t="shared" si="15"/>
        <v>COME_INDU</v>
      </c>
      <c r="P185" t="str">
        <f t="shared" si="16"/>
        <v>insert into dbax_defi_conc (pref_conc, codi_conc, tipo_conc, tipo_peri, tipo_valo, tipo_cuen, codi_nume, tipo_taxo) values ('ifrs','SalesFairValueMeasurementLiabilities','concepto','duration','xbrli:monetaryItemType','debit',null,'COME_INDU')</v>
      </c>
      <c r="Q185" t="str">
        <f t="shared" si="17"/>
        <v>insert into dbax_desc_conc (pref_conc, codi_conc, codi_lang, desc_conc) values ('ifrs','SalesFairValueMeasurementLiabilities','es_ES','Ventas, medición del valor razonable, pasivos')</v>
      </c>
    </row>
    <row r="186" spans="1:17" x14ac:dyDescent="0.25">
      <c r="A186" t="s">
        <v>45</v>
      </c>
      <c r="B186" t="str">
        <f t="shared" si="12"/>
        <v>ifrs_DescriptionOfNatureOfEntitysRelationshipWithJointOperation</v>
      </c>
      <c r="C186" t="str">
        <f t="shared" si="13"/>
        <v>ifrs</v>
      </c>
      <c r="D186" t="str">
        <f t="shared" si="14"/>
        <v>DescriptionOfNatureOfEntitysRelationshipWithJointOperation</v>
      </c>
      <c r="E186" t="s">
        <v>2967</v>
      </c>
      <c r="F186" t="s">
        <v>2757</v>
      </c>
      <c r="G186" t="s">
        <v>673</v>
      </c>
      <c r="H186" t="s">
        <v>2758</v>
      </c>
      <c r="I186" t="s">
        <v>2759</v>
      </c>
      <c r="L186" t="s">
        <v>2760</v>
      </c>
      <c r="N186" t="s">
        <v>2761</v>
      </c>
      <c r="O186" t="str">
        <f t="shared" si="15"/>
        <v>COME_INDU</v>
      </c>
      <c r="P186" t="str">
        <f t="shared" si="16"/>
        <v>insert into dbax_defi_conc (pref_conc, codi_conc, tipo_conc, tipo_peri, tipo_valo, tipo_cuen, codi_nume, tipo_taxo) values ('ifrs','DescriptionOfNatureOfEntitysRelationshipWithJointOperation','concepto','duration','xbrli:stringItemType','',null,'COME_INDU')</v>
      </c>
      <c r="Q186" t="str">
        <f t="shared" si="17"/>
        <v>insert into dbax_desc_conc (pref_conc, codi_conc, codi_lang, desc_conc) values ('ifrs','DescriptionOfNatureOfEntitysRelationshipWithJointOperation','es_ES','Descripción de la naturaleza de la relación de la entidad con una operación conjunta')</v>
      </c>
    </row>
    <row r="187" spans="1:17" x14ac:dyDescent="0.25">
      <c r="A187" t="s">
        <v>461</v>
      </c>
      <c r="B187" t="str">
        <f t="shared" si="12"/>
        <v>ifrs_DescriptionOfSensitivityOfFairValueMeasurementToChangesInUnobservableInputsLiabilities</v>
      </c>
      <c r="C187" t="str">
        <f t="shared" si="13"/>
        <v>ifrs</v>
      </c>
      <c r="D187" t="str">
        <f t="shared" si="14"/>
        <v>DescriptionOfSensitivityOfFairValueMeasurementToChangesInUnobservableInputsLiabilities</v>
      </c>
      <c r="E187" t="s">
        <v>2968</v>
      </c>
      <c r="F187" t="s">
        <v>2757</v>
      </c>
      <c r="G187" t="s">
        <v>2331</v>
      </c>
      <c r="H187" t="s">
        <v>2758</v>
      </c>
      <c r="I187" t="s">
        <v>2759</v>
      </c>
      <c r="L187" t="s">
        <v>2760</v>
      </c>
      <c r="N187" t="s">
        <v>2761</v>
      </c>
      <c r="O187" t="str">
        <f t="shared" si="15"/>
        <v>COME_INDU</v>
      </c>
      <c r="P187" t="str">
        <f t="shared" si="16"/>
        <v>insert into dbax_defi_conc (pref_conc, codi_conc, tipo_conc, tipo_peri, tipo_valo, tipo_cuen, codi_nume, tipo_taxo) values ('ifrs','DescriptionOfSensitivityOfFairValueMeasurementToChangesInUnobservableInputsLiabilities','concepto','duration','xbrli:stringItemType','',null,'COME_INDU')</v>
      </c>
      <c r="Q187" t="str">
        <f t="shared" si="17"/>
        <v>insert into dbax_desc_conc (pref_conc, codi_conc, codi_lang, desc_conc) values ('ifrs','DescriptionOfSensitivityOfFairValueMeasurementToChangesInUnobservableInputsLiabilities','es_ES','Descripción de la sensibilidad de la medición del valor razonable a cambios en datos de entrada no observables, pasivos')</v>
      </c>
    </row>
    <row r="188" spans="1:17" x14ac:dyDescent="0.25">
      <c r="A188" t="s">
        <v>353</v>
      </c>
      <c r="B188" t="str">
        <f t="shared" si="12"/>
        <v>ifrs_TransfersIntoLevel3OfFairValueHierarchyAssets</v>
      </c>
      <c r="C188" t="str">
        <f t="shared" si="13"/>
        <v>ifrs</v>
      </c>
      <c r="D188" t="str">
        <f t="shared" si="14"/>
        <v>TransfersIntoLevel3OfFairValueHierarchyAssets</v>
      </c>
      <c r="E188" t="s">
        <v>2969</v>
      </c>
      <c r="F188" t="s">
        <v>2757</v>
      </c>
      <c r="G188" t="s">
        <v>2223</v>
      </c>
      <c r="H188" t="s">
        <v>2758</v>
      </c>
      <c r="I188" t="s">
        <v>2759</v>
      </c>
      <c r="L188" t="s">
        <v>2763</v>
      </c>
      <c r="M188" t="s">
        <v>2769</v>
      </c>
      <c r="N188" t="s">
        <v>2765</v>
      </c>
      <c r="O188" t="str">
        <f t="shared" si="15"/>
        <v>COME_INDU</v>
      </c>
      <c r="P188" t="str">
        <f t="shared" si="16"/>
        <v>insert into dbax_defi_conc (pref_conc, codi_conc, tipo_conc, tipo_peri, tipo_valo, tipo_cuen, codi_nume, tipo_taxo) values ('ifrs','TransfersIntoLevel3OfFairValueHierarchyAssets','concepto','duration','xbrli:monetaryItemType','debit',null,'COME_INDU')</v>
      </c>
      <c r="Q188" t="str">
        <f t="shared" si="17"/>
        <v>insert into dbax_desc_conc (pref_conc, codi_conc, codi_lang, desc_conc) values ('ifrs','TransfersIntoLevel3OfFairValueHierarchyAssets','es_ES','Transferencias al Nivel 3 de la jerarquía del valor razonable, activos')</v>
      </c>
    </row>
    <row r="189" spans="1:17" x14ac:dyDescent="0.25">
      <c r="A189" t="s">
        <v>84</v>
      </c>
      <c r="B189" t="str">
        <f t="shared" si="12"/>
        <v>ifrs_DisclosureOfFormsOfFundingOfStructuredEntityAndTheirWeightedaverageLifeExplanatory</v>
      </c>
      <c r="C189" t="str">
        <f t="shared" si="13"/>
        <v>ifrs</v>
      </c>
      <c r="D189" t="str">
        <f t="shared" si="14"/>
        <v>DisclosureOfFormsOfFundingOfStructuredEntityAndTheirWeightedaverageLifeExplanatory</v>
      </c>
      <c r="E189" t="s">
        <v>2970</v>
      </c>
      <c r="F189" t="s">
        <v>2757</v>
      </c>
      <c r="G189" t="s">
        <v>761</v>
      </c>
      <c r="H189" t="s">
        <v>2758</v>
      </c>
      <c r="I189" t="s">
        <v>2759</v>
      </c>
      <c r="L189" t="s">
        <v>2805</v>
      </c>
      <c r="N189" t="s">
        <v>2806</v>
      </c>
      <c r="O189" t="str">
        <f t="shared" si="15"/>
        <v>COME_INDU</v>
      </c>
      <c r="P189" t="str">
        <f t="shared" si="16"/>
        <v>insert into dbax_defi_conc (pref_conc, codi_conc, tipo_conc, tipo_peri, tipo_valo, tipo_cuen, codi_nume, tipo_taxo) values ('ifrs','DisclosureOfFormsOfFundingOfStructuredEntityAndTheirWeightedaverageLifeExplanatory','concepto','duration','nonnum:escapedItemType','',null,'COME_INDU')</v>
      </c>
      <c r="Q189" t="str">
        <f t="shared" si="17"/>
        <v>insert into dbax_desc_conc (pref_conc, codi_conc, codi_lang, desc_conc) values ('ifrs','DisclosureOfFormsOfFundingOfStructuredEntityAndTheirWeightedaverageLifeExplanatory','es_ES','Información a revelar sobre las forma de financiación de entidades estructuradas y su promedio ponderado de vida [bloque de texto]')</v>
      </c>
    </row>
    <row r="190" spans="1:17" x14ac:dyDescent="0.25">
      <c r="A190" t="s">
        <v>72</v>
      </c>
      <c r="B190" t="str">
        <f t="shared" si="12"/>
        <v>ifrs_DescriptionOfWhetherInvestmentInAssociateIsMeasuredUsingEquityMethodOrAtFairValue</v>
      </c>
      <c r="C190" t="str">
        <f t="shared" si="13"/>
        <v>ifrs</v>
      </c>
      <c r="D190" t="str">
        <f t="shared" si="14"/>
        <v>DescriptionOfWhetherInvestmentInAssociateIsMeasuredUsingEquityMethodOrAtFairValue</v>
      </c>
      <c r="E190" t="s">
        <v>2971</v>
      </c>
      <c r="F190" t="s">
        <v>2757</v>
      </c>
      <c r="G190" t="s">
        <v>726</v>
      </c>
      <c r="H190" t="s">
        <v>2758</v>
      </c>
      <c r="I190" t="s">
        <v>2759</v>
      </c>
      <c r="L190" t="s">
        <v>2760</v>
      </c>
      <c r="N190" t="s">
        <v>2761</v>
      </c>
      <c r="O190" t="str">
        <f t="shared" si="15"/>
        <v>COME_INDU</v>
      </c>
      <c r="P190" t="str">
        <f t="shared" si="16"/>
        <v>insert into dbax_defi_conc (pref_conc, codi_conc, tipo_conc, tipo_peri, tipo_valo, tipo_cuen, codi_nume, tipo_taxo) values ('ifrs','DescriptionOfWhetherInvestmentInAssociateIsMeasuredUsingEquityMethodOrAtFairValue','concepto','duration','xbrli:stringItemType','',null,'COME_INDU')</v>
      </c>
      <c r="Q190" t="str">
        <f t="shared" si="17"/>
        <v>insert into dbax_desc_conc (pref_conc, codi_conc, codi_lang, desc_conc) values ('ifrs','DescriptionOfWhetherInvestmentInAssociateIsMeasuredUsingEquityMethodOrAtFairValue','es_ES','Descripción de si las inversiones en asociadas se miden utilizando el método de la participación o al valor razonable')</v>
      </c>
    </row>
    <row r="191" spans="1:17" x14ac:dyDescent="0.25">
      <c r="A191" t="s">
        <v>395</v>
      </c>
      <c r="B191" t="str">
        <f t="shared" si="12"/>
        <v>ifrs_GainsLossesRecognisedInOtherComprehensiveIncomeFairValueMeasurementEntitysOwnEquityInstruments</v>
      </c>
      <c r="C191" t="str">
        <f t="shared" si="13"/>
        <v>ifrs</v>
      </c>
      <c r="D191" t="str">
        <f t="shared" si="14"/>
        <v>GainsLossesRecognisedInOtherComprehensiveIncomeFairValueMeasurementEntitysOwnEquityInstruments</v>
      </c>
      <c r="E191" t="s">
        <v>2972</v>
      </c>
      <c r="F191" t="s">
        <v>2757</v>
      </c>
      <c r="G191" t="s">
        <v>2265</v>
      </c>
      <c r="H191" t="s">
        <v>2758</v>
      </c>
      <c r="I191" t="s">
        <v>2759</v>
      </c>
      <c r="L191" t="s">
        <v>2763</v>
      </c>
      <c r="N191" t="s">
        <v>2765</v>
      </c>
      <c r="O191" t="str">
        <f t="shared" si="15"/>
        <v>COME_INDU</v>
      </c>
      <c r="P191" t="str">
        <f t="shared" si="16"/>
        <v>insert into dbax_defi_conc (pref_conc, codi_conc, tipo_conc, tipo_peri, tipo_valo, tipo_cuen, codi_nume, tipo_taxo) values ('ifrs','GainsLossesRecognisedInOtherComprehensiveIncomeFairValueMeasurementEntitysOwnEquityInstruments','concepto','duration','xbrli:monetaryItemType','',null,'COME_INDU')</v>
      </c>
      <c r="Q191" t="str">
        <f t="shared" si="17"/>
        <v>insert into dbax_desc_conc (pref_conc, codi_conc, codi_lang, desc_conc) values ('ifrs','GainsLossesRecognisedInOtherComprehensiveIncomeFairValueMeasurementEntitysOwnEquityInstruments','es_ES','Ganancias (pérdidas) reconocidas en otro resultado integral, medición del valor razonable, instrumentos de patrimonio propio de la entidad')</v>
      </c>
    </row>
    <row r="192" spans="1:17" x14ac:dyDescent="0.25">
      <c r="A192" t="s">
        <v>67</v>
      </c>
      <c r="B192" t="str">
        <f t="shared" si="12"/>
        <v>ifrs_CumulativeUnrecognisedShareOfLossesOfJointVentures</v>
      </c>
      <c r="C192" t="str">
        <f t="shared" si="13"/>
        <v>ifrs</v>
      </c>
      <c r="D192" t="str">
        <f t="shared" si="14"/>
        <v>CumulativeUnrecognisedShareOfLossesOfJointVentures</v>
      </c>
      <c r="E192" t="s">
        <v>2973</v>
      </c>
      <c r="F192" t="s">
        <v>2757</v>
      </c>
      <c r="G192" t="s">
        <v>715</v>
      </c>
      <c r="H192" t="s">
        <v>2758</v>
      </c>
      <c r="I192" t="s">
        <v>2779</v>
      </c>
      <c r="L192" t="s">
        <v>2763</v>
      </c>
      <c r="M192" t="s">
        <v>2764</v>
      </c>
      <c r="N192" t="s">
        <v>2765</v>
      </c>
      <c r="O192" t="str">
        <f t="shared" si="15"/>
        <v>COME_INDU</v>
      </c>
      <c r="P192" t="str">
        <f t="shared" si="16"/>
        <v>insert into dbax_defi_conc (pref_conc, codi_conc, tipo_conc, tipo_peri, tipo_valo, tipo_cuen, codi_nume, tipo_taxo) values ('ifrs','CumulativeUnrecognisedShareOfLossesOfJointVentures','concepto','instant','xbrli:monetaryItemType','credit',null,'COME_INDU')</v>
      </c>
      <c r="Q192" t="str">
        <f t="shared" si="17"/>
        <v>insert into dbax_desc_conc (pref_conc, codi_conc, codi_lang, desc_conc) values ('ifrs','CumulativeUnrecognisedShareOfLossesOfJointVentures','es_ES','Participación no reconocida acumulada en pérdidas de negocios conjuntos')</v>
      </c>
    </row>
    <row r="193" spans="1:17" x14ac:dyDescent="0.25">
      <c r="A193" t="s">
        <v>146</v>
      </c>
      <c r="B193" t="str">
        <f t="shared" si="12"/>
        <v>cl-cs_RamosGenerales</v>
      </c>
      <c r="C193" t="str">
        <f t="shared" si="13"/>
        <v>cl-cs</v>
      </c>
      <c r="D193" t="str">
        <f t="shared" si="14"/>
        <v>RamosGenerales</v>
      </c>
      <c r="E193" t="s">
        <v>2974</v>
      </c>
      <c r="F193" t="s">
        <v>2800</v>
      </c>
      <c r="G193" t="s">
        <v>911</v>
      </c>
      <c r="H193" t="s">
        <v>2758</v>
      </c>
      <c r="I193" t="s">
        <v>2759</v>
      </c>
      <c r="L193" t="s">
        <v>2975</v>
      </c>
      <c r="M193" t="s">
        <v>2815</v>
      </c>
      <c r="N193" t="s">
        <v>2975</v>
      </c>
      <c r="O193" t="str">
        <f t="shared" si="15"/>
        <v>SEGUROS</v>
      </c>
      <c r="P193" t="str">
        <f t="shared" si="16"/>
        <v>insert into dbax_defi_conc (pref_conc, codi_conc, tipo_conc, tipo_peri, tipo_valo, tipo_cuen, codi_nume, tipo_taxo) values ('cl-cs','RamosGenerales','concepto','duration','RamosGeneralesItemType','false',null,'SEGUROS')</v>
      </c>
      <c r="Q193" t="str">
        <f t="shared" si="17"/>
        <v>insert into dbax_desc_conc (pref_conc, codi_conc, codi_lang, desc_conc) values ('cl-cs','RamosGenerales','es_ES','Ramos generales')</v>
      </c>
    </row>
    <row r="194" spans="1:17" x14ac:dyDescent="0.25">
      <c r="A194" t="s">
        <v>497</v>
      </c>
      <c r="B194" t="str">
        <f t="shared" ref="B194:B257" si="18">MID(A194,FIND("#",A194)+1,1000)</f>
        <v>ifrs_CurrentEstimateOfFutureCashOutflowsToBePaidToFulfilObligationSignificantUnobservableInputsLiabilities</v>
      </c>
      <c r="C194" t="str">
        <f t="shared" ref="C194:C257" si="19">MID(B194,1,FIND("_",B194)-1)</f>
        <v>ifrs</v>
      </c>
      <c r="D194" t="str">
        <f t="shared" ref="D194:D257" si="20">MID(B194,FIND("_",B194)+1,1000)</f>
        <v>CurrentEstimateOfFutureCashOutflowsToBePaidToFulfilObligationSignificantUnobservableInputsLiabilities</v>
      </c>
      <c r="E194" t="s">
        <v>2976</v>
      </c>
      <c r="F194" t="s">
        <v>2757</v>
      </c>
      <c r="G194" t="s">
        <v>2369</v>
      </c>
      <c r="H194" t="s">
        <v>2758</v>
      </c>
      <c r="I194" t="s">
        <v>2759</v>
      </c>
      <c r="L194" t="s">
        <v>2763</v>
      </c>
      <c r="N194" t="s">
        <v>2765</v>
      </c>
      <c r="O194" t="str">
        <f t="shared" ref="O194:O257" si="21">IF(OR(C194="ifrs",C194="cl-ci"),"COME_INDU","SEGUROS")</f>
        <v>COME_INDU</v>
      </c>
      <c r="P194" t="str">
        <f t="shared" ref="P194:P257" si="22">CONCATENATE("insert into dbax_defi_conc (pref_conc, codi_conc, tipo_conc, tipo_peri, tipo_valo, tipo_cuen, codi_nume, tipo_taxo) values ('",C194,"','",D194,"','concepto','",I194,"','",L194,"','",M194,"',null,'",O194,"')")</f>
        <v>insert into dbax_defi_conc (pref_conc, codi_conc, tipo_conc, tipo_peri, tipo_valo, tipo_cuen, codi_nume, tipo_taxo) values ('ifrs','CurrentEstimateOfFutureCashOutflowsToBePaidToFulfilObligationSignificantUnobservableInputsLiabilities','concepto','duration','xbrli:monetaryItemType','',null,'COME_INDU')</v>
      </c>
      <c r="Q194" t="str">
        <f t="shared" ref="Q194:Q257" si="23">CONCATENATE("insert into dbax_desc_conc (pref_conc, codi_conc, codi_lang, desc_conc) values ('",C194,"','",D194,"','es_ES','",E194,"')")</f>
        <v>insert into dbax_desc_conc (pref_conc, codi_conc, codi_lang, desc_conc) values ('ifrs','CurrentEstimateOfFutureCashOutflowsToBePaidToFulfilObligationSignificantUnobservableInputsLiabilities','es_ES','Estimación corriente de salidas de efectivo futuras a pagar para cumplir con obligaciones, datos de entrada no observables significativos, pasivos')</v>
      </c>
    </row>
    <row r="195" spans="1:17" x14ac:dyDescent="0.25">
      <c r="A195" t="s">
        <v>335</v>
      </c>
      <c r="B195" t="str">
        <f t="shared" si="18"/>
        <v>ifrs_DescriptionOfHowThirdpartyInformationWasTakenIntoAccountWhenMeasuringFairValueAssets</v>
      </c>
      <c r="C195" t="str">
        <f t="shared" si="19"/>
        <v>ifrs</v>
      </c>
      <c r="D195" t="str">
        <f t="shared" si="20"/>
        <v>DescriptionOfHowThirdpartyInformationWasTakenIntoAccountWhenMeasuringFairValueAssets</v>
      </c>
      <c r="E195" t="s">
        <v>2977</v>
      </c>
      <c r="F195" t="s">
        <v>2757</v>
      </c>
      <c r="G195" t="s">
        <v>2250</v>
      </c>
      <c r="H195" t="s">
        <v>2758</v>
      </c>
      <c r="I195" t="s">
        <v>2759</v>
      </c>
      <c r="L195" t="s">
        <v>2760</v>
      </c>
      <c r="N195" t="s">
        <v>2761</v>
      </c>
      <c r="O195" t="str">
        <f t="shared" si="21"/>
        <v>COME_INDU</v>
      </c>
      <c r="P195" t="str">
        <f t="shared" si="22"/>
        <v>insert into dbax_defi_conc (pref_conc, codi_conc, tipo_conc, tipo_peri, tipo_valo, tipo_cuen, codi_nume, tipo_taxo) values ('ifrs','DescriptionOfHowThirdpartyInformationWasTakenIntoAccountWhenMeasuringFairValueAssets','concepto','duration','xbrli:stringItemType','',null,'COME_INDU')</v>
      </c>
      <c r="Q195" t="str">
        <f t="shared" si="23"/>
        <v>insert into dbax_desc_conc (pref_conc, codi_conc, codi_lang, desc_conc) values ('ifrs','DescriptionOfHowThirdpartyInformationWasTakenIntoAccountWhenMeasuringFairValueAssets','es_ES','Descripción de la forma en que la información de terceros se tuvo en cuenta al medir el valor razonable, activos')</v>
      </c>
    </row>
    <row r="196" spans="1:17" x14ac:dyDescent="0.25">
      <c r="A196" t="s">
        <v>383</v>
      </c>
      <c r="B196" t="str">
        <f t="shared" si="18"/>
        <v>ifrs_TransfersOutOfLevel1IntoLevel2OfFairValueHierarchyEntitysOwnEquityInstruments</v>
      </c>
      <c r="C196" t="str">
        <f t="shared" si="19"/>
        <v>ifrs</v>
      </c>
      <c r="D196" t="str">
        <f t="shared" si="20"/>
        <v>TransfersOutOfLevel1IntoLevel2OfFairValueHierarchyEntitysOwnEquityInstruments</v>
      </c>
      <c r="E196" t="s">
        <v>2978</v>
      </c>
      <c r="F196" t="s">
        <v>2757</v>
      </c>
      <c r="G196" t="s">
        <v>2253</v>
      </c>
      <c r="H196" t="s">
        <v>2758</v>
      </c>
      <c r="I196" t="s">
        <v>2759</v>
      </c>
      <c r="L196" t="s">
        <v>2763</v>
      </c>
      <c r="N196" t="s">
        <v>2765</v>
      </c>
      <c r="O196" t="str">
        <f t="shared" si="21"/>
        <v>COME_INDU</v>
      </c>
      <c r="P196" t="str">
        <f t="shared" si="22"/>
        <v>insert into dbax_defi_conc (pref_conc, codi_conc, tipo_conc, tipo_peri, tipo_valo, tipo_cuen, codi_nume, tipo_taxo) values ('ifrs','TransfersOutOfLevel1IntoLevel2OfFairValueHierarchyEntitysOwnEquityInstruments','concepto','duration','xbrli:monetaryItemType','',null,'COME_INDU')</v>
      </c>
      <c r="Q196" t="str">
        <f t="shared" si="23"/>
        <v>insert into dbax_desc_conc (pref_conc, codi_conc, codi_lang, desc_conc) values ('ifrs','TransfersOutOfLevel1IntoLevel2OfFairValueHierarchyEntitysOwnEquityInstruments','es_ES','Transferencias desde el Nivel 1 al Nivel 2 de la jerarquía del valor razonable, instrumentos de patrimonio propio de la entidad mantenidos al final del periodo sobre el que se informa')</v>
      </c>
    </row>
    <row r="197" spans="1:17" x14ac:dyDescent="0.25">
      <c r="A197" t="s">
        <v>351</v>
      </c>
      <c r="B197" t="str">
        <f t="shared" si="18"/>
        <v>ifrs_IssuesFairValueMeasurementAssets</v>
      </c>
      <c r="C197" t="str">
        <f t="shared" si="19"/>
        <v>ifrs</v>
      </c>
      <c r="D197" t="str">
        <f t="shared" si="20"/>
        <v>IssuesFairValueMeasurementAssets</v>
      </c>
      <c r="E197" t="s">
        <v>2979</v>
      </c>
      <c r="F197" t="s">
        <v>2757</v>
      </c>
      <c r="G197" t="s">
        <v>2221</v>
      </c>
      <c r="H197" t="s">
        <v>2758</v>
      </c>
      <c r="I197" t="s">
        <v>2759</v>
      </c>
      <c r="L197" t="s">
        <v>2763</v>
      </c>
      <c r="M197" t="s">
        <v>2769</v>
      </c>
      <c r="N197" t="s">
        <v>2765</v>
      </c>
      <c r="O197" t="str">
        <f t="shared" si="21"/>
        <v>COME_INDU</v>
      </c>
      <c r="P197" t="str">
        <f t="shared" si="22"/>
        <v>insert into dbax_defi_conc (pref_conc, codi_conc, tipo_conc, tipo_peri, tipo_valo, tipo_cuen, codi_nume, tipo_taxo) values ('ifrs','IssuesFairValueMeasurementAssets','concepto','duration','xbrli:monetaryItemType','debit',null,'COME_INDU')</v>
      </c>
      <c r="Q197" t="str">
        <f t="shared" si="23"/>
        <v>insert into dbax_desc_conc (pref_conc, codi_conc, codi_lang, desc_conc) values ('ifrs','IssuesFairValueMeasurementAssets','es_ES','Emisiones, medición del valor razonable, activos')</v>
      </c>
    </row>
    <row r="198" spans="1:17" x14ac:dyDescent="0.25">
      <c r="A198" t="s">
        <v>519</v>
      </c>
      <c r="B198" t="str">
        <f t="shared" si="18"/>
        <v>ifrs_DeferredTaxAssetsRecognisedAsOfAcquisitionDate</v>
      </c>
      <c r="C198" t="str">
        <f t="shared" si="19"/>
        <v>ifrs</v>
      </c>
      <c r="D198" t="str">
        <f t="shared" si="20"/>
        <v>DeferredTaxAssetsRecognisedAsOfAcquisitionDate</v>
      </c>
      <c r="E198" t="s">
        <v>2980</v>
      </c>
      <c r="F198" t="s">
        <v>2757</v>
      </c>
      <c r="G198" t="s">
        <v>2486</v>
      </c>
      <c r="H198" t="s">
        <v>2758</v>
      </c>
      <c r="I198" t="s">
        <v>2779</v>
      </c>
      <c r="L198" t="s">
        <v>2763</v>
      </c>
      <c r="M198" t="s">
        <v>2769</v>
      </c>
      <c r="N198" t="s">
        <v>2765</v>
      </c>
      <c r="O198" t="str">
        <f t="shared" si="21"/>
        <v>COME_INDU</v>
      </c>
      <c r="P198" t="str">
        <f t="shared" si="22"/>
        <v>insert into dbax_defi_conc (pref_conc, codi_conc, tipo_conc, tipo_peri, tipo_valo, tipo_cuen, codi_nume, tipo_taxo) values ('ifrs','DeferredTaxAssetsRecognisedAsOfAcquisitionDate','concepto','instant','xbrli:monetaryItemType','debit',null,'COME_INDU')</v>
      </c>
      <c r="Q198" t="str">
        <f t="shared" si="23"/>
        <v>insert into dbax_desc_conc (pref_conc, codi_conc, codi_lang, desc_conc) values ('ifrs','DeferredTaxAssetsRecognisedAsOfAcquisitionDate','es_ES','Activos por impuestos diferidos reconocidos en la fecha de la adquisición')</v>
      </c>
    </row>
    <row r="199" spans="1:17" x14ac:dyDescent="0.25">
      <c r="A199" t="s">
        <v>322</v>
      </c>
      <c r="B199" t="str">
        <f t="shared" si="18"/>
        <v>ifrs_IncreaseDecreaseThroughLossOfControlOfSubsidiaryDeferredTaxLiabilityAsset</v>
      </c>
      <c r="C199" t="str">
        <f t="shared" si="19"/>
        <v>ifrs</v>
      </c>
      <c r="D199" t="str">
        <f t="shared" si="20"/>
        <v>IncreaseDecreaseThroughLossOfControlOfSubsidiaryDeferredTaxLiabilityAsset</v>
      </c>
      <c r="E199" t="s">
        <v>2981</v>
      </c>
      <c r="F199" t="s">
        <v>2757</v>
      </c>
      <c r="G199" t="s">
        <v>2180</v>
      </c>
      <c r="H199" t="s">
        <v>2758</v>
      </c>
      <c r="I199" t="s">
        <v>2759</v>
      </c>
      <c r="L199" t="s">
        <v>2763</v>
      </c>
      <c r="M199" t="s">
        <v>2764</v>
      </c>
      <c r="N199" t="s">
        <v>2765</v>
      </c>
      <c r="O199" t="str">
        <f t="shared" si="21"/>
        <v>COME_INDU</v>
      </c>
      <c r="P199" t="str">
        <f t="shared" si="22"/>
        <v>insert into dbax_defi_conc (pref_conc, codi_conc, tipo_conc, tipo_peri, tipo_valo, tipo_cuen, codi_nume, tipo_taxo) values ('ifrs','IncreaseDecreaseThroughLossOfControlOfSubsidiaryDeferredTaxLiabilityAsset','concepto','duration','xbrli:monetaryItemType','credit',null,'COME_INDU')</v>
      </c>
      <c r="Q199" t="str">
        <f t="shared" si="23"/>
        <v>insert into dbax_desc_conc (pref_conc, codi_conc, codi_lang, desc_conc) values ('ifrs','IncreaseDecreaseThroughLossOfControlOfSubsidiaryDeferredTaxLiabilityAsset','es_ES','Incrementos (disminuciones) por pérdidas de control de subsidiaria, pasivos (activos) por impuestos diferidos')</v>
      </c>
    </row>
    <row r="200" spans="1:17" x14ac:dyDescent="0.25">
      <c r="A200" t="s">
        <v>456</v>
      </c>
      <c r="B200" t="str">
        <f t="shared" si="18"/>
        <v>ifrs_DescriptionOfInternalReportingProceduresForDiscussingAndAssessingFairValueMeasurementsLiabilities</v>
      </c>
      <c r="C200" t="str">
        <f t="shared" si="19"/>
        <v>ifrs</v>
      </c>
      <c r="D200" t="str">
        <f t="shared" si="20"/>
        <v>DescriptionOfInternalReportingProceduresForDiscussingAndAssessingFairValueMeasurementsLiabilities</v>
      </c>
      <c r="E200" t="s">
        <v>2982</v>
      </c>
      <c r="F200" t="s">
        <v>2757</v>
      </c>
      <c r="G200" t="s">
        <v>2326</v>
      </c>
      <c r="H200" t="s">
        <v>2758</v>
      </c>
      <c r="I200" t="s">
        <v>2759</v>
      </c>
      <c r="L200" t="s">
        <v>2760</v>
      </c>
      <c r="N200" t="s">
        <v>2761</v>
      </c>
      <c r="O200" t="str">
        <f t="shared" si="21"/>
        <v>COME_INDU</v>
      </c>
      <c r="P200" t="str">
        <f t="shared" si="22"/>
        <v>insert into dbax_defi_conc (pref_conc, codi_conc, tipo_conc, tipo_peri, tipo_valo, tipo_cuen, codi_nume, tipo_taxo) values ('ifrs','DescriptionOfInternalReportingProceduresForDiscussingAndAssessingFairValueMeasurementsLiabilities','concepto','duration','xbrli:stringItemType','',null,'COME_INDU')</v>
      </c>
      <c r="Q200" t="str">
        <f t="shared" si="23"/>
        <v>insert into dbax_desc_conc (pref_conc, codi_conc, codi_lang, desc_conc) values ('ifrs','DescriptionOfInternalReportingProceduresForDiscussingAndAssessingFairValueMeasurementsLiabilities','es_ES','Descripción de los procedimientos de información interna para tratar y evaluar las mediciones del valor razonable, pasivos')</v>
      </c>
    </row>
    <row r="201" spans="1:17" x14ac:dyDescent="0.25">
      <c r="A201" t="s">
        <v>49</v>
      </c>
      <c r="B201" t="str">
        <f t="shared" si="18"/>
        <v>ifrs_NameOfJointVenture</v>
      </c>
      <c r="C201" t="str">
        <f t="shared" si="19"/>
        <v>ifrs</v>
      </c>
      <c r="D201" t="str">
        <f t="shared" si="20"/>
        <v>NameOfJointVenture</v>
      </c>
      <c r="E201" t="s">
        <v>2983</v>
      </c>
      <c r="F201" t="s">
        <v>2757</v>
      </c>
      <c r="G201" t="s">
        <v>679</v>
      </c>
      <c r="H201" t="s">
        <v>2758</v>
      </c>
      <c r="I201" t="s">
        <v>2759</v>
      </c>
      <c r="L201" t="s">
        <v>2760</v>
      </c>
      <c r="N201" t="s">
        <v>2761</v>
      </c>
      <c r="O201" t="str">
        <f t="shared" si="21"/>
        <v>COME_INDU</v>
      </c>
      <c r="P201" t="str">
        <f t="shared" si="22"/>
        <v>insert into dbax_defi_conc (pref_conc, codi_conc, tipo_conc, tipo_peri, tipo_valo, tipo_cuen, codi_nume, tipo_taxo) values ('ifrs','NameOfJointVenture','concepto','duration','xbrli:stringItemType','',null,'COME_INDU')</v>
      </c>
      <c r="Q201" t="str">
        <f t="shared" si="23"/>
        <v>insert into dbax_desc_conc (pref_conc, codi_conc, codi_lang, desc_conc) values ('ifrs','NameOfJointVenture','es_ES','Nombre del negocio conjunto')</v>
      </c>
    </row>
    <row r="202" spans="1:17" x14ac:dyDescent="0.25">
      <c r="A202" t="s">
        <v>66</v>
      </c>
      <c r="B202" t="str">
        <f t="shared" si="18"/>
        <v>ifrs_UnrecognisedShareOfLossesOfJointVentures</v>
      </c>
      <c r="C202" t="str">
        <f t="shared" si="19"/>
        <v>ifrs</v>
      </c>
      <c r="D202" t="str">
        <f t="shared" si="20"/>
        <v>UnrecognisedShareOfLossesOfJointVentures</v>
      </c>
      <c r="E202" t="s">
        <v>2984</v>
      </c>
      <c r="F202" t="s">
        <v>2757</v>
      </c>
      <c r="G202" t="s">
        <v>714</v>
      </c>
      <c r="H202" t="s">
        <v>2758</v>
      </c>
      <c r="I202" t="s">
        <v>2759</v>
      </c>
      <c r="L202" t="s">
        <v>2763</v>
      </c>
      <c r="M202" t="s">
        <v>2769</v>
      </c>
      <c r="N202" t="s">
        <v>2765</v>
      </c>
      <c r="O202" t="str">
        <f t="shared" si="21"/>
        <v>COME_INDU</v>
      </c>
      <c r="P202" t="str">
        <f t="shared" si="22"/>
        <v>insert into dbax_defi_conc (pref_conc, codi_conc, tipo_conc, tipo_peri, tipo_valo, tipo_cuen, codi_nume, tipo_taxo) values ('ifrs','UnrecognisedShareOfLossesOfJointVentures','concepto','duration','xbrli:monetaryItemType','debit',null,'COME_INDU')</v>
      </c>
      <c r="Q202" t="str">
        <f t="shared" si="23"/>
        <v>insert into dbax_desc_conc (pref_conc, codi_conc, codi_lang, desc_conc) values ('ifrs','UnrecognisedShareOfLossesOfJointVentures','es_ES','Participación en pérdidas de negocios conjuntos no reconocidas')</v>
      </c>
    </row>
    <row r="203" spans="1:17" x14ac:dyDescent="0.25">
      <c r="A203" t="s">
        <v>47</v>
      </c>
      <c r="B203" t="str">
        <f t="shared" si="18"/>
        <v>ifrs_CountryOfIncorporationOfJointOperation</v>
      </c>
      <c r="C203" t="str">
        <f t="shared" si="19"/>
        <v>ifrs</v>
      </c>
      <c r="D203" t="str">
        <f t="shared" si="20"/>
        <v>CountryOfIncorporationOfJointOperation</v>
      </c>
      <c r="E203" t="s">
        <v>2985</v>
      </c>
      <c r="F203" t="s">
        <v>2757</v>
      </c>
      <c r="G203" t="s">
        <v>675</v>
      </c>
      <c r="H203" t="s">
        <v>2758</v>
      </c>
      <c r="I203" t="s">
        <v>2759</v>
      </c>
      <c r="L203" t="s">
        <v>2760</v>
      </c>
      <c r="N203" t="s">
        <v>2761</v>
      </c>
      <c r="O203" t="str">
        <f t="shared" si="21"/>
        <v>COME_INDU</v>
      </c>
      <c r="P203" t="str">
        <f t="shared" si="22"/>
        <v>insert into dbax_defi_conc (pref_conc, codi_conc, tipo_conc, tipo_peri, tipo_valo, tipo_cuen, codi_nume, tipo_taxo) values ('ifrs','CountryOfIncorporationOfJointOperation','concepto','duration','xbrli:stringItemType','',null,'COME_INDU')</v>
      </c>
      <c r="Q203" t="str">
        <f t="shared" si="23"/>
        <v>insert into dbax_desc_conc (pref_conc, codi_conc, codi_lang, desc_conc) values ('ifrs','CountryOfIncorporationOfJointOperation','es_ES','País donde está constituida la operación conjunta')</v>
      </c>
    </row>
    <row r="204" spans="1:17" x14ac:dyDescent="0.25">
      <c r="A204" t="s">
        <v>431</v>
      </c>
      <c r="B204" t="str">
        <f t="shared" si="18"/>
        <v>ifrs_DescriptionOfReasonsForTransfersOutOfLevel2IntoLevel1OfFairValueHierarchyLiabilities</v>
      </c>
      <c r="C204" t="str">
        <f t="shared" si="19"/>
        <v>ifrs</v>
      </c>
      <c r="D204" t="str">
        <f t="shared" si="20"/>
        <v>DescriptionOfReasonsForTransfersOutOfLevel2IntoLevel1OfFairValueHierarchyLiabilities</v>
      </c>
      <c r="E204" t="s">
        <v>2986</v>
      </c>
      <c r="F204" t="s">
        <v>2757</v>
      </c>
      <c r="G204" t="s">
        <v>2300</v>
      </c>
      <c r="H204" t="s">
        <v>2758</v>
      </c>
      <c r="I204" t="s">
        <v>2759</v>
      </c>
      <c r="L204" t="s">
        <v>2760</v>
      </c>
      <c r="N204" t="s">
        <v>2761</v>
      </c>
      <c r="O204" t="str">
        <f t="shared" si="21"/>
        <v>COME_INDU</v>
      </c>
      <c r="P204" t="str">
        <f t="shared" si="22"/>
        <v>insert into dbax_defi_conc (pref_conc, codi_conc, tipo_conc, tipo_peri, tipo_valo, tipo_cuen, codi_nume, tipo_taxo) values ('ifrs','DescriptionOfReasonsForTransfersOutOfLevel2IntoLevel1OfFairValueHierarchyLiabilities','concepto','duration','xbrli:stringItemType','',null,'COME_INDU')</v>
      </c>
      <c r="Q204" t="str">
        <f t="shared" si="23"/>
        <v>insert into dbax_desc_conc (pref_conc, codi_conc, codi_lang, desc_conc) values ('ifrs','DescriptionOfReasonsForTransfersOutOfLevel2IntoLevel1OfFairValueHierarchyLiabilities','es_ES','Descripción de las razones para transferencias desde el Nivel 2 al Nivel 1 de la jerarquía del valor razonable, pasivos')</v>
      </c>
    </row>
    <row r="205" spans="1:17" x14ac:dyDescent="0.25">
      <c r="A205" t="s">
        <v>401</v>
      </c>
      <c r="B205" t="str">
        <f t="shared" si="18"/>
        <v>ifrs_TransfersOutOfLevel3OfFairValueHierarchyEntitysOwnEquityInstruments</v>
      </c>
      <c r="C205" t="str">
        <f t="shared" si="19"/>
        <v>ifrs</v>
      </c>
      <c r="D205" t="str">
        <f t="shared" si="20"/>
        <v>TransfersOutOfLevel3OfFairValueHierarchyEntitysOwnEquityInstruments</v>
      </c>
      <c r="E205" t="s">
        <v>2987</v>
      </c>
      <c r="F205" t="s">
        <v>2757</v>
      </c>
      <c r="G205" t="s">
        <v>2271</v>
      </c>
      <c r="H205" t="s">
        <v>2758</v>
      </c>
      <c r="I205" t="s">
        <v>2759</v>
      </c>
      <c r="L205" t="s">
        <v>2763</v>
      </c>
      <c r="M205" t="s">
        <v>2769</v>
      </c>
      <c r="N205" t="s">
        <v>2765</v>
      </c>
      <c r="O205" t="str">
        <f t="shared" si="21"/>
        <v>COME_INDU</v>
      </c>
      <c r="P205" t="str">
        <f t="shared" si="22"/>
        <v>insert into dbax_defi_conc (pref_conc, codi_conc, tipo_conc, tipo_peri, tipo_valo, tipo_cuen, codi_nume, tipo_taxo) values ('ifrs','TransfersOutOfLevel3OfFairValueHierarchyEntitysOwnEquityInstruments','concepto','duration','xbrli:monetaryItemType','debit',null,'COME_INDU')</v>
      </c>
      <c r="Q205" t="str">
        <f t="shared" si="23"/>
        <v>insert into dbax_desc_conc (pref_conc, codi_conc, codi_lang, desc_conc) values ('ifrs','TransfersOutOfLevel3OfFairValueHierarchyEntitysOwnEquityInstruments','es_ES','Transferencias fuera del Nivel 3 de la jerarquía del valor razonable, instrumentos de patrimonio propio de la entidad')</v>
      </c>
    </row>
    <row r="206" spans="1:17" x14ac:dyDescent="0.25">
      <c r="A206" t="s">
        <v>463</v>
      </c>
      <c r="B206" t="str">
        <f t="shared" si="18"/>
        <v>ifrs_DescriptionOfFactThatChangingOneOrMoreUnobservableInputsToReflectReasonablyPossibleAlternativeAssumptionsWouldChangeFairValueSignificantlyLiabilities</v>
      </c>
      <c r="C206" t="str">
        <f t="shared" si="19"/>
        <v>ifrs</v>
      </c>
      <c r="D206" t="str">
        <f t="shared" si="20"/>
        <v>DescriptionOfFactThatChangingOneOrMoreUnobservableInputsToReflectReasonablyPossibleAlternativeAssumptionsWouldChangeFairValueSignificantlyLiabilities</v>
      </c>
      <c r="E206" t="s">
        <v>2988</v>
      </c>
      <c r="F206" t="s">
        <v>2757</v>
      </c>
      <c r="G206" t="s">
        <v>2333</v>
      </c>
      <c r="H206" t="s">
        <v>2758</v>
      </c>
      <c r="I206" t="s">
        <v>2759</v>
      </c>
      <c r="L206" t="s">
        <v>2760</v>
      </c>
      <c r="N206" t="s">
        <v>2761</v>
      </c>
      <c r="O206" t="str">
        <f t="shared" si="21"/>
        <v>COME_INDU</v>
      </c>
      <c r="P206" t="str">
        <f t="shared" si="22"/>
        <v>insert into dbax_defi_conc (pref_conc, codi_conc, tipo_conc, tipo_peri, tipo_valo, tipo_cuen, codi_nume, tipo_taxo) values ('ifrs','DescriptionOfFactThatChangingOneOrMoreUnobservableInputsToReflectReasonablyPossibleAlternativeAssumptionsWouldChangeFairValueSignificantlyLiabilities','concepto','duration','xbrli:stringItemType','',null,'COME_INDU')</v>
      </c>
      <c r="Q206" t="str">
        <f t="shared" si="23"/>
        <v>insert into dbax_desc_conc (pref_conc, codi_conc, codi_lang, desc_conc) values ('ifrs','DescriptionOfFactThatChangingOneOrMoreUnobservableInputsToReflectReasonablyPossibleAlternativeAssumptionsWouldChangeFairValueSignificantlyLiabilities','es_ES','Descripción del hecho de que cambiar uno o más datos de entrada no observables para reflejar las suposiciones alternativas razonablemente posibles cambiaría el valor razonable de forma significativa, pasivos')</v>
      </c>
    </row>
    <row r="207" spans="1:17" x14ac:dyDescent="0.25">
      <c r="A207" t="s">
        <v>513</v>
      </c>
      <c r="B207" t="str">
        <f t="shared" si="18"/>
        <v>ifrs_AdditionalDisclosuresForAmountsRecognisedAsOfAcquisitionDateForEachMajorClassOfAssetsAcquiredAndLiabilitiesAssumedAbstract</v>
      </c>
      <c r="C207" t="str">
        <f t="shared" si="19"/>
        <v>ifrs</v>
      </c>
      <c r="D207" t="str">
        <f t="shared" si="20"/>
        <v>AdditionalDisclosuresForAmountsRecognisedAsOfAcquisitionDateForEachMajorClassOfAssetsAcquiredAndLiabilitiesAssumedAbstract</v>
      </c>
      <c r="E207" t="s">
        <v>2989</v>
      </c>
      <c r="F207" t="s">
        <v>2757</v>
      </c>
      <c r="G207" t="s">
        <v>2480</v>
      </c>
      <c r="H207" t="s">
        <v>2758</v>
      </c>
      <c r="I207" t="s">
        <v>2759</v>
      </c>
      <c r="L207" t="s">
        <v>2760</v>
      </c>
      <c r="M207" t="s">
        <v>2767</v>
      </c>
      <c r="N207" t="s">
        <v>2761</v>
      </c>
      <c r="O207" t="str">
        <f t="shared" si="21"/>
        <v>COME_INDU</v>
      </c>
      <c r="P207" t="str">
        <f t="shared" si="22"/>
        <v>insert into dbax_defi_conc (pref_conc, codi_conc, tipo_conc, tipo_peri, tipo_valo, tipo_cuen, codi_nume, tipo_taxo) values ('ifrs','AdditionalDisclosuresForAmountsRecognisedAsOfAcquisitionDateForEachMajorClassOfAssetsAcquiredAndLiabilitiesAssumedAbstract','concepto','duration','xbrli:stringItemType','abstract',null,'COME_INDU')</v>
      </c>
      <c r="Q207" t="str">
        <f t="shared" si="23"/>
        <v>insert into dbax_desc_conc (pref_conc, codi_conc, codi_lang, desc_conc) values ('ifrs','AdditionalDisclosuresForAmountsRecognisedAsOfAcquisitionDateForEachMajorClassOfAssetsAcquiredAndLiabilitiesAssumedAbstract','es_ES','Información a revelar adicional por importes reconocidos en la fecha de la adquisición para cada clase principal de activos adquiridos y pasivos asumidos [resumen]')</v>
      </c>
    </row>
    <row r="208" spans="1:17" x14ac:dyDescent="0.25">
      <c r="A208" t="s">
        <v>459</v>
      </c>
      <c r="B208" t="str">
        <f t="shared" si="18"/>
        <v>ifrs_DescriptionOfHowEntityDeterminedThatThirdpartyInformationUsedInFairValueMeasurementWasDevelopedInAccordanceWithIFRS13Liabilities</v>
      </c>
      <c r="C208" t="str">
        <f t="shared" si="19"/>
        <v>ifrs</v>
      </c>
      <c r="D208" t="str">
        <f t="shared" si="20"/>
        <v>DescriptionOfHowEntityDeterminedThatThirdpartyInformationUsedInFairValueMeasurementWasDevelopedInAccordanceWithIFRS13Liabilities</v>
      </c>
      <c r="E208" t="s">
        <v>2990</v>
      </c>
      <c r="F208" t="s">
        <v>2757</v>
      </c>
      <c r="G208" t="s">
        <v>2329</v>
      </c>
      <c r="H208" t="s">
        <v>2758</v>
      </c>
      <c r="I208" t="s">
        <v>2759</v>
      </c>
      <c r="L208" t="s">
        <v>2760</v>
      </c>
      <c r="N208" t="s">
        <v>2761</v>
      </c>
      <c r="O208" t="str">
        <f t="shared" si="21"/>
        <v>COME_INDU</v>
      </c>
      <c r="P208" t="str">
        <f t="shared" si="22"/>
        <v>insert into dbax_defi_conc (pref_conc, codi_conc, tipo_conc, tipo_peri, tipo_valo, tipo_cuen, codi_nume, tipo_taxo) values ('ifrs','DescriptionOfHowEntityDeterminedThatThirdpartyInformationUsedInFairValueMeasurementWasDevelopedInAccordanceWithIFRS13Liabilities','concepto','duration','xbrli:stringItemType','',null,'COME_INDU')</v>
      </c>
      <c r="Q208" t="str">
        <f t="shared" si="23"/>
        <v>insert into dbax_desc_conc (pref_conc, codi_conc, codi_lang, desc_conc) values ('ifrs','DescriptionOfHowEntityDeterminedThatThirdpartyInformationUsedInFairValueMeasurementWasDevelopedInAccordanceWithIFRS13Liabilities','es_ES','Descripción de la forma en que la entidad determinó que la información de terceros utilizada en la medición del valor razonable se desarrolló de acuerdo con la NIIF 13, pasivos')</v>
      </c>
    </row>
    <row r="209" spans="1:17" x14ac:dyDescent="0.25">
      <c r="A209" t="s">
        <v>440</v>
      </c>
      <c r="B209" t="str">
        <f t="shared" si="18"/>
        <v>ifrs_PurchasesFairValueMeasurementLiabilities</v>
      </c>
      <c r="C209" t="str">
        <f t="shared" si="19"/>
        <v>ifrs</v>
      </c>
      <c r="D209" t="str">
        <f t="shared" si="20"/>
        <v>PurchasesFairValueMeasurementLiabilities</v>
      </c>
      <c r="E209" t="s">
        <v>2991</v>
      </c>
      <c r="F209" t="s">
        <v>2757</v>
      </c>
      <c r="G209" t="s">
        <v>2310</v>
      </c>
      <c r="H209" t="s">
        <v>2758</v>
      </c>
      <c r="I209" t="s">
        <v>2759</v>
      </c>
      <c r="L209" t="s">
        <v>2763</v>
      </c>
      <c r="M209" t="s">
        <v>2764</v>
      </c>
      <c r="N209" t="s">
        <v>2765</v>
      </c>
      <c r="O209" t="str">
        <f t="shared" si="21"/>
        <v>COME_INDU</v>
      </c>
      <c r="P209" t="str">
        <f t="shared" si="22"/>
        <v>insert into dbax_defi_conc (pref_conc, codi_conc, tipo_conc, tipo_peri, tipo_valo, tipo_cuen, codi_nume, tipo_taxo) values ('ifrs','PurchasesFairValueMeasurementLiabilities','concepto','duration','xbrli:monetaryItemType','credit',null,'COME_INDU')</v>
      </c>
      <c r="Q209" t="str">
        <f t="shared" si="23"/>
        <v>insert into dbax_desc_conc (pref_conc, codi_conc, codi_lang, desc_conc) values ('ifrs','PurchasesFairValueMeasurementLiabilities','es_ES','Compras, medición del valor razonable, pasivos')</v>
      </c>
    </row>
    <row r="210" spans="1:17" x14ac:dyDescent="0.25">
      <c r="A210" t="s">
        <v>370</v>
      </c>
      <c r="B210" t="str">
        <f t="shared" si="18"/>
        <v>ifrs_DescriptionOfSensitivityOfFairValueMeasurementToChangesInUnobservableInputsAssets</v>
      </c>
      <c r="C210" t="str">
        <f t="shared" si="19"/>
        <v>ifrs</v>
      </c>
      <c r="D210" t="str">
        <f t="shared" si="20"/>
        <v>DescriptionOfSensitivityOfFairValueMeasurementToChangesInUnobservableInputsAssets</v>
      </c>
      <c r="E210" t="s">
        <v>2992</v>
      </c>
      <c r="F210" t="s">
        <v>2757</v>
      </c>
      <c r="G210" t="s">
        <v>2240</v>
      </c>
      <c r="H210" t="s">
        <v>2758</v>
      </c>
      <c r="I210" t="s">
        <v>2759</v>
      </c>
      <c r="L210" t="s">
        <v>2760</v>
      </c>
      <c r="N210" t="s">
        <v>2761</v>
      </c>
      <c r="O210" t="str">
        <f t="shared" si="21"/>
        <v>COME_INDU</v>
      </c>
      <c r="P210" t="str">
        <f t="shared" si="22"/>
        <v>insert into dbax_defi_conc (pref_conc, codi_conc, tipo_conc, tipo_peri, tipo_valo, tipo_cuen, codi_nume, tipo_taxo) values ('ifrs','DescriptionOfSensitivityOfFairValueMeasurementToChangesInUnobservableInputsAssets','concepto','duration','xbrli:stringItemType','',null,'COME_INDU')</v>
      </c>
      <c r="Q210" t="str">
        <f t="shared" si="23"/>
        <v>insert into dbax_desc_conc (pref_conc, codi_conc, codi_lang, desc_conc) values ('ifrs','DescriptionOfSensitivityOfFairValueMeasurementToChangesInUnobservableInputsAssets','es_ES','Descripción de la sensibilidad de la medición del valor razonable a cambios en datos de entrada no observables, activos')</v>
      </c>
    </row>
    <row r="211" spans="1:17" x14ac:dyDescent="0.25">
      <c r="A211" t="s">
        <v>398</v>
      </c>
      <c r="B211" t="str">
        <f t="shared" si="18"/>
        <v>ifrs_IssuesFairValueMeasurementEntitysOwnEquityInstruments</v>
      </c>
      <c r="C211" t="str">
        <f t="shared" si="19"/>
        <v>ifrs</v>
      </c>
      <c r="D211" t="str">
        <f t="shared" si="20"/>
        <v>IssuesFairValueMeasurementEntitysOwnEquityInstruments</v>
      </c>
      <c r="E211" t="s">
        <v>2993</v>
      </c>
      <c r="F211" t="s">
        <v>2757</v>
      </c>
      <c r="G211" t="s">
        <v>2268</v>
      </c>
      <c r="H211" t="s">
        <v>2758</v>
      </c>
      <c r="I211" t="s">
        <v>2759</v>
      </c>
      <c r="L211" t="s">
        <v>2763</v>
      </c>
      <c r="M211" t="s">
        <v>2764</v>
      </c>
      <c r="N211" t="s">
        <v>2765</v>
      </c>
      <c r="O211" t="str">
        <f t="shared" si="21"/>
        <v>COME_INDU</v>
      </c>
      <c r="P211" t="str">
        <f t="shared" si="22"/>
        <v>insert into dbax_defi_conc (pref_conc, codi_conc, tipo_conc, tipo_peri, tipo_valo, tipo_cuen, codi_nume, tipo_taxo) values ('ifrs','IssuesFairValueMeasurementEntitysOwnEquityInstruments','concepto','duration','xbrli:monetaryItemType','credit',null,'COME_INDU')</v>
      </c>
      <c r="Q211" t="str">
        <f t="shared" si="23"/>
        <v>insert into dbax_desc_conc (pref_conc, codi_conc, codi_lang, desc_conc) values ('ifrs','IssuesFairValueMeasurementEntitysOwnEquityInstruments','es_ES','Emisiones, medición del valor razonable, instrumentos de patrimonio propio de la entidad')</v>
      </c>
    </row>
    <row r="212" spans="1:17" x14ac:dyDescent="0.25">
      <c r="A212" t="s">
        <v>410</v>
      </c>
      <c r="B212" t="str">
        <f t="shared" si="18"/>
        <v>ifrs_DescriptionOfGroupWithinEntityThatDecidesEntitysValuationPoliciesAndProceduresEntitysOwnEquityInstruments</v>
      </c>
      <c r="C212" t="str">
        <f t="shared" si="19"/>
        <v>ifrs</v>
      </c>
      <c r="D212" t="str">
        <f t="shared" si="20"/>
        <v>DescriptionOfGroupWithinEntityThatDecidesEntitysValuationPoliciesAndProceduresEntitysOwnEquityInstruments</v>
      </c>
      <c r="E212" t="s">
        <v>2994</v>
      </c>
      <c r="F212" t="s">
        <v>2757</v>
      </c>
      <c r="G212" t="s">
        <v>2280</v>
      </c>
      <c r="H212" t="s">
        <v>2758</v>
      </c>
      <c r="I212" t="s">
        <v>2759</v>
      </c>
      <c r="L212" t="s">
        <v>2760</v>
      </c>
      <c r="N212" t="s">
        <v>2761</v>
      </c>
      <c r="O212" t="str">
        <f t="shared" si="21"/>
        <v>COME_INDU</v>
      </c>
      <c r="P212" t="str">
        <f t="shared" si="22"/>
        <v>insert into dbax_defi_conc (pref_conc, codi_conc, tipo_conc, tipo_peri, tipo_valo, tipo_cuen, codi_nume, tipo_taxo) values ('ifrs','DescriptionOfGroupWithinEntityThatDecidesEntitysValuationPoliciesAndProceduresEntitysOwnEquityInstruments','concepto','duration','xbrli:stringItemType','',null,'COME_INDU')</v>
      </c>
      <c r="Q212" t="str">
        <f t="shared" si="23"/>
        <v>insert into dbax_desc_conc (pref_conc, codi_conc, codi_lang, desc_conc) values ('ifrs','DescriptionOfGroupWithinEntityThatDecidesEntitysValuationPoliciesAndProceduresEntitysOwnEquityInstruments','es_ES','Descripción del grupo dentro de la entidad que decide las políticas de valoración y procedimientos de la entidad, instrumentos de patrimonio propio de la entidad')</v>
      </c>
    </row>
    <row r="213" spans="1:17" x14ac:dyDescent="0.25">
      <c r="A213" t="s">
        <v>100</v>
      </c>
      <c r="B213" t="str">
        <f t="shared" si="18"/>
        <v>ifrs_DisclosureOfRankingAndAmountsOfPotentialLossesInStructuredEntitiesBorneByPartiesWhoseInterestsRankLowerThanEntitysInterestsExplanatory</v>
      </c>
      <c r="C213" t="str">
        <f t="shared" si="19"/>
        <v>ifrs</v>
      </c>
      <c r="D213" t="str">
        <f t="shared" si="20"/>
        <v>DisclosureOfRankingAndAmountsOfPotentialLossesInStructuredEntitiesBorneByPartiesWhoseInterestsRankLowerThanEntitysInterestsExplanatory</v>
      </c>
      <c r="E213" t="s">
        <v>2995</v>
      </c>
      <c r="F213" t="s">
        <v>2757</v>
      </c>
      <c r="G213" t="s">
        <v>758</v>
      </c>
      <c r="H213" t="s">
        <v>2758</v>
      </c>
      <c r="I213" t="s">
        <v>2759</v>
      </c>
      <c r="L213" t="s">
        <v>2805</v>
      </c>
      <c r="N213" t="s">
        <v>2806</v>
      </c>
      <c r="O213" t="str">
        <f t="shared" si="21"/>
        <v>COME_INDU</v>
      </c>
      <c r="P213" t="str">
        <f t="shared" si="22"/>
        <v>insert into dbax_defi_conc (pref_conc, codi_conc, tipo_conc, tipo_peri, tipo_valo, tipo_cuen, codi_nume, tipo_taxo) values ('ifrs','DisclosureOfRankingAndAmountsOfPotentialLossesInStructuredEntitiesBorneByPartiesWhoseInterestsRankLowerThanEntitysInterestsExplanatory','concepto','duration','nonnum:escapedItemType','',null,'COME_INDU')</v>
      </c>
      <c r="Q213" t="str">
        <f t="shared" si="23"/>
        <v>insert into dbax_desc_conc (pref_conc, codi_conc, codi_lang, desc_conc) values ('ifrs','DisclosureOfRankingAndAmountsOfPotentialLossesInStructuredEntitiesBorneByPartiesWhoseInterestsRankLowerThanEntitysInterestsExplanatory','es_ES','Información a revelar sobre la prioridad e importes de las pérdidas potenciales en entidades estructuradas soportadas por las partes cuyas participaciones están priorizadas por debajo de las participaciones de la entidad [bloque de texto]')</v>
      </c>
    </row>
    <row r="214" spans="1:17" x14ac:dyDescent="0.25">
      <c r="A214" t="s">
        <v>516</v>
      </c>
      <c r="B214" t="str">
        <f t="shared" si="18"/>
        <v>ifrs_NoncurrentLiabilitiesRecognisedAsOfAcquisitionDate</v>
      </c>
      <c r="C214" t="str">
        <f t="shared" si="19"/>
        <v>ifrs</v>
      </c>
      <c r="D214" t="str">
        <f t="shared" si="20"/>
        <v>NoncurrentLiabilitiesRecognisedAsOfAcquisitionDate</v>
      </c>
      <c r="E214" t="s">
        <v>2996</v>
      </c>
      <c r="F214" t="s">
        <v>2757</v>
      </c>
      <c r="G214" t="s">
        <v>2483</v>
      </c>
      <c r="H214" t="s">
        <v>2758</v>
      </c>
      <c r="I214" t="s">
        <v>2779</v>
      </c>
      <c r="L214" t="s">
        <v>2763</v>
      </c>
      <c r="M214" t="s">
        <v>2764</v>
      </c>
      <c r="N214" t="s">
        <v>2765</v>
      </c>
      <c r="O214" t="str">
        <f t="shared" si="21"/>
        <v>COME_INDU</v>
      </c>
      <c r="P214" t="str">
        <f t="shared" si="22"/>
        <v>insert into dbax_defi_conc (pref_conc, codi_conc, tipo_conc, tipo_peri, tipo_valo, tipo_cuen, codi_nume, tipo_taxo) values ('ifrs','NoncurrentLiabilitiesRecognisedAsOfAcquisitionDate','concepto','instant','xbrli:monetaryItemType','credit',null,'COME_INDU')</v>
      </c>
      <c r="Q214" t="str">
        <f t="shared" si="23"/>
        <v>insert into dbax_desc_conc (pref_conc, codi_conc, codi_lang, desc_conc) values ('ifrs','NoncurrentLiabilitiesRecognisedAsOfAcquisitionDate','es_ES','Pasivos no corrientes reconocidos en la fecha de la adquisición')</v>
      </c>
    </row>
    <row r="215" spans="1:17" x14ac:dyDescent="0.25">
      <c r="A215" t="s">
        <v>90</v>
      </c>
      <c r="B215" t="str">
        <f t="shared" si="18"/>
        <v>ifrs_LiabilitiesRecognisedInEntitysFinancialStatementsInRelationToStructuredEntities</v>
      </c>
      <c r="C215" t="str">
        <f t="shared" si="19"/>
        <v>ifrs</v>
      </c>
      <c r="D215" t="str">
        <f t="shared" si="20"/>
        <v>LiabilitiesRecognisedInEntitysFinancialStatementsInRelationToStructuredEntities</v>
      </c>
      <c r="E215" t="s">
        <v>2997</v>
      </c>
      <c r="F215" t="s">
        <v>2757</v>
      </c>
      <c r="G215" t="s">
        <v>748</v>
      </c>
      <c r="H215" t="s">
        <v>2758</v>
      </c>
      <c r="I215" t="s">
        <v>2779</v>
      </c>
      <c r="L215" t="s">
        <v>2763</v>
      </c>
      <c r="M215" t="s">
        <v>2764</v>
      </c>
      <c r="N215" t="s">
        <v>2765</v>
      </c>
      <c r="O215" t="str">
        <f t="shared" si="21"/>
        <v>COME_INDU</v>
      </c>
      <c r="P215" t="str">
        <f t="shared" si="22"/>
        <v>insert into dbax_defi_conc (pref_conc, codi_conc, tipo_conc, tipo_peri, tipo_valo, tipo_cuen, codi_nume, tipo_taxo) values ('ifrs','LiabilitiesRecognisedInEntitysFinancialStatementsInRelationToStructuredEntities','concepto','instant','xbrli:monetaryItemType','credit',null,'COME_INDU')</v>
      </c>
      <c r="Q215" t="str">
        <f t="shared" si="23"/>
        <v>insert into dbax_desc_conc (pref_conc, codi_conc, codi_lang, desc_conc) values ('ifrs','LiabilitiesRecognisedInEntitysFinancialStatementsInRelationToStructuredEntities','es_ES','Pasivo reconocido en los estados financieros de la entidad en relación con entidades estructuradas')</v>
      </c>
    </row>
    <row r="216" spans="1:17" x14ac:dyDescent="0.25">
      <c r="A216" t="s">
        <v>392</v>
      </c>
      <c r="B216" t="str">
        <f t="shared" si="18"/>
        <v>ifrs_ReconciliationOfChangesInFairValueMeasurementEntitysOwnEquityInstrumentsAbstract</v>
      </c>
      <c r="C216" t="str">
        <f t="shared" si="19"/>
        <v>ifrs</v>
      </c>
      <c r="D216" t="str">
        <f t="shared" si="20"/>
        <v>ReconciliationOfChangesInFairValueMeasurementEntitysOwnEquityInstrumentsAbstract</v>
      </c>
      <c r="E216" t="s">
        <v>2998</v>
      </c>
      <c r="F216" t="s">
        <v>2757</v>
      </c>
      <c r="G216" t="s">
        <v>2262</v>
      </c>
      <c r="H216" t="s">
        <v>2758</v>
      </c>
      <c r="I216" t="s">
        <v>2759</v>
      </c>
      <c r="L216" t="s">
        <v>2760</v>
      </c>
      <c r="M216" t="s">
        <v>2767</v>
      </c>
      <c r="N216" t="s">
        <v>2761</v>
      </c>
      <c r="O216" t="str">
        <f t="shared" si="21"/>
        <v>COME_INDU</v>
      </c>
      <c r="P216" t="str">
        <f t="shared" si="22"/>
        <v>insert into dbax_defi_conc (pref_conc, codi_conc, tipo_conc, tipo_peri, tipo_valo, tipo_cuen, codi_nume, tipo_taxo) values ('ifrs','ReconciliationOfChangesInFairValueMeasurementEntitysOwnEquityInstrumentsAbstract','concepto','duration','xbrli:stringItemType','abstract',null,'COME_INDU')</v>
      </c>
      <c r="Q216" t="str">
        <f t="shared" si="23"/>
        <v>insert into dbax_desc_conc (pref_conc, codi_conc, codi_lang, desc_conc) values ('ifrs','ReconciliationOfChangesInFairValueMeasurementEntitysOwnEquityInstrumentsAbstract','es_ES','Conciliación de los cambios en la medición del valor razonable, instrumentos de patrimonio propio de la entidad [resumen]')</v>
      </c>
    </row>
    <row r="217" spans="1:17" x14ac:dyDescent="0.25">
      <c r="A217" t="s">
        <v>329</v>
      </c>
      <c r="B217" t="str">
        <f t="shared" si="18"/>
        <v>ifrs_GainsLossesOnFairValueAdjustmentAttributableToPhysicalChangesBiologicalAssets</v>
      </c>
      <c r="C217" t="str">
        <f t="shared" si="19"/>
        <v>ifrs</v>
      </c>
      <c r="D217" t="str">
        <f t="shared" si="20"/>
        <v>GainsLossesOnFairValueAdjustmentAttributableToPhysicalChangesBiologicalAssets</v>
      </c>
      <c r="E217" t="s">
        <v>2999</v>
      </c>
      <c r="F217" t="s">
        <v>2757</v>
      </c>
      <c r="G217" t="s">
        <v>2196</v>
      </c>
      <c r="H217" t="s">
        <v>2758</v>
      </c>
      <c r="I217" t="s">
        <v>2759</v>
      </c>
      <c r="L217" t="s">
        <v>2763</v>
      </c>
      <c r="N217" t="s">
        <v>2765</v>
      </c>
      <c r="O217" t="str">
        <f t="shared" si="21"/>
        <v>COME_INDU</v>
      </c>
      <c r="P217" t="str">
        <f t="shared" si="22"/>
        <v>insert into dbax_defi_conc (pref_conc, codi_conc, tipo_conc, tipo_peri, tipo_valo, tipo_cuen, codi_nume, tipo_taxo) values ('ifrs','GainsLossesOnFairValueAdjustmentAttributableToPhysicalChangesBiologicalAssets','concepto','duration','xbrli:monetaryItemType','',null,'COME_INDU')</v>
      </c>
      <c r="Q217" t="str">
        <f t="shared" si="23"/>
        <v>insert into dbax_desc_conc (pref_conc, codi_conc, codi_lang, desc_conc) values ('ifrs','GainsLossesOnFairValueAdjustmentAttributableToPhysicalChangesBiologicalAssets','es_ES','Ganancias (pérdidas) en ajustes del valor razonable atribuibles a cambios físicos, activos biológicos')</v>
      </c>
    </row>
    <row r="218" spans="1:17" x14ac:dyDescent="0.25">
      <c r="A218" t="s">
        <v>464</v>
      </c>
      <c r="B218" t="str">
        <f t="shared" si="18"/>
        <v>ifrs_IncreaseDecreaseInFairValueMeasurementDueToChangeInOneOrMoreUnobservableInputsToReflectReasonablyPossibleAlternativeAssumptionsLiabilities</v>
      </c>
      <c r="C218" t="str">
        <f t="shared" si="19"/>
        <v>ifrs</v>
      </c>
      <c r="D218" t="str">
        <f t="shared" si="20"/>
        <v>IncreaseDecreaseInFairValueMeasurementDueToChangeInOneOrMoreUnobservableInputsToReflectReasonablyPossibleAlternativeAssumptionsLiabilities</v>
      </c>
      <c r="E218" t="s">
        <v>3000</v>
      </c>
      <c r="F218" t="s">
        <v>2757</v>
      </c>
      <c r="G218" t="s">
        <v>2334</v>
      </c>
      <c r="H218" t="s">
        <v>2758</v>
      </c>
      <c r="I218" t="s">
        <v>2759</v>
      </c>
      <c r="L218" t="s">
        <v>2763</v>
      </c>
      <c r="M218" t="s">
        <v>2764</v>
      </c>
      <c r="N218" t="s">
        <v>2765</v>
      </c>
      <c r="O218" t="str">
        <f t="shared" si="21"/>
        <v>COME_INDU</v>
      </c>
      <c r="P218" t="str">
        <f t="shared" si="22"/>
        <v>insert into dbax_defi_conc (pref_conc, codi_conc, tipo_conc, tipo_peri, tipo_valo, tipo_cuen, codi_nume, tipo_taxo) values ('ifrs','IncreaseDecreaseInFairValueMeasurementDueToChangeInOneOrMoreUnobservableInputsToReflectReasonablyPossibleAlternativeAssumptionsLiabilities','concepto','duration','xbrli:monetaryItemType','credit',null,'COME_INDU')</v>
      </c>
      <c r="Q218" t="str">
        <f t="shared" si="23"/>
        <v>insert into dbax_desc_conc (pref_conc, codi_conc, codi_lang, desc_conc) values ('ifrs','IncreaseDecreaseInFairValueMeasurementDueToChangeInOneOrMoreUnobservableInputsToReflectReasonablyPossibleAlternativeAssumptionsLiabilities','es_ES','Incrementos (disminuciones) de la medición del valor razonable debidos al cambio en uno o más datos de entrada no observables para reflejar suposiciones alternativas razonablemente posibles, pasivos')</v>
      </c>
    </row>
    <row r="219" spans="1:17" x14ac:dyDescent="0.25">
      <c r="A219" t="s">
        <v>418</v>
      </c>
      <c r="B219" t="str">
        <f t="shared" si="18"/>
        <v>ifrs_DescriptionOfInterrelationshipsBetweenUnobservableInputsAndOfHowTheyMightMagnifyOrMitigateEffectOfChangesInUnobservableInputsOnFairValueMeasurementEntitysOwnEquityInstruments</v>
      </c>
      <c r="C219" t="str">
        <f t="shared" si="19"/>
        <v>ifrs</v>
      </c>
      <c r="D219" t="str">
        <f t="shared" si="20"/>
        <v>DescriptionOfInterrelationshipsBetweenUnobservableInputsAndOfHowTheyMightMagnifyOrMitigateEffectOfChangesInUnobservableInputsOnFairValueMeasurementEntitysOwnEquityInstruments</v>
      </c>
      <c r="E219" t="s">
        <v>3001</v>
      </c>
      <c r="F219" t="s">
        <v>2757</v>
      </c>
      <c r="G219" t="s">
        <v>2288</v>
      </c>
      <c r="H219" t="s">
        <v>2758</v>
      </c>
      <c r="I219" t="s">
        <v>2759</v>
      </c>
      <c r="L219" t="s">
        <v>2760</v>
      </c>
      <c r="N219" t="s">
        <v>2761</v>
      </c>
      <c r="O219" t="str">
        <f t="shared" si="21"/>
        <v>COME_INDU</v>
      </c>
      <c r="P219" t="str">
        <f t="shared" si="22"/>
        <v>insert into dbax_defi_conc (pref_conc, codi_conc, tipo_conc, tipo_peri, tipo_valo, tipo_cuen, codi_nume, tipo_taxo) values ('ifrs','DescriptionOfInterrelationshipsBetweenUnobservableInputsAndOfHowTheyMightMagnifyOrMitigateEffectOfChangesInUnobservableInputsOnFairValueMeasurementEntitysOwnEquityInstruments','concepto','duration','xbrli:stringItemType','',null,'COME_INDU')</v>
      </c>
      <c r="Q219" t="str">
        <f t="shared" si="23"/>
        <v>insert into dbax_desc_conc (pref_conc, codi_conc, codi_lang, desc_conc) values ('ifrs','DescriptionOfInterrelationshipsBetweenUnobservableInputsAndOfHowTheyMightMagnifyOrMitigateEffectOfChangesInUnobservableInputsOnFairValueMeasurementEntitysOwnEquityInstruments','es_ES','Descripción de la interrelaciones entre datos de entrada no observables y la forma en que pueden magnificar o mitigar el efecto de cambios en datos de entrada no observables sobre la medición del valor razonable, instrumentos de patrimonio propio de la entidad')</v>
      </c>
    </row>
    <row r="220" spans="1:17" x14ac:dyDescent="0.25">
      <c r="A220" t="s">
        <v>85</v>
      </c>
      <c r="B220" t="str">
        <f t="shared" si="18"/>
        <v>ifrs_DescriptionOfHowEntityDeterminedWhichStructuredEntitiesItSponsored</v>
      </c>
      <c r="C220" t="str">
        <f t="shared" si="19"/>
        <v>ifrs</v>
      </c>
      <c r="D220" t="str">
        <f t="shared" si="20"/>
        <v>DescriptionOfHowEntityDeterminedWhichStructuredEntitiesItSponsored</v>
      </c>
      <c r="E220" t="s">
        <v>3002</v>
      </c>
      <c r="F220" t="s">
        <v>2757</v>
      </c>
      <c r="G220" t="s">
        <v>743</v>
      </c>
      <c r="H220" t="s">
        <v>2758</v>
      </c>
      <c r="I220" t="s">
        <v>2759</v>
      </c>
      <c r="L220" t="s">
        <v>2760</v>
      </c>
      <c r="N220" t="s">
        <v>2761</v>
      </c>
      <c r="O220" t="str">
        <f t="shared" si="21"/>
        <v>COME_INDU</v>
      </c>
      <c r="P220" t="str">
        <f t="shared" si="22"/>
        <v>insert into dbax_defi_conc (pref_conc, codi_conc, tipo_conc, tipo_peri, tipo_valo, tipo_cuen, codi_nume, tipo_taxo) values ('ifrs','DescriptionOfHowEntityDeterminedWhichStructuredEntitiesItSponsored','concepto','duration','xbrli:stringItemType','',null,'COME_INDU')</v>
      </c>
      <c r="Q220" t="str">
        <f t="shared" si="23"/>
        <v>insert into dbax_desc_conc (pref_conc, codi_conc, codi_lang, desc_conc) values ('ifrs','DescriptionOfHowEntityDeterminedWhichStructuredEntitiesItSponsored','es_ES','Descripción de la forma en que la entidad determinó qué entidades estructuradas respaldó')</v>
      </c>
    </row>
    <row r="221" spans="1:17" x14ac:dyDescent="0.25">
      <c r="A221" t="s">
        <v>420</v>
      </c>
      <c r="B221" t="str">
        <f t="shared" si="18"/>
        <v>ifrs_IncreaseDecreaseInFairValueMeasurementDueToChangeInOneOrMoreUnobservableInputsToReflectReasonablyPossibleAlternativeAssumptionsEntitysOwnEquityInstruments</v>
      </c>
      <c r="C221" t="str">
        <f t="shared" si="19"/>
        <v>ifrs</v>
      </c>
      <c r="D221" t="str">
        <f t="shared" si="20"/>
        <v>IncreaseDecreaseInFairValueMeasurementDueToChangeInOneOrMoreUnobservableInputsToReflectReasonablyPossibleAlternativeAssumptionsEntitysOwnEquityInstruments</v>
      </c>
      <c r="E221" t="s">
        <v>3003</v>
      </c>
      <c r="F221" t="s">
        <v>2757</v>
      </c>
      <c r="G221" t="s">
        <v>2290</v>
      </c>
      <c r="H221" t="s">
        <v>2758</v>
      </c>
      <c r="I221" t="s">
        <v>2759</v>
      </c>
      <c r="L221" t="s">
        <v>2763</v>
      </c>
      <c r="M221" t="s">
        <v>2764</v>
      </c>
      <c r="N221" t="s">
        <v>2765</v>
      </c>
      <c r="O221" t="str">
        <f t="shared" si="21"/>
        <v>COME_INDU</v>
      </c>
      <c r="P221" t="str">
        <f t="shared" si="22"/>
        <v>insert into dbax_defi_conc (pref_conc, codi_conc, tipo_conc, tipo_peri, tipo_valo, tipo_cuen, codi_nume, tipo_taxo) values ('ifrs','IncreaseDecreaseInFairValueMeasurementDueToChangeInOneOrMoreUnobservableInputsToReflectReasonablyPossibleAlternativeAssumptionsEntitysOwnEquityInstruments','concepto','duration','xbrli:monetaryItemType','credit',null,'COME_INDU')</v>
      </c>
      <c r="Q221" t="str">
        <f t="shared" si="23"/>
        <v>insert into dbax_desc_conc (pref_conc, codi_conc, codi_lang, desc_conc) values ('ifrs','IncreaseDecreaseInFairValueMeasurementDueToChangeInOneOrMoreUnobservableInputsToReflectReasonablyPossibleAlternativeAssumptionsEntitysOwnEquityInstruments','es_ES','Incrementos (disminuciones) de la medición del valor razonable debidos al cambio en uno o más datos de entrada no observables para reflejar suposiciones alternativas razonablemente posibles, instrumentos de patrimonio propio de la entidad')</v>
      </c>
    </row>
    <row r="222" spans="1:17" x14ac:dyDescent="0.25">
      <c r="A222" t="s">
        <v>102</v>
      </c>
      <c r="B222" t="str">
        <f t="shared" si="18"/>
        <v>ifrs_DescriptionOfDifficultiesStructuredEntityExperiencedInFinancingItsActivities</v>
      </c>
      <c r="C222" t="str">
        <f t="shared" si="19"/>
        <v>ifrs</v>
      </c>
      <c r="D222" t="str">
        <f t="shared" si="20"/>
        <v>DescriptionOfDifficultiesStructuredEntityExperiencedInFinancingItsActivities</v>
      </c>
      <c r="E222" t="s">
        <v>3004</v>
      </c>
      <c r="F222" t="s">
        <v>2757</v>
      </c>
      <c r="G222" t="s">
        <v>760</v>
      </c>
      <c r="H222" t="s">
        <v>2758</v>
      </c>
      <c r="I222" t="s">
        <v>2759</v>
      </c>
      <c r="L222" t="s">
        <v>2760</v>
      </c>
      <c r="N222" t="s">
        <v>2761</v>
      </c>
      <c r="O222" t="str">
        <f t="shared" si="21"/>
        <v>COME_INDU</v>
      </c>
      <c r="P222" t="str">
        <f t="shared" si="22"/>
        <v>insert into dbax_defi_conc (pref_conc, codi_conc, tipo_conc, tipo_peri, tipo_valo, tipo_cuen, codi_nume, tipo_taxo) values ('ifrs','DescriptionOfDifficultiesStructuredEntityExperiencedInFinancingItsActivities','concepto','duration','xbrli:stringItemType','',null,'COME_INDU')</v>
      </c>
      <c r="Q222" t="str">
        <f t="shared" si="23"/>
        <v>insert into dbax_desc_conc (pref_conc, codi_conc, codi_lang, desc_conc) values ('ifrs','DescriptionOfDifficultiesStructuredEntityExperiencedInFinancingItsActivities','es_ES','Descripción de dificultades experimentadas por entidades estructuradas en la financiación de sus actividades')</v>
      </c>
    </row>
    <row r="223" spans="1:17" x14ac:dyDescent="0.25">
      <c r="A223" t="s">
        <v>342</v>
      </c>
      <c r="B223" t="str">
        <f t="shared" si="18"/>
        <v>ifrs_DescriptionOfInputsUsedInFairValueMeasurementAssets</v>
      </c>
      <c r="C223" t="str">
        <f t="shared" si="19"/>
        <v>ifrs</v>
      </c>
      <c r="D223" t="str">
        <f t="shared" si="20"/>
        <v>DescriptionOfInputsUsedInFairValueMeasurementAssets</v>
      </c>
      <c r="E223" t="s">
        <v>3005</v>
      </c>
      <c r="F223" t="s">
        <v>2757</v>
      </c>
      <c r="G223" t="s">
        <v>2212</v>
      </c>
      <c r="H223" t="s">
        <v>2758</v>
      </c>
      <c r="I223" t="s">
        <v>2759</v>
      </c>
      <c r="L223" t="s">
        <v>2760</v>
      </c>
      <c r="N223" t="s">
        <v>2761</v>
      </c>
      <c r="O223" t="str">
        <f t="shared" si="21"/>
        <v>COME_INDU</v>
      </c>
      <c r="P223" t="str">
        <f t="shared" si="22"/>
        <v>insert into dbax_defi_conc (pref_conc, codi_conc, tipo_conc, tipo_peri, tipo_valo, tipo_cuen, codi_nume, tipo_taxo) values ('ifrs','DescriptionOfInputsUsedInFairValueMeasurementAssets','concepto','duration','xbrli:stringItemType','',null,'COME_INDU')</v>
      </c>
      <c r="Q223" t="str">
        <f t="shared" si="23"/>
        <v>insert into dbax_desc_conc (pref_conc, codi_conc, codi_lang, desc_conc) values ('ifrs','DescriptionOfInputsUsedInFairValueMeasurementAssets','es_ES','Descripción de los datos de entrada utilizados en la medición del valor razonable, activos')</v>
      </c>
    </row>
    <row r="224" spans="1:17" x14ac:dyDescent="0.25">
      <c r="A224" t="s">
        <v>444</v>
      </c>
      <c r="B224" t="str">
        <f t="shared" si="18"/>
        <v>ifrs_TransfersIntoLevel3OfFairValueHierarchyLiabilities</v>
      </c>
      <c r="C224" t="str">
        <f t="shared" si="19"/>
        <v>ifrs</v>
      </c>
      <c r="D224" t="str">
        <f t="shared" si="20"/>
        <v>TransfersIntoLevel3OfFairValueHierarchyLiabilities</v>
      </c>
      <c r="E224" t="s">
        <v>3006</v>
      </c>
      <c r="F224" t="s">
        <v>2757</v>
      </c>
      <c r="G224" t="s">
        <v>2314</v>
      </c>
      <c r="H224" t="s">
        <v>2758</v>
      </c>
      <c r="I224" t="s">
        <v>2759</v>
      </c>
      <c r="L224" t="s">
        <v>2763</v>
      </c>
      <c r="M224" t="s">
        <v>2764</v>
      </c>
      <c r="N224" t="s">
        <v>2765</v>
      </c>
      <c r="O224" t="str">
        <f t="shared" si="21"/>
        <v>COME_INDU</v>
      </c>
      <c r="P224" t="str">
        <f t="shared" si="22"/>
        <v>insert into dbax_defi_conc (pref_conc, codi_conc, tipo_conc, tipo_peri, tipo_valo, tipo_cuen, codi_nume, tipo_taxo) values ('ifrs','TransfersIntoLevel3OfFairValueHierarchyLiabilities','concepto','duration','xbrli:monetaryItemType','credit',null,'COME_INDU')</v>
      </c>
      <c r="Q224" t="str">
        <f t="shared" si="23"/>
        <v>insert into dbax_desc_conc (pref_conc, codi_conc, codi_lang, desc_conc) values ('ifrs','TransfersIntoLevel3OfFairValueHierarchyLiabilities','es_ES','Transferencia al Nivel 3 de la jerarquía del valor razonable, pasivos')</v>
      </c>
    </row>
    <row r="225" spans="1:17" x14ac:dyDescent="0.25">
      <c r="A225" t="s">
        <v>339</v>
      </c>
      <c r="B225" t="str">
        <f t="shared" si="18"/>
        <v>ifrs_DescriptionOfReasonsForTransfersOutOfLevel2IntoLevel1OfFairValueHierarchyAssets</v>
      </c>
      <c r="C225" t="str">
        <f t="shared" si="19"/>
        <v>ifrs</v>
      </c>
      <c r="D225" t="str">
        <f t="shared" si="20"/>
        <v>DescriptionOfReasonsForTransfersOutOfLevel2IntoLevel1OfFairValueHierarchyAssets</v>
      </c>
      <c r="E225" t="s">
        <v>3007</v>
      </c>
      <c r="F225" t="s">
        <v>2757</v>
      </c>
      <c r="G225" t="s">
        <v>2209</v>
      </c>
      <c r="H225" t="s">
        <v>2758</v>
      </c>
      <c r="I225" t="s">
        <v>2759</v>
      </c>
      <c r="L225" t="s">
        <v>2760</v>
      </c>
      <c r="N225" t="s">
        <v>2761</v>
      </c>
      <c r="O225" t="str">
        <f t="shared" si="21"/>
        <v>COME_INDU</v>
      </c>
      <c r="P225" t="str">
        <f t="shared" si="22"/>
        <v>insert into dbax_defi_conc (pref_conc, codi_conc, tipo_conc, tipo_peri, tipo_valo, tipo_cuen, codi_nume, tipo_taxo) values ('ifrs','DescriptionOfReasonsForTransfersOutOfLevel2IntoLevel1OfFairValueHierarchyAssets','concepto','duration','xbrli:stringItemType','',null,'COME_INDU')</v>
      </c>
      <c r="Q225" t="str">
        <f t="shared" si="23"/>
        <v>insert into dbax_desc_conc (pref_conc, codi_conc, codi_lang, desc_conc) values ('ifrs','DescriptionOfReasonsForTransfersOutOfLevel2IntoLevel1OfFairValueHierarchyAssets','es_ES','Descripción de las razones para transferencias desde el Nivel 2 al Nivel 1 de la jerarquía del valor razonable, activos')</v>
      </c>
    </row>
    <row r="226" spans="1:17" x14ac:dyDescent="0.25">
      <c r="A226" t="s">
        <v>89</v>
      </c>
      <c r="B226" t="str">
        <f t="shared" si="18"/>
        <v>ifrs_AssetsRecognisedInEntitysFinancialStatementsInRelationToStructuredEntities</v>
      </c>
      <c r="C226" t="str">
        <f t="shared" si="19"/>
        <v>ifrs</v>
      </c>
      <c r="D226" t="str">
        <f t="shared" si="20"/>
        <v>AssetsRecognisedInEntitysFinancialStatementsInRelationToStructuredEntities</v>
      </c>
      <c r="E226" t="s">
        <v>3008</v>
      </c>
      <c r="F226" t="s">
        <v>2757</v>
      </c>
      <c r="G226" t="s">
        <v>747</v>
      </c>
      <c r="H226" t="s">
        <v>2758</v>
      </c>
      <c r="I226" t="s">
        <v>2779</v>
      </c>
      <c r="L226" t="s">
        <v>2763</v>
      </c>
      <c r="M226" t="s">
        <v>2769</v>
      </c>
      <c r="N226" t="s">
        <v>2765</v>
      </c>
      <c r="O226" t="str">
        <f t="shared" si="21"/>
        <v>COME_INDU</v>
      </c>
      <c r="P226" t="str">
        <f t="shared" si="22"/>
        <v>insert into dbax_defi_conc (pref_conc, codi_conc, tipo_conc, tipo_peri, tipo_valo, tipo_cuen, codi_nume, tipo_taxo) values ('ifrs','AssetsRecognisedInEntitysFinancialStatementsInRelationToStructuredEntities','concepto','instant','xbrli:monetaryItemType','debit',null,'COME_INDU')</v>
      </c>
      <c r="Q226" t="str">
        <f t="shared" si="23"/>
        <v>insert into dbax_desc_conc (pref_conc, codi_conc, codi_lang, desc_conc) values ('ifrs','AssetsRecognisedInEntitysFinancialStatementsInRelationToStructuredEntities','es_ES','Activos reconocidos en los estados financieros de la entidad en relación con entidades estructuradas')</v>
      </c>
    </row>
    <row r="227" spans="1:17" x14ac:dyDescent="0.25">
      <c r="A227" t="s">
        <v>333</v>
      </c>
      <c r="B227" t="str">
        <f t="shared" si="18"/>
        <v>ifrs_DescriptionOfReasonsForFairValueMeasurementAssets</v>
      </c>
      <c r="C227" t="str">
        <f t="shared" si="19"/>
        <v>ifrs</v>
      </c>
      <c r="D227" t="str">
        <f t="shared" si="20"/>
        <v>DescriptionOfReasonsForFairValueMeasurementAssets</v>
      </c>
      <c r="E227" t="s">
        <v>3009</v>
      </c>
      <c r="F227" t="s">
        <v>2757</v>
      </c>
      <c r="G227" t="s">
        <v>2205</v>
      </c>
      <c r="H227" t="s">
        <v>2758</v>
      </c>
      <c r="I227" t="s">
        <v>2759</v>
      </c>
      <c r="L227" t="s">
        <v>2760</v>
      </c>
      <c r="N227" t="s">
        <v>2761</v>
      </c>
      <c r="O227" t="str">
        <f t="shared" si="21"/>
        <v>COME_INDU</v>
      </c>
      <c r="P227" t="str">
        <f t="shared" si="22"/>
        <v>insert into dbax_defi_conc (pref_conc, codi_conc, tipo_conc, tipo_peri, tipo_valo, tipo_cuen, codi_nume, tipo_taxo) values ('ifrs','DescriptionOfReasonsForFairValueMeasurementAssets','concepto','duration','xbrli:stringItemType','',null,'COME_INDU')</v>
      </c>
      <c r="Q227" t="str">
        <f t="shared" si="23"/>
        <v>insert into dbax_desc_conc (pref_conc, codi_conc, codi_lang, desc_conc) values ('ifrs','DescriptionOfReasonsForFairValueMeasurementAssets','es_ES','Descripción de la razones para la medición del valor razonable, activos')</v>
      </c>
    </row>
    <row r="228" spans="1:17" x14ac:dyDescent="0.25">
      <c r="A228" t="s">
        <v>93</v>
      </c>
      <c r="B228" t="str">
        <f t="shared" si="18"/>
        <v>ifrs_InformationAboutHowMaximumExposureToLossFromInterestsInStructuredEntitiesIsDetermined</v>
      </c>
      <c r="C228" t="str">
        <f t="shared" si="19"/>
        <v>ifrs</v>
      </c>
      <c r="D228" t="str">
        <f t="shared" si="20"/>
        <v>InformationAboutHowMaximumExposureToLossFromInterestsInStructuredEntitiesIsDetermined</v>
      </c>
      <c r="E228" t="s">
        <v>3010</v>
      </c>
      <c r="F228" t="s">
        <v>2757</v>
      </c>
      <c r="G228" t="s">
        <v>751</v>
      </c>
      <c r="H228" t="s">
        <v>2758</v>
      </c>
      <c r="I228" t="s">
        <v>2759</v>
      </c>
      <c r="L228" t="s">
        <v>2760</v>
      </c>
      <c r="N228" t="s">
        <v>2761</v>
      </c>
      <c r="O228" t="str">
        <f t="shared" si="21"/>
        <v>COME_INDU</v>
      </c>
      <c r="P228" t="str">
        <f t="shared" si="22"/>
        <v>insert into dbax_defi_conc (pref_conc, codi_conc, tipo_conc, tipo_peri, tipo_valo, tipo_cuen, codi_nume, tipo_taxo) values ('ifrs','InformationAboutHowMaximumExposureToLossFromInterestsInStructuredEntitiesIsDetermined','concepto','duration','xbrli:stringItemType','',null,'COME_INDU')</v>
      </c>
      <c r="Q228" t="str">
        <f t="shared" si="23"/>
        <v>insert into dbax_desc_conc (pref_conc, codi_conc, codi_lang, desc_conc) values ('ifrs','InformationAboutHowMaximumExposureToLossFromInterestsInStructuredEntitiesIsDetermined','es_ES','Información sobre la forma en que se determina la exposición máxima a pérdidas por participaciones en entidades estructuradas')</v>
      </c>
    </row>
    <row r="229" spans="1:17" x14ac:dyDescent="0.25">
      <c r="A229" t="s">
        <v>99</v>
      </c>
      <c r="B229" t="str">
        <f t="shared" si="18"/>
        <v>ifrs_MaximumLimitOfLossesOfStructuredEntitiesWhichEntityIsRequiredToAbsorbBeforeOtherParties</v>
      </c>
      <c r="C229" t="str">
        <f t="shared" si="19"/>
        <v>ifrs</v>
      </c>
      <c r="D229" t="str">
        <f t="shared" si="20"/>
        <v>MaximumLimitOfLossesOfStructuredEntitiesWhichEntityIsRequiredToAbsorbBeforeOtherParties</v>
      </c>
      <c r="E229" t="s">
        <v>3011</v>
      </c>
      <c r="F229" t="s">
        <v>2757</v>
      </c>
      <c r="G229" t="s">
        <v>757</v>
      </c>
      <c r="H229" t="s">
        <v>2758</v>
      </c>
      <c r="I229" t="s">
        <v>2779</v>
      </c>
      <c r="L229" t="s">
        <v>2763</v>
      </c>
      <c r="M229" t="s">
        <v>2764</v>
      </c>
      <c r="N229" t="s">
        <v>2765</v>
      </c>
      <c r="O229" t="str">
        <f t="shared" si="21"/>
        <v>COME_INDU</v>
      </c>
      <c r="P229" t="str">
        <f t="shared" si="22"/>
        <v>insert into dbax_defi_conc (pref_conc, codi_conc, tipo_conc, tipo_peri, tipo_valo, tipo_cuen, codi_nume, tipo_taxo) values ('ifrs','MaximumLimitOfLossesOfStructuredEntitiesWhichEntityIsRequiredToAbsorbBeforeOtherParties','concepto','instant','xbrli:monetaryItemType','credit',null,'COME_INDU')</v>
      </c>
      <c r="Q229" t="str">
        <f t="shared" si="23"/>
        <v>insert into dbax_desc_conc (pref_conc, codi_conc, codi_lang, desc_conc) values ('ifrs','MaximumLimitOfLossesOfStructuredEntitiesWhichEntityIsRequiredToAbsorbBeforeOtherParties','es_ES','Límite máximo de pérdidas de entidades estructuradas que se requiere que la entidad absorba antes que otras partes')</v>
      </c>
    </row>
    <row r="230" spans="1:17" x14ac:dyDescent="0.25">
      <c r="A230" t="s">
        <v>352</v>
      </c>
      <c r="B230" t="str">
        <f t="shared" si="18"/>
        <v>ifrs_SettlementsFairValueMeasurementAssets</v>
      </c>
      <c r="C230" t="str">
        <f t="shared" si="19"/>
        <v>ifrs</v>
      </c>
      <c r="D230" t="str">
        <f t="shared" si="20"/>
        <v>SettlementsFairValueMeasurementAssets</v>
      </c>
      <c r="E230" t="s">
        <v>3012</v>
      </c>
      <c r="F230" t="s">
        <v>2757</v>
      </c>
      <c r="G230" t="s">
        <v>2222</v>
      </c>
      <c r="H230" t="s">
        <v>2758</v>
      </c>
      <c r="I230" t="s">
        <v>2759</v>
      </c>
      <c r="L230" t="s">
        <v>2763</v>
      </c>
      <c r="M230" t="s">
        <v>2764</v>
      </c>
      <c r="N230" t="s">
        <v>2765</v>
      </c>
      <c r="O230" t="str">
        <f t="shared" si="21"/>
        <v>COME_INDU</v>
      </c>
      <c r="P230" t="str">
        <f t="shared" si="22"/>
        <v>insert into dbax_defi_conc (pref_conc, codi_conc, tipo_conc, tipo_peri, tipo_valo, tipo_cuen, codi_nume, tipo_taxo) values ('ifrs','SettlementsFairValueMeasurementAssets','concepto','duration','xbrli:monetaryItemType','credit',null,'COME_INDU')</v>
      </c>
      <c r="Q230" t="str">
        <f t="shared" si="23"/>
        <v>insert into dbax_desc_conc (pref_conc, codi_conc, codi_lang, desc_conc) values ('ifrs','SettlementsFairValueMeasurementAssets','es_ES','Liquidaciones, medición del valor razonable, activos')</v>
      </c>
    </row>
    <row r="231" spans="1:17" x14ac:dyDescent="0.25">
      <c r="A231" t="s">
        <v>483</v>
      </c>
      <c r="B231" t="str">
        <f t="shared" si="18"/>
        <v>ifrs_ProbabilityOfDefaultSignificantUnobservableInputsEntitysOwnEquityInstruments</v>
      </c>
      <c r="C231" t="str">
        <f t="shared" si="19"/>
        <v>ifrs</v>
      </c>
      <c r="D231" t="str">
        <f t="shared" si="20"/>
        <v>ProbabilityOfDefaultSignificantUnobservableInputsEntitysOwnEquityInstruments</v>
      </c>
      <c r="E231" t="s">
        <v>3013</v>
      </c>
      <c r="F231" t="s">
        <v>2757</v>
      </c>
      <c r="G231" t="s">
        <v>2364</v>
      </c>
      <c r="H231" t="s">
        <v>2758</v>
      </c>
      <c r="I231" t="s">
        <v>2759</v>
      </c>
      <c r="L231" t="s">
        <v>2787</v>
      </c>
      <c r="N231" t="s">
        <v>2788</v>
      </c>
      <c r="O231" t="str">
        <f t="shared" si="21"/>
        <v>COME_INDU</v>
      </c>
      <c r="P231" t="str">
        <f t="shared" si="22"/>
        <v>insert into dbax_defi_conc (pref_conc, codi_conc, tipo_conc, tipo_peri, tipo_valo, tipo_cuen, codi_nume, tipo_taxo) values ('ifrs','ProbabilityOfDefaultSignificantUnobservableInputsEntitysOwnEquityInstruments','concepto','duration','num:percentItemType','',null,'COME_INDU')</v>
      </c>
      <c r="Q231" t="str">
        <f t="shared" si="23"/>
        <v>insert into dbax_desc_conc (pref_conc, codi_conc, codi_lang, desc_conc) values ('ifrs','ProbabilityOfDefaultSignificantUnobservableInputsEntitysOwnEquityInstruments','es_ES','Probabilidad de incumplimiento, datos de entrada no observables significativos, instrumentos de patrimonio propio de la entidad')</v>
      </c>
    </row>
    <row r="232" spans="1:17" x14ac:dyDescent="0.25">
      <c r="A232" t="s">
        <v>95</v>
      </c>
      <c r="B232" t="str">
        <f t="shared" si="18"/>
        <v>ifrs_DescriptionOfComparisonBetweenAssetsAndLiabilitiesRecognisedInRelationToStructuredEntitiesAndMaximumExposureToLossFromInterestsInStructuredEntities</v>
      </c>
      <c r="C232" t="str">
        <f t="shared" si="19"/>
        <v>ifrs</v>
      </c>
      <c r="D232" t="str">
        <f t="shared" si="20"/>
        <v>DescriptionOfComparisonBetweenAssetsAndLiabilitiesRecognisedInRelationToStructuredEntitiesAndMaximumExposureToLossFromInterestsInStructuredEntities</v>
      </c>
      <c r="E232" t="s">
        <v>3014</v>
      </c>
      <c r="F232" t="s">
        <v>2757</v>
      </c>
      <c r="G232" t="s">
        <v>753</v>
      </c>
      <c r="H232" t="s">
        <v>2758</v>
      </c>
      <c r="I232" t="s">
        <v>2759</v>
      </c>
      <c r="L232" t="s">
        <v>2760</v>
      </c>
      <c r="N232" t="s">
        <v>2761</v>
      </c>
      <c r="O232" t="str">
        <f t="shared" si="21"/>
        <v>COME_INDU</v>
      </c>
      <c r="P232" t="str">
        <f t="shared" si="22"/>
        <v>insert into dbax_defi_conc (pref_conc, codi_conc, tipo_conc, tipo_peri, tipo_valo, tipo_cuen, codi_nume, tipo_taxo) values ('ifrs','DescriptionOfComparisonBetweenAssetsAndLiabilitiesRecognisedInRelationToStructuredEntitiesAndMaximumExposureToLossFromInterestsInStructuredEntities','concepto','duration','xbrli:stringItemType','',null,'COME_INDU')</v>
      </c>
      <c r="Q232" t="str">
        <f t="shared" si="23"/>
        <v>insert into dbax_desc_conc (pref_conc, codi_conc, codi_lang, desc_conc) values ('ifrs','DescriptionOfComparisonBetweenAssetsAndLiabilitiesRecognisedInRelationToStructuredEntitiesAndMaximumExposureToLossFromInterestsInStructuredEntities','es_ES','Descripción de la comparación entre activos y pasivos reconocidos en relación con entidades estructuradas y la exposición máxima a pérdidas por participaciones en entidades estructuradas')</v>
      </c>
    </row>
    <row r="233" spans="1:17" x14ac:dyDescent="0.25">
      <c r="A233" t="s">
        <v>379</v>
      </c>
      <c r="B233" t="str">
        <f t="shared" si="18"/>
        <v>ifrs_DescriptionOfNatureOfClassOfAssetsMeasuredAtFairValue</v>
      </c>
      <c r="C233" t="str">
        <f t="shared" si="19"/>
        <v>ifrs</v>
      </c>
      <c r="D233" t="str">
        <f t="shared" si="20"/>
        <v>DescriptionOfNatureOfClassOfAssetsMeasuredAtFairValue</v>
      </c>
      <c r="E233" t="s">
        <v>3015</v>
      </c>
      <c r="F233" t="s">
        <v>2757</v>
      </c>
      <c r="G233" t="s">
        <v>2249</v>
      </c>
      <c r="H233" t="s">
        <v>2758</v>
      </c>
      <c r="I233" t="s">
        <v>2759</v>
      </c>
      <c r="L233" t="s">
        <v>2760</v>
      </c>
      <c r="N233" t="s">
        <v>2761</v>
      </c>
      <c r="O233" t="str">
        <f t="shared" si="21"/>
        <v>COME_INDU</v>
      </c>
      <c r="P233" t="str">
        <f t="shared" si="22"/>
        <v>insert into dbax_defi_conc (pref_conc, codi_conc, tipo_conc, tipo_peri, tipo_valo, tipo_cuen, codi_nume, tipo_taxo) values ('ifrs','DescriptionOfNatureOfClassOfAssetsMeasuredAtFairValue','concepto','duration','xbrli:stringItemType','',null,'COME_INDU')</v>
      </c>
      <c r="Q233" t="str">
        <f t="shared" si="23"/>
        <v>insert into dbax_desc_conc (pref_conc, codi_conc, codi_lang, desc_conc) values ('ifrs','DescriptionOfNatureOfClassOfAssetsMeasuredAtFairValue','es_ES','Descripción de la naturaleza de clases de activos medidos al valor razonable')</v>
      </c>
    </row>
    <row r="234" spans="1:17" x14ac:dyDescent="0.25">
      <c r="A234" t="s">
        <v>86</v>
      </c>
      <c r="B234" t="str">
        <f t="shared" si="18"/>
        <v>ifrs_IncomeFromStructuredEntities</v>
      </c>
      <c r="C234" t="str">
        <f t="shared" si="19"/>
        <v>ifrs</v>
      </c>
      <c r="D234" t="str">
        <f t="shared" si="20"/>
        <v>IncomeFromStructuredEntities</v>
      </c>
      <c r="E234" t="s">
        <v>3016</v>
      </c>
      <c r="F234" t="s">
        <v>2757</v>
      </c>
      <c r="G234" t="s">
        <v>744</v>
      </c>
      <c r="H234" t="s">
        <v>2758</v>
      </c>
      <c r="I234" t="s">
        <v>2759</v>
      </c>
      <c r="L234" t="s">
        <v>2763</v>
      </c>
      <c r="M234" t="s">
        <v>2764</v>
      </c>
      <c r="N234" t="s">
        <v>2765</v>
      </c>
      <c r="O234" t="str">
        <f t="shared" si="21"/>
        <v>COME_INDU</v>
      </c>
      <c r="P234" t="str">
        <f t="shared" si="22"/>
        <v>insert into dbax_defi_conc (pref_conc, codi_conc, tipo_conc, tipo_peri, tipo_valo, tipo_cuen, codi_nume, tipo_taxo) values ('ifrs','IncomeFromStructuredEntities','concepto','duration','xbrli:monetaryItemType','credit',null,'COME_INDU')</v>
      </c>
      <c r="Q234" t="str">
        <f t="shared" si="23"/>
        <v>insert into dbax_desc_conc (pref_conc, codi_conc, codi_lang, desc_conc) values ('ifrs','IncomeFromStructuredEntities','es_ES','Ingresos procedentes de entidades estructuradas')</v>
      </c>
    </row>
    <row r="235" spans="1:17" x14ac:dyDescent="0.25">
      <c r="A235" t="s">
        <v>98</v>
      </c>
      <c r="B235" t="str">
        <f t="shared" si="18"/>
        <v>ifrs_DescriptionOfWhetherEntityIsRequiredToAbsorbLossesOfStructuredEntitiesBeforeOtherParties</v>
      </c>
      <c r="C235" t="str">
        <f t="shared" si="19"/>
        <v>ifrs</v>
      </c>
      <c r="D235" t="str">
        <f t="shared" si="20"/>
        <v>DescriptionOfWhetherEntityIsRequiredToAbsorbLossesOfStructuredEntitiesBeforeOtherParties</v>
      </c>
      <c r="E235" t="s">
        <v>3017</v>
      </c>
      <c r="F235" t="s">
        <v>2757</v>
      </c>
      <c r="G235" t="s">
        <v>756</v>
      </c>
      <c r="H235" t="s">
        <v>2758</v>
      </c>
      <c r="I235" t="s">
        <v>2759</v>
      </c>
      <c r="L235" t="s">
        <v>2760</v>
      </c>
      <c r="N235" t="s">
        <v>2761</v>
      </c>
      <c r="O235" t="str">
        <f t="shared" si="21"/>
        <v>COME_INDU</v>
      </c>
      <c r="P235" t="str">
        <f t="shared" si="22"/>
        <v>insert into dbax_defi_conc (pref_conc, codi_conc, tipo_conc, tipo_peri, tipo_valo, tipo_cuen, codi_nume, tipo_taxo) values ('ifrs','DescriptionOfWhetherEntityIsRequiredToAbsorbLossesOfStructuredEntitiesBeforeOtherParties','concepto','duration','xbrli:stringItemType','',null,'COME_INDU')</v>
      </c>
      <c r="Q235" t="str">
        <f t="shared" si="23"/>
        <v>insert into dbax_desc_conc (pref_conc, codi_conc, codi_lang, desc_conc) values ('ifrs','DescriptionOfWhetherEntityIsRequiredToAbsorbLossesOfStructuredEntitiesBeforeOtherParties','es_ES','Descripción de si se requiere que la entidad absorba pérdidas de entidades estructuradas antes que otras partes')</v>
      </c>
    </row>
    <row r="236" spans="1:17" x14ac:dyDescent="0.25">
      <c r="A236" t="s">
        <v>369</v>
      </c>
      <c r="B236" t="str">
        <f t="shared" si="18"/>
        <v>ifrs_DescriptionOfMethodsUsedToDevelopAndSubstantiateUnobservableInputsUsedInFairValueMeasurementAssets</v>
      </c>
      <c r="C236" t="str">
        <f t="shared" si="19"/>
        <v>ifrs</v>
      </c>
      <c r="D236" t="str">
        <f t="shared" si="20"/>
        <v>DescriptionOfMethodsUsedToDevelopAndSubstantiateUnobservableInputsUsedInFairValueMeasurementAssets</v>
      </c>
      <c r="E236" t="s">
        <v>3018</v>
      </c>
      <c r="F236" t="s">
        <v>2757</v>
      </c>
      <c r="G236" t="s">
        <v>2239</v>
      </c>
      <c r="H236" t="s">
        <v>2758</v>
      </c>
      <c r="I236" t="s">
        <v>2759</v>
      </c>
      <c r="L236" t="s">
        <v>2760</v>
      </c>
      <c r="N236" t="s">
        <v>2761</v>
      </c>
      <c r="O236" t="str">
        <f t="shared" si="21"/>
        <v>COME_INDU</v>
      </c>
      <c r="P236" t="str">
        <f t="shared" si="22"/>
        <v>insert into dbax_defi_conc (pref_conc, codi_conc, tipo_conc, tipo_peri, tipo_valo, tipo_cuen, codi_nume, tipo_taxo) values ('ifrs','DescriptionOfMethodsUsedToDevelopAndSubstantiateUnobservableInputsUsedInFairValueMeasurementAssets','concepto','duration','xbrli:stringItemType','',null,'COME_INDU')</v>
      </c>
      <c r="Q236" t="str">
        <f t="shared" si="23"/>
        <v>insert into dbax_desc_conc (pref_conc, codi_conc, codi_lang, desc_conc) values ('ifrs','DescriptionOfMethodsUsedToDevelopAndSubstantiateUnobservableInputsUsedInFairValueMeasurementAssets','es_ES','Descripción de los métodos utilizados para desarrollar y corroborar datos de entrada no observables utilizados en la medición del valor razonable, activos')</v>
      </c>
    </row>
    <row r="237" spans="1:17" x14ac:dyDescent="0.25">
      <c r="A237" t="s">
        <v>433</v>
      </c>
      <c r="B237" t="str">
        <f t="shared" si="18"/>
        <v>ifrs_DescriptionOfValuationTechniquesUsedInFairValueMeasurementLiabilities</v>
      </c>
      <c r="C237" t="str">
        <f t="shared" si="19"/>
        <v>ifrs</v>
      </c>
      <c r="D237" t="str">
        <f t="shared" si="20"/>
        <v>DescriptionOfValuationTechniquesUsedInFairValueMeasurementLiabilities</v>
      </c>
      <c r="E237" t="s">
        <v>3019</v>
      </c>
      <c r="F237" t="s">
        <v>2757</v>
      </c>
      <c r="G237" t="s">
        <v>2302</v>
      </c>
      <c r="H237" t="s">
        <v>2758</v>
      </c>
      <c r="I237" t="s">
        <v>2759</v>
      </c>
      <c r="L237" t="s">
        <v>2760</v>
      </c>
      <c r="N237" t="s">
        <v>2761</v>
      </c>
      <c r="O237" t="str">
        <f t="shared" si="21"/>
        <v>COME_INDU</v>
      </c>
      <c r="P237" t="str">
        <f t="shared" si="22"/>
        <v>insert into dbax_defi_conc (pref_conc, codi_conc, tipo_conc, tipo_peri, tipo_valo, tipo_cuen, codi_nume, tipo_taxo) values ('ifrs','DescriptionOfValuationTechniquesUsedInFairValueMeasurementLiabilities','concepto','duration','xbrli:stringItemType','',null,'COME_INDU')</v>
      </c>
      <c r="Q237" t="str">
        <f t="shared" si="23"/>
        <v>insert into dbax_desc_conc (pref_conc, codi_conc, codi_lang, desc_conc) values ('ifrs','DescriptionOfValuationTechniquesUsedInFairValueMeasurementLiabilities','es_ES','Descripción de las técnicas de valoración utilizadas en la medición del valor razonable, pasivos')</v>
      </c>
    </row>
    <row r="238" spans="1:17" x14ac:dyDescent="0.25">
      <c r="A238" t="s">
        <v>449</v>
      </c>
      <c r="B238" t="str">
        <f t="shared" si="18"/>
        <v>ifrs_DescriptionOfReasonsForTransfersIntoLevel3OfFairValueHierarchyLiabilities</v>
      </c>
      <c r="C238" t="str">
        <f t="shared" si="19"/>
        <v>ifrs</v>
      </c>
      <c r="D238" t="str">
        <f t="shared" si="20"/>
        <v>DescriptionOfReasonsForTransfersIntoLevel3OfFairValueHierarchyLiabilities</v>
      </c>
      <c r="E238" t="s">
        <v>3020</v>
      </c>
      <c r="F238" t="s">
        <v>2757</v>
      </c>
      <c r="G238" t="s">
        <v>2319</v>
      </c>
      <c r="H238" t="s">
        <v>2758</v>
      </c>
      <c r="I238" t="s">
        <v>2759</v>
      </c>
      <c r="L238" t="s">
        <v>2760</v>
      </c>
      <c r="N238" t="s">
        <v>2761</v>
      </c>
      <c r="O238" t="str">
        <f t="shared" si="21"/>
        <v>COME_INDU</v>
      </c>
      <c r="P238" t="str">
        <f t="shared" si="22"/>
        <v>insert into dbax_defi_conc (pref_conc, codi_conc, tipo_conc, tipo_peri, tipo_valo, tipo_cuen, codi_nume, tipo_taxo) values ('ifrs','DescriptionOfReasonsForTransfersIntoLevel3OfFairValueHierarchyLiabilities','concepto','duration','xbrli:stringItemType','',null,'COME_INDU')</v>
      </c>
      <c r="Q238" t="str">
        <f t="shared" si="23"/>
        <v>insert into dbax_desc_conc (pref_conc, codi_conc, codi_lang, desc_conc) values ('ifrs','DescriptionOfReasonsForTransfersIntoLevel3OfFairValueHierarchyLiabilities','es_ES','Descripción de las razones para transferencias al Nivel 3 de la jerarquía del valor razonable, pasivos')</v>
      </c>
    </row>
    <row r="239" spans="1:17" x14ac:dyDescent="0.25">
      <c r="A239" t="s">
        <v>457</v>
      </c>
      <c r="B239" t="str">
        <f t="shared" si="18"/>
        <v>ifrs_DescriptionOfFrequencyAndMethodsForTestingProceduresOfPricingModelsLiabilities</v>
      </c>
      <c r="C239" t="str">
        <f t="shared" si="19"/>
        <v>ifrs</v>
      </c>
      <c r="D239" t="str">
        <f t="shared" si="20"/>
        <v>DescriptionOfFrequencyAndMethodsForTestingProceduresOfPricingModelsLiabilities</v>
      </c>
      <c r="E239" t="s">
        <v>3021</v>
      </c>
      <c r="F239" t="s">
        <v>2757</v>
      </c>
      <c r="G239" t="s">
        <v>2327</v>
      </c>
      <c r="H239" t="s">
        <v>2758</v>
      </c>
      <c r="I239" t="s">
        <v>2759</v>
      </c>
      <c r="L239" t="s">
        <v>2760</v>
      </c>
      <c r="N239" t="s">
        <v>2761</v>
      </c>
      <c r="O239" t="str">
        <f t="shared" si="21"/>
        <v>COME_INDU</v>
      </c>
      <c r="P239" t="str">
        <f t="shared" si="22"/>
        <v>insert into dbax_defi_conc (pref_conc, codi_conc, tipo_conc, tipo_peri, tipo_valo, tipo_cuen, codi_nume, tipo_taxo) values ('ifrs','DescriptionOfFrequencyAndMethodsForTestingProceduresOfPricingModelsLiabilities','concepto','duration','xbrli:stringItemType','',null,'COME_INDU')</v>
      </c>
      <c r="Q239" t="str">
        <f t="shared" si="23"/>
        <v>insert into dbax_desc_conc (pref_conc, codi_conc, codi_lang, desc_conc) values ('ifrs','DescriptionOfFrequencyAndMethodsForTestingProceduresOfPricingModelsLiabilities','es_ES','Descripción de la frecuencia y métodos para comprobar procedimientos de modelos de fijación de precios, pasivos')</v>
      </c>
    </row>
    <row r="240" spans="1:17" x14ac:dyDescent="0.25">
      <c r="A240" t="s">
        <v>414</v>
      </c>
      <c r="B240" t="str">
        <f t="shared" si="18"/>
        <v>ifrs_DescriptionOfProcessForAnalysingChangesInFairValueMeasurementsEntitysOwnEquityInstruments</v>
      </c>
      <c r="C240" t="str">
        <f t="shared" si="19"/>
        <v>ifrs</v>
      </c>
      <c r="D240" t="str">
        <f t="shared" si="20"/>
        <v>DescriptionOfProcessForAnalysingChangesInFairValueMeasurementsEntitysOwnEquityInstruments</v>
      </c>
      <c r="E240" t="s">
        <v>3022</v>
      </c>
      <c r="F240" t="s">
        <v>2757</v>
      </c>
      <c r="G240" t="s">
        <v>2284</v>
      </c>
      <c r="H240" t="s">
        <v>2758</v>
      </c>
      <c r="I240" t="s">
        <v>2759</v>
      </c>
      <c r="L240" t="s">
        <v>2760</v>
      </c>
      <c r="N240" t="s">
        <v>2761</v>
      </c>
      <c r="O240" t="str">
        <f t="shared" si="21"/>
        <v>COME_INDU</v>
      </c>
      <c r="P240" t="str">
        <f t="shared" si="22"/>
        <v>insert into dbax_defi_conc (pref_conc, codi_conc, tipo_conc, tipo_peri, tipo_valo, tipo_cuen, codi_nume, tipo_taxo) values ('ifrs','DescriptionOfProcessForAnalysingChangesInFairValueMeasurementsEntitysOwnEquityInstruments','concepto','duration','xbrli:stringItemType','',null,'COME_INDU')</v>
      </c>
      <c r="Q240" t="str">
        <f t="shared" si="23"/>
        <v>insert into dbax_desc_conc (pref_conc, codi_conc, codi_lang, desc_conc) values ('ifrs','DescriptionOfProcessForAnalysingChangesInFairValueMeasurementsEntitysOwnEquityInstruments','es_ES','Descripción del proceso para analizar cambios en las mediciones del valor razonable, instrumentos de patrimonio propio de la entidad')</v>
      </c>
    </row>
    <row r="241" spans="1:17" x14ac:dyDescent="0.25">
      <c r="A241" t="s">
        <v>399</v>
      </c>
      <c r="B241" t="str">
        <f t="shared" si="18"/>
        <v>ifrs_SettlementsFairValueMeasurementEntitysOwnEquityInstruments</v>
      </c>
      <c r="C241" t="str">
        <f t="shared" si="19"/>
        <v>ifrs</v>
      </c>
      <c r="D241" t="str">
        <f t="shared" si="20"/>
        <v>SettlementsFairValueMeasurementEntitysOwnEquityInstruments</v>
      </c>
      <c r="E241" t="s">
        <v>3023</v>
      </c>
      <c r="F241" t="s">
        <v>2757</v>
      </c>
      <c r="G241" t="s">
        <v>2269</v>
      </c>
      <c r="H241" t="s">
        <v>2758</v>
      </c>
      <c r="I241" t="s">
        <v>2759</v>
      </c>
      <c r="L241" t="s">
        <v>2763</v>
      </c>
      <c r="M241" t="s">
        <v>2769</v>
      </c>
      <c r="N241" t="s">
        <v>2765</v>
      </c>
      <c r="O241" t="str">
        <f t="shared" si="21"/>
        <v>COME_INDU</v>
      </c>
      <c r="P241" t="str">
        <f t="shared" si="22"/>
        <v>insert into dbax_defi_conc (pref_conc, codi_conc, tipo_conc, tipo_peri, tipo_valo, tipo_cuen, codi_nume, tipo_taxo) values ('ifrs','SettlementsFairValueMeasurementEntitysOwnEquityInstruments','concepto','duration','xbrli:monetaryItemType','debit',null,'COME_INDU')</v>
      </c>
      <c r="Q241" t="str">
        <f t="shared" si="23"/>
        <v>insert into dbax_desc_conc (pref_conc, codi_conc, codi_lang, desc_conc) values ('ifrs','SettlementsFairValueMeasurementEntitysOwnEquityInstruments','es_ES','Liquidaciones, medición del valor razonable, instrumentos de patrimonio propio de la entidad')</v>
      </c>
    </row>
    <row r="242" spans="1:17" x14ac:dyDescent="0.25">
      <c r="A242" t="s">
        <v>495</v>
      </c>
      <c r="B242" t="str">
        <f t="shared" si="18"/>
        <v>ifrs_HistoricalVolatilityForSharesSignificantUnobservableInputsLiabilities</v>
      </c>
      <c r="C242" t="str">
        <f t="shared" si="19"/>
        <v>ifrs</v>
      </c>
      <c r="D242" t="str">
        <f t="shared" si="20"/>
        <v>HistoricalVolatilityForSharesSignificantUnobservableInputsLiabilities</v>
      </c>
      <c r="E242" t="s">
        <v>3024</v>
      </c>
      <c r="F242" t="s">
        <v>2757</v>
      </c>
      <c r="G242" t="s">
        <v>2367</v>
      </c>
      <c r="H242" t="s">
        <v>2758</v>
      </c>
      <c r="I242" t="s">
        <v>2759</v>
      </c>
      <c r="L242" t="s">
        <v>2787</v>
      </c>
      <c r="N242" t="s">
        <v>2788</v>
      </c>
      <c r="O242" t="str">
        <f t="shared" si="21"/>
        <v>COME_INDU</v>
      </c>
      <c r="P242" t="str">
        <f t="shared" si="22"/>
        <v>insert into dbax_defi_conc (pref_conc, codi_conc, tipo_conc, tipo_peri, tipo_valo, tipo_cuen, codi_nume, tipo_taxo) values ('ifrs','HistoricalVolatilityForSharesSignificantUnobservableInputsLiabilities','concepto','duration','num:percentItemType','',null,'COME_INDU')</v>
      </c>
      <c r="Q242" t="str">
        <f t="shared" si="23"/>
        <v>insert into dbax_desc_conc (pref_conc, codi_conc, codi_lang, desc_conc) values ('ifrs','HistoricalVolatilityForSharesSignificantUnobservableInputsLiabilities','es_ES','Volatilidad histórica de las acciones, datos de entrada no observables significativos, pasivos')</v>
      </c>
    </row>
    <row r="243" spans="1:17" x14ac:dyDescent="0.25">
      <c r="A243" t="s">
        <v>403</v>
      </c>
      <c r="B243" t="str">
        <f t="shared" si="18"/>
        <v>ifrs_DescriptionOfLineItemsInProfitOrLossWhereGainsLossesAreRecognisedFairValueMeasurementEntitysOwnEquityInstruments</v>
      </c>
      <c r="C243" t="str">
        <f t="shared" si="19"/>
        <v>ifrs</v>
      </c>
      <c r="D243" t="str">
        <f t="shared" si="20"/>
        <v>DescriptionOfLineItemsInProfitOrLossWhereGainsLossesAreRecognisedFairValueMeasurementEntitysOwnEquityInstruments</v>
      </c>
      <c r="E243" t="s">
        <v>3025</v>
      </c>
      <c r="F243" t="s">
        <v>2757</v>
      </c>
      <c r="G243" t="s">
        <v>2273</v>
      </c>
      <c r="H243" t="s">
        <v>2758</v>
      </c>
      <c r="I243" t="s">
        <v>2759</v>
      </c>
      <c r="L243" t="s">
        <v>2760</v>
      </c>
      <c r="N243" t="s">
        <v>2761</v>
      </c>
      <c r="O243" t="str">
        <f t="shared" si="21"/>
        <v>COME_INDU</v>
      </c>
      <c r="P243" t="str">
        <f t="shared" si="22"/>
        <v>insert into dbax_defi_conc (pref_conc, codi_conc, tipo_conc, tipo_peri, tipo_valo, tipo_cuen, codi_nume, tipo_taxo) values ('ifrs','DescriptionOfLineItemsInProfitOrLossWhereGainsLossesAreRecognisedFairValueMeasurementEntitysOwnEquityInstruments','concepto','duration','xbrli:stringItemType','',null,'COME_INDU')</v>
      </c>
      <c r="Q243" t="str">
        <f t="shared" si="23"/>
        <v>insert into dbax_desc_conc (pref_conc, codi_conc, codi_lang, desc_conc) values ('ifrs','DescriptionOfLineItemsInProfitOrLossWhereGainsLossesAreRecognisedFairValueMeasurementEntitysOwnEquityInstruments','es_ES','Descripción de las partidas del resultado del periodo en las que se reconocen las ganancias (pérdidas), medición del valor razonable, instrumentos de patrimonio propio de la entidad')</v>
      </c>
    </row>
    <row r="244" spans="1:17" x14ac:dyDescent="0.25">
      <c r="A244" t="s">
        <v>447</v>
      </c>
      <c r="B244" t="str">
        <f t="shared" si="18"/>
        <v>ifrs_DescriptionOfLineItemsInProfitOrLossWhereGainsLossesAreRecognisedFairValueMeasurementLiabilities</v>
      </c>
      <c r="C244" t="str">
        <f t="shared" si="19"/>
        <v>ifrs</v>
      </c>
      <c r="D244" t="str">
        <f t="shared" si="20"/>
        <v>DescriptionOfLineItemsInProfitOrLossWhereGainsLossesAreRecognisedFairValueMeasurementLiabilities</v>
      </c>
      <c r="E244" t="s">
        <v>3026</v>
      </c>
      <c r="F244" t="s">
        <v>2757</v>
      </c>
      <c r="G244" t="s">
        <v>2317</v>
      </c>
      <c r="H244" t="s">
        <v>2758</v>
      </c>
      <c r="I244" t="s">
        <v>2759</v>
      </c>
      <c r="L244" t="s">
        <v>2760</v>
      </c>
      <c r="N244" t="s">
        <v>2761</v>
      </c>
      <c r="O244" t="str">
        <f t="shared" si="21"/>
        <v>COME_INDU</v>
      </c>
      <c r="P244" t="str">
        <f t="shared" si="22"/>
        <v>insert into dbax_defi_conc (pref_conc, codi_conc, tipo_conc, tipo_peri, tipo_valo, tipo_cuen, codi_nume, tipo_taxo) values ('ifrs','DescriptionOfLineItemsInProfitOrLossWhereGainsLossesAreRecognisedFairValueMeasurementLiabilities','concepto','duration','xbrli:stringItemType','',null,'COME_INDU')</v>
      </c>
      <c r="Q244" t="str">
        <f t="shared" si="23"/>
        <v>insert into dbax_desc_conc (pref_conc, codi_conc, codi_lang, desc_conc) values ('ifrs','DescriptionOfLineItemsInProfitOrLossWhereGainsLossesAreRecognisedFairValueMeasurementLiabilities','es_ES','Descripción de las partidas del resultado del periodo en las que se reconocen las ganancias (pérdidas), medición del valor razonable, pasivos')</v>
      </c>
    </row>
    <row r="245" spans="1:17" x14ac:dyDescent="0.25">
      <c r="A245" t="s">
        <v>48</v>
      </c>
      <c r="B245" t="str">
        <f t="shared" si="18"/>
        <v>ifrs_ProportionOfOwnershipInterestInJointOperation</v>
      </c>
      <c r="C245" t="str">
        <f t="shared" si="19"/>
        <v>ifrs</v>
      </c>
      <c r="D245" t="str">
        <f t="shared" si="20"/>
        <v>ProportionOfOwnershipInterestInJointOperation</v>
      </c>
      <c r="E245" t="s">
        <v>3027</v>
      </c>
      <c r="F245" t="s">
        <v>2757</v>
      </c>
      <c r="G245" t="s">
        <v>676</v>
      </c>
      <c r="H245" t="s">
        <v>2758</v>
      </c>
      <c r="I245" t="s">
        <v>2759</v>
      </c>
      <c r="L245" t="s">
        <v>2787</v>
      </c>
      <c r="N245" t="s">
        <v>2788</v>
      </c>
      <c r="O245" t="str">
        <f t="shared" si="21"/>
        <v>COME_INDU</v>
      </c>
      <c r="P245" t="str">
        <f t="shared" si="22"/>
        <v>insert into dbax_defi_conc (pref_conc, codi_conc, tipo_conc, tipo_peri, tipo_valo, tipo_cuen, codi_nume, tipo_taxo) values ('ifrs','ProportionOfOwnershipInterestInJointOperation','concepto','duration','num:percentItemType','',null,'COME_INDU')</v>
      </c>
      <c r="Q245" t="str">
        <f t="shared" si="23"/>
        <v>insert into dbax_desc_conc (pref_conc, codi_conc, codi_lang, desc_conc) values ('ifrs','ProportionOfOwnershipInterestInJointOperation','es_ES','Proporción de participaciones en la propiedad de operaciones conjuntas')</v>
      </c>
    </row>
    <row r="246" spans="1:17" x14ac:dyDescent="0.25">
      <c r="A246" t="s">
        <v>82</v>
      </c>
      <c r="B246" t="str">
        <f t="shared" si="18"/>
        <v>ifrs_DisclosureOfInformationAboutInterestsInStructuredEntityExplanatory</v>
      </c>
      <c r="C246" t="str">
        <f t="shared" si="19"/>
        <v>ifrs</v>
      </c>
      <c r="D246" t="str">
        <f t="shared" si="20"/>
        <v>DisclosureOfInformationAboutInterestsInStructuredEntityExplanatory</v>
      </c>
      <c r="E246" t="s">
        <v>3028</v>
      </c>
      <c r="F246" t="s">
        <v>2757</v>
      </c>
      <c r="G246" t="s">
        <v>742</v>
      </c>
      <c r="H246" t="s">
        <v>2758</v>
      </c>
      <c r="I246" t="s">
        <v>2759</v>
      </c>
      <c r="L246" t="s">
        <v>2805</v>
      </c>
      <c r="N246" t="s">
        <v>2806</v>
      </c>
      <c r="O246" t="str">
        <f t="shared" si="21"/>
        <v>COME_INDU</v>
      </c>
      <c r="P246" t="str">
        <f t="shared" si="22"/>
        <v>insert into dbax_defi_conc (pref_conc, codi_conc, tipo_conc, tipo_peri, tipo_valo, tipo_cuen, codi_nume, tipo_taxo) values ('ifrs','DisclosureOfInformationAboutInterestsInStructuredEntityExplanatory','concepto','duration','nonnum:escapedItemType','',null,'COME_INDU')</v>
      </c>
      <c r="Q246" t="str">
        <f t="shared" si="23"/>
        <v>insert into dbax_desc_conc (pref_conc, codi_conc, codi_lang, desc_conc) values ('ifrs','DisclosureOfInformationAboutInterestsInStructuredEntityExplanatory','es_ES','Información a revelar sobre participaciones en entidad estructurada [bloque de texto]')</v>
      </c>
    </row>
    <row r="247" spans="1:17" x14ac:dyDescent="0.25">
      <c r="A247" t="s">
        <v>525</v>
      </c>
      <c r="B247" t="str">
        <f t="shared" si="18"/>
        <v>ifrs_NewLiabilitiesContingentLiabilitiesRecognisedInBusinessCombination</v>
      </c>
      <c r="C247" t="str">
        <f t="shared" si="19"/>
        <v>ifrs</v>
      </c>
      <c r="D247" t="str">
        <f t="shared" si="20"/>
        <v>NewLiabilitiesContingentLiabilitiesRecognisedInBusinessCombination</v>
      </c>
      <c r="E247" t="s">
        <v>3029</v>
      </c>
      <c r="F247" t="s">
        <v>2757</v>
      </c>
      <c r="G247" t="s">
        <v>2491</v>
      </c>
      <c r="H247" t="s">
        <v>2758</v>
      </c>
      <c r="I247" t="s">
        <v>2759</v>
      </c>
      <c r="L247" t="s">
        <v>2763</v>
      </c>
      <c r="M247" t="s">
        <v>2764</v>
      </c>
      <c r="N247" t="s">
        <v>2765</v>
      </c>
      <c r="O247" t="str">
        <f t="shared" si="21"/>
        <v>COME_INDU</v>
      </c>
      <c r="P247" t="str">
        <f t="shared" si="22"/>
        <v>insert into dbax_defi_conc (pref_conc, codi_conc, tipo_conc, tipo_peri, tipo_valo, tipo_cuen, codi_nume, tipo_taxo) values ('ifrs','NewLiabilitiesContingentLiabilitiesRecognisedInBusinessCombination','concepto','duration','xbrli:monetaryItemType','credit',null,'COME_INDU')</v>
      </c>
      <c r="Q247" t="str">
        <f t="shared" si="23"/>
        <v>insert into dbax_desc_conc (pref_conc, codi_conc, codi_lang, desc_conc) values ('ifrs','NewLiabilitiesContingentLiabilitiesRecognisedInBusinessCombination','es_ES','Pasivos nuevos, pasivos contingentes reconocidos en combinaciones de negocios')</v>
      </c>
    </row>
    <row r="248" spans="1:17" x14ac:dyDescent="0.25">
      <c r="A248" t="s">
        <v>455</v>
      </c>
      <c r="B248" t="str">
        <f t="shared" si="18"/>
        <v>ifrs_DescriptionOfToWhomGroupWithinEntityThatDecidesEntitysValuationPoliciesAndProceduresReportsLiabilities</v>
      </c>
      <c r="C248" t="str">
        <f t="shared" si="19"/>
        <v>ifrs</v>
      </c>
      <c r="D248" t="str">
        <f t="shared" si="20"/>
        <v>DescriptionOfToWhomGroupWithinEntityThatDecidesEntitysValuationPoliciesAndProceduresReportsLiabilities</v>
      </c>
      <c r="E248" t="s">
        <v>3030</v>
      </c>
      <c r="F248" t="s">
        <v>2757</v>
      </c>
      <c r="G248" t="s">
        <v>2325</v>
      </c>
      <c r="H248" t="s">
        <v>2758</v>
      </c>
      <c r="I248" t="s">
        <v>2759</v>
      </c>
      <c r="L248" t="s">
        <v>2760</v>
      </c>
      <c r="N248" t="s">
        <v>2761</v>
      </c>
      <c r="O248" t="str">
        <f t="shared" si="21"/>
        <v>COME_INDU</v>
      </c>
      <c r="P248" t="str">
        <f t="shared" si="22"/>
        <v>insert into dbax_defi_conc (pref_conc, codi_conc, tipo_conc, tipo_peri, tipo_valo, tipo_cuen, codi_nume, tipo_taxo) values ('ifrs','DescriptionOfToWhomGroupWithinEntityThatDecidesEntitysValuationPoliciesAndProceduresReportsLiabilities','concepto','duration','xbrli:stringItemType','',null,'COME_INDU')</v>
      </c>
      <c r="Q248" t="str">
        <f t="shared" si="23"/>
        <v>insert into dbax_desc_conc (pref_conc, codi_conc, codi_lang, desc_conc) values ('ifrs','DescriptionOfToWhomGroupWithinEntityThatDecidesEntitysValuationPoliciesAndProceduresReportsLiabilities','es_ES','Descripción de a qué grupo dentro de la entidad que decide las políticas de valoración e informes de procedimientos de la entidad, pasivos')</v>
      </c>
    </row>
    <row r="249" spans="1:17" x14ac:dyDescent="0.25">
      <c r="A249" t="s">
        <v>419</v>
      </c>
      <c r="B249" t="str">
        <f t="shared" si="18"/>
        <v>ifrs_DescriptionOfFactThatChangingOneOrMoreUnobservableInputsToReflectReasonablyPossibleAlternativeAssumptionsWouldChangeFairValueSignificantlyEntitysOwnEquityInstruments</v>
      </c>
      <c r="C249" t="str">
        <f t="shared" si="19"/>
        <v>ifrs</v>
      </c>
      <c r="D249" t="str">
        <f t="shared" si="20"/>
        <v>DescriptionOfFactThatChangingOneOrMoreUnobservableInputsToReflectReasonablyPossibleAlternativeAssumptionsWouldChangeFairValueSignificantlyEntitysOwnEquityInstruments</v>
      </c>
      <c r="E249" t="s">
        <v>3031</v>
      </c>
      <c r="F249" t="s">
        <v>2757</v>
      </c>
      <c r="G249" t="s">
        <v>2289</v>
      </c>
      <c r="H249" t="s">
        <v>2758</v>
      </c>
      <c r="I249" t="s">
        <v>2759</v>
      </c>
      <c r="L249" t="s">
        <v>2760</v>
      </c>
      <c r="N249" t="s">
        <v>2761</v>
      </c>
      <c r="O249" t="str">
        <f t="shared" si="21"/>
        <v>COME_INDU</v>
      </c>
      <c r="P249" t="str">
        <f t="shared" si="22"/>
        <v>insert into dbax_defi_conc (pref_conc, codi_conc, tipo_conc, tipo_peri, tipo_valo, tipo_cuen, codi_nume, tipo_taxo) values ('ifrs','DescriptionOfFactThatChangingOneOrMoreUnobservableInputsToReflectReasonablyPossibleAlternativeAssumptionsWouldChangeFairValueSignificantlyEntitysOwnEquityInstruments','concepto','duration','xbrli:stringItemType','',null,'COME_INDU')</v>
      </c>
      <c r="Q249" t="str">
        <f t="shared" si="23"/>
        <v>insert into dbax_desc_conc (pref_conc, codi_conc, codi_lang, desc_conc) values ('ifrs','DescriptionOfFactThatChangingOneOrMoreUnobservableInputsToReflectReasonablyPossibleAlternativeAssumptionsWouldChangeFairValueSignificantlyEntitysOwnEquityInstruments','es_ES','Descripción del hecho de que cambiar uno o más datos de entrada no observables para reflejar las suposiciones alternativas razonablemente posibles cambiaría el valor razonable de forma significativa, instrumentos de capital propio de la entidad')</v>
      </c>
    </row>
    <row r="250" spans="1:17" x14ac:dyDescent="0.25">
      <c r="A250" t="s">
        <v>318</v>
      </c>
      <c r="B250" t="str">
        <f t="shared" si="18"/>
        <v>ifrs_NetDeferredTaxLiabilities</v>
      </c>
      <c r="C250" t="str">
        <f t="shared" si="19"/>
        <v>ifrs</v>
      </c>
      <c r="D250" t="str">
        <f t="shared" si="20"/>
        <v>NetDeferredTaxLiabilities</v>
      </c>
      <c r="E250" t="s">
        <v>3032</v>
      </c>
      <c r="F250" t="s">
        <v>2757</v>
      </c>
      <c r="G250" t="s">
        <v>2171</v>
      </c>
      <c r="H250" t="s">
        <v>2758</v>
      </c>
      <c r="I250" t="s">
        <v>2779</v>
      </c>
      <c r="L250" t="s">
        <v>2763</v>
      </c>
      <c r="M250" t="s">
        <v>2764</v>
      </c>
      <c r="N250" t="s">
        <v>2765</v>
      </c>
      <c r="O250" t="str">
        <f t="shared" si="21"/>
        <v>COME_INDU</v>
      </c>
      <c r="P250" t="str">
        <f t="shared" si="22"/>
        <v>insert into dbax_defi_conc (pref_conc, codi_conc, tipo_conc, tipo_peri, tipo_valo, tipo_cuen, codi_nume, tipo_taxo) values ('ifrs','NetDeferredTaxLiabilities','concepto','instant','xbrli:monetaryItemType','credit',null,'COME_INDU')</v>
      </c>
      <c r="Q250" t="str">
        <f t="shared" si="23"/>
        <v>insert into dbax_desc_conc (pref_conc, codi_conc, codi_lang, desc_conc) values ('ifrs','NetDeferredTaxLiabilities','es_ES','Pasivos por impuestos diferidos netos')</v>
      </c>
    </row>
    <row r="251" spans="1:17" x14ac:dyDescent="0.25">
      <c r="A251" t="s">
        <v>412</v>
      </c>
      <c r="B251" t="str">
        <f t="shared" si="18"/>
        <v>ifrs_DescriptionOfInternalReportingProceduresForDiscussingAndAssessingFairValueMeasurementsEntitysOwnEquityInstruments</v>
      </c>
      <c r="C251" t="str">
        <f t="shared" si="19"/>
        <v>ifrs</v>
      </c>
      <c r="D251" t="str">
        <f t="shared" si="20"/>
        <v>DescriptionOfInternalReportingProceduresForDiscussingAndAssessingFairValueMeasurementsEntitysOwnEquityInstruments</v>
      </c>
      <c r="E251" t="s">
        <v>3033</v>
      </c>
      <c r="F251" t="s">
        <v>2757</v>
      </c>
      <c r="G251" t="s">
        <v>2282</v>
      </c>
      <c r="H251" t="s">
        <v>2758</v>
      </c>
      <c r="I251" t="s">
        <v>2759</v>
      </c>
      <c r="L251" t="s">
        <v>2760</v>
      </c>
      <c r="N251" t="s">
        <v>2761</v>
      </c>
      <c r="O251" t="str">
        <f t="shared" si="21"/>
        <v>COME_INDU</v>
      </c>
      <c r="P251" t="str">
        <f t="shared" si="22"/>
        <v>insert into dbax_defi_conc (pref_conc, codi_conc, tipo_conc, tipo_peri, tipo_valo, tipo_cuen, codi_nume, tipo_taxo) values ('ifrs','DescriptionOfInternalReportingProceduresForDiscussingAndAssessingFairValueMeasurementsEntitysOwnEquityInstruments','concepto','duration','xbrli:stringItemType','',null,'COME_INDU')</v>
      </c>
      <c r="Q251" t="str">
        <f t="shared" si="23"/>
        <v>insert into dbax_desc_conc (pref_conc, codi_conc, codi_lang, desc_conc) values ('ifrs','DescriptionOfInternalReportingProceduresForDiscussingAndAssessingFairValueMeasurementsEntitysOwnEquityInstruments','es_ES','Descripción de los procedimientos de información interna para tratar y evaluar las mediciones del valor razonable, instrumentos de patrimonio propio de la entidad')</v>
      </c>
    </row>
    <row r="252" spans="1:17" x14ac:dyDescent="0.25">
      <c r="A252" t="s">
        <v>468</v>
      </c>
      <c r="B252" t="str">
        <f t="shared" si="18"/>
        <v>ifrs_DescriptionOfNatureOfClassOfLiabilitiesMeasuredAtFairValue</v>
      </c>
      <c r="C252" t="str">
        <f t="shared" si="19"/>
        <v>ifrs</v>
      </c>
      <c r="D252" t="str">
        <f t="shared" si="20"/>
        <v>DescriptionOfNatureOfClassOfLiabilitiesMeasuredAtFairValue</v>
      </c>
      <c r="E252" t="s">
        <v>3034</v>
      </c>
      <c r="F252" t="s">
        <v>2757</v>
      </c>
      <c r="G252" t="s">
        <v>2338</v>
      </c>
      <c r="H252" t="s">
        <v>2758</v>
      </c>
      <c r="I252" t="s">
        <v>2759</v>
      </c>
      <c r="L252" t="s">
        <v>2760</v>
      </c>
      <c r="N252" t="s">
        <v>2761</v>
      </c>
      <c r="O252" t="str">
        <f t="shared" si="21"/>
        <v>COME_INDU</v>
      </c>
      <c r="P252" t="str">
        <f t="shared" si="22"/>
        <v>insert into dbax_defi_conc (pref_conc, codi_conc, tipo_conc, tipo_peri, tipo_valo, tipo_cuen, codi_nume, tipo_taxo) values ('ifrs','DescriptionOfNatureOfClassOfLiabilitiesMeasuredAtFairValue','concepto','duration','xbrli:stringItemType','',null,'COME_INDU')</v>
      </c>
      <c r="Q252" t="str">
        <f t="shared" si="23"/>
        <v>insert into dbax_desc_conc (pref_conc, codi_conc, codi_lang, desc_conc) values ('ifrs','DescriptionOfNatureOfClassOfLiabilitiesMeasuredAtFairValue','es_ES','Descripción de la naturaleza de clases de pasivos medidos al valor razonable')</v>
      </c>
    </row>
    <row r="253" spans="1:17" x14ac:dyDescent="0.25">
      <c r="A253" t="s">
        <v>373</v>
      </c>
      <c r="B253" t="str">
        <f t="shared" si="18"/>
        <v>ifrs_IncreaseDecreaseInFairValueMeasurementDueToChangeInOneOrMoreUnobservableInputsToReflectReasonablyPossibleAlternativeAssumptionsAssets</v>
      </c>
      <c r="C253" t="str">
        <f t="shared" si="19"/>
        <v>ifrs</v>
      </c>
      <c r="D253" t="str">
        <f t="shared" si="20"/>
        <v>IncreaseDecreaseInFairValueMeasurementDueToChangeInOneOrMoreUnobservableInputsToReflectReasonablyPossibleAlternativeAssumptionsAssets</v>
      </c>
      <c r="E253" t="s">
        <v>3035</v>
      </c>
      <c r="F253" t="s">
        <v>2757</v>
      </c>
      <c r="G253" t="s">
        <v>2243</v>
      </c>
      <c r="H253" t="s">
        <v>2758</v>
      </c>
      <c r="I253" t="s">
        <v>2759</v>
      </c>
      <c r="L253" t="s">
        <v>2763</v>
      </c>
      <c r="M253" t="s">
        <v>2769</v>
      </c>
      <c r="N253" t="s">
        <v>2765</v>
      </c>
      <c r="O253" t="str">
        <f t="shared" si="21"/>
        <v>COME_INDU</v>
      </c>
      <c r="P253" t="str">
        <f t="shared" si="22"/>
        <v>insert into dbax_defi_conc (pref_conc, codi_conc, tipo_conc, tipo_peri, tipo_valo, tipo_cuen, codi_nume, tipo_taxo) values ('ifrs','IncreaseDecreaseInFairValueMeasurementDueToChangeInOneOrMoreUnobservableInputsToReflectReasonablyPossibleAlternativeAssumptionsAssets','concepto','duration','xbrli:monetaryItemType','debit',null,'COME_INDU')</v>
      </c>
      <c r="Q253" t="str">
        <f t="shared" si="23"/>
        <v>insert into dbax_desc_conc (pref_conc, codi_conc, codi_lang, desc_conc) values ('ifrs','IncreaseDecreaseInFairValueMeasurementDueToChangeInOneOrMoreUnobservableInputsToReflectReasonablyPossibleAlternativeAssumptionsAssets','es_ES','Incrementos (disminuciones) de la medición del valor razonable debidos al cambio en uno o más datos de entrada no observables para reflejar suposiciones alternativas razonablemente posibles, activos')</v>
      </c>
    </row>
    <row r="254" spans="1:17" x14ac:dyDescent="0.25">
      <c r="A254" t="s">
        <v>338</v>
      </c>
      <c r="B254" t="str">
        <f t="shared" si="18"/>
        <v>ifrs_TransfersOutOfLevel2IntoLevel1OfFairValueHierarchyAssets</v>
      </c>
      <c r="C254" t="str">
        <f t="shared" si="19"/>
        <v>ifrs</v>
      </c>
      <c r="D254" t="str">
        <f t="shared" si="20"/>
        <v>TransfersOutOfLevel2IntoLevel1OfFairValueHierarchyAssets</v>
      </c>
      <c r="E254" t="s">
        <v>3036</v>
      </c>
      <c r="F254" t="s">
        <v>2757</v>
      </c>
      <c r="G254" t="s">
        <v>2208</v>
      </c>
      <c r="H254" t="s">
        <v>2758</v>
      </c>
      <c r="I254" t="s">
        <v>2759</v>
      </c>
      <c r="L254" t="s">
        <v>2763</v>
      </c>
      <c r="N254" t="s">
        <v>2765</v>
      </c>
      <c r="O254" t="str">
        <f t="shared" si="21"/>
        <v>COME_INDU</v>
      </c>
      <c r="P254" t="str">
        <f t="shared" si="22"/>
        <v>insert into dbax_defi_conc (pref_conc, codi_conc, tipo_conc, tipo_peri, tipo_valo, tipo_cuen, codi_nume, tipo_taxo) values ('ifrs','TransfersOutOfLevel2IntoLevel1OfFairValueHierarchyAssets','concepto','duration','xbrli:monetaryItemType','',null,'COME_INDU')</v>
      </c>
      <c r="Q254" t="str">
        <f t="shared" si="23"/>
        <v>insert into dbax_desc_conc (pref_conc, codi_conc, codi_lang, desc_conc) values ('ifrs','TransfersOutOfLevel2IntoLevel1OfFairValueHierarchyAssets','es_ES','Transferencias desde el Nivel 2 al Nivel 1 de la jerarquía del valor razonable, activos mantenidos al final del periodo sobre el que se informa')</v>
      </c>
    </row>
    <row r="255" spans="1:17" x14ac:dyDescent="0.25">
      <c r="A255" t="s">
        <v>88</v>
      </c>
      <c r="B255" t="str">
        <f t="shared" si="18"/>
        <v>ifrs_AssetsTransferredToStructuredEntitiesAtTimeOfTransfer</v>
      </c>
      <c r="C255" t="str">
        <f t="shared" si="19"/>
        <v>ifrs</v>
      </c>
      <c r="D255" t="str">
        <f t="shared" si="20"/>
        <v>AssetsTransferredToStructuredEntitiesAtTimeOfTransfer</v>
      </c>
      <c r="E255" t="s">
        <v>3037</v>
      </c>
      <c r="F255" t="s">
        <v>2757</v>
      </c>
      <c r="G255" t="s">
        <v>746</v>
      </c>
      <c r="H255" t="s">
        <v>2758</v>
      </c>
      <c r="I255" t="s">
        <v>2759</v>
      </c>
      <c r="L255" t="s">
        <v>2763</v>
      </c>
      <c r="M255" t="s">
        <v>2764</v>
      </c>
      <c r="N255" t="s">
        <v>2765</v>
      </c>
      <c r="O255" t="str">
        <f t="shared" si="21"/>
        <v>COME_INDU</v>
      </c>
      <c r="P255" t="str">
        <f t="shared" si="22"/>
        <v>insert into dbax_defi_conc (pref_conc, codi_conc, tipo_conc, tipo_peri, tipo_valo, tipo_cuen, codi_nume, tipo_taxo) values ('ifrs','AssetsTransferredToStructuredEntitiesAtTimeOfTransfer','concepto','duration','xbrli:monetaryItemType','credit',null,'COME_INDU')</v>
      </c>
      <c r="Q255" t="str">
        <f t="shared" si="23"/>
        <v>insert into dbax_desc_conc (pref_conc, codi_conc, codi_lang, desc_conc) values ('ifrs','AssetsTransferredToStructuredEntitiesAtTimeOfTransfer','es_ES','Activos transferidos a entidades estructuradas, en el momento de la transferencia')</v>
      </c>
    </row>
    <row r="256" spans="1:17" x14ac:dyDescent="0.25">
      <c r="A256" t="s">
        <v>416</v>
      </c>
      <c r="B256" t="str">
        <f t="shared" si="18"/>
        <v>ifrs_DescriptionOfMethodsUsedToDevelopAndSubstantiateUnobservableInputsUsedInFairValueMeasurementEntitysOwnEquityInstruments</v>
      </c>
      <c r="C256" t="str">
        <f t="shared" si="19"/>
        <v>ifrs</v>
      </c>
      <c r="D256" t="str">
        <f t="shared" si="20"/>
        <v>DescriptionOfMethodsUsedToDevelopAndSubstantiateUnobservableInputsUsedInFairValueMeasurementEntitysOwnEquityInstruments</v>
      </c>
      <c r="E256" t="s">
        <v>3038</v>
      </c>
      <c r="F256" t="s">
        <v>2757</v>
      </c>
      <c r="G256" t="s">
        <v>2286</v>
      </c>
      <c r="H256" t="s">
        <v>2758</v>
      </c>
      <c r="I256" t="s">
        <v>2759</v>
      </c>
      <c r="L256" t="s">
        <v>2760</v>
      </c>
      <c r="N256" t="s">
        <v>2761</v>
      </c>
      <c r="O256" t="str">
        <f t="shared" si="21"/>
        <v>COME_INDU</v>
      </c>
      <c r="P256" t="str">
        <f t="shared" si="22"/>
        <v>insert into dbax_defi_conc (pref_conc, codi_conc, tipo_conc, tipo_peri, tipo_valo, tipo_cuen, codi_nume, tipo_taxo) values ('ifrs','DescriptionOfMethodsUsedToDevelopAndSubstantiateUnobservableInputsUsedInFairValueMeasurementEntitysOwnEquityInstruments','concepto','duration','xbrli:stringItemType','',null,'COME_INDU')</v>
      </c>
      <c r="Q256" t="str">
        <f t="shared" si="23"/>
        <v>insert into dbax_desc_conc (pref_conc, codi_conc, codi_lang, desc_conc) values ('ifrs','DescriptionOfMethodsUsedToDevelopAndSubstantiateUnobservableInputsUsedInFairValueMeasurementEntitysOwnEquityInstruments','es_ES','Descripción de los métodos utilizados para desarrollar y corroborar datos de entrada no observables utilizados en la medición del valor razonable, instrumentos de patrimonio propio de la entidad')</v>
      </c>
    </row>
    <row r="257" spans="1:17" x14ac:dyDescent="0.25">
      <c r="A257" t="s">
        <v>421</v>
      </c>
      <c r="B257" t="str">
        <f t="shared" si="18"/>
        <v>ifrs_DescriptionOfHowEffectOnFairValueMeasurementDueToChangeInOneOrMoreUnobservableInputsToReflectReasonablyPossibleAlternativeAssumptionsWasCalculatedEntitysOwnEquityInstruments</v>
      </c>
      <c r="C257" t="str">
        <f t="shared" si="19"/>
        <v>ifrs</v>
      </c>
      <c r="D257" t="str">
        <f t="shared" si="20"/>
        <v>DescriptionOfHowEffectOnFairValueMeasurementDueToChangeInOneOrMoreUnobservableInputsToReflectReasonablyPossibleAlternativeAssumptionsWasCalculatedEntitysOwnEquityInstruments</v>
      </c>
      <c r="E257" t="s">
        <v>3039</v>
      </c>
      <c r="F257" t="s">
        <v>2757</v>
      </c>
      <c r="G257" t="s">
        <v>2291</v>
      </c>
      <c r="H257" t="s">
        <v>2758</v>
      </c>
      <c r="I257" t="s">
        <v>2759</v>
      </c>
      <c r="L257" t="s">
        <v>2760</v>
      </c>
      <c r="N257" t="s">
        <v>2761</v>
      </c>
      <c r="O257" t="str">
        <f t="shared" si="21"/>
        <v>COME_INDU</v>
      </c>
      <c r="P257" t="str">
        <f t="shared" si="22"/>
        <v>insert into dbax_defi_conc (pref_conc, codi_conc, tipo_conc, tipo_peri, tipo_valo, tipo_cuen, codi_nume, tipo_taxo) values ('ifrs','DescriptionOfHowEffectOnFairValueMeasurementDueToChangeInOneOrMoreUnobservableInputsToReflectReasonablyPossibleAlternativeAssumptionsWasCalculatedEntitysOwnEquityInstruments','concepto','duration','xbrli:stringItemType','',null,'COME_INDU')</v>
      </c>
      <c r="Q257" t="str">
        <f t="shared" si="23"/>
        <v>insert into dbax_desc_conc (pref_conc, codi_conc, codi_lang, desc_conc) values ('ifrs','DescriptionOfHowEffectOnFairValueMeasurementDueToChangeInOneOrMoreUnobservableInputsToReflectReasonablyPossibleAlternativeAssumptionsWasCalculatedEntitysOwnEquityInstruments','es_ES','Descripción de la forma en que se calculó el efecto sobre la medición del valor razonable debido al cambio en uno o más datos de entrada no observables para reflejar suposiciones alternativas razonablemente posibles, instrumentos de patrimonio propio de la entidad')</v>
      </c>
    </row>
    <row r="258" spans="1:17" x14ac:dyDescent="0.25">
      <c r="A258" t="s">
        <v>321</v>
      </c>
      <c r="B258" t="str">
        <f t="shared" ref="B258:B261" si="24">MID(A258,FIND("#",A258)+1,1000)</f>
        <v>ifrs_IncreaseDecreaseThroughBusinessCombinationsDeferredTaxLiabilityAsset</v>
      </c>
      <c r="C258" t="str">
        <f t="shared" ref="C258:C261" si="25">MID(B258,1,FIND("_",B258)-1)</f>
        <v>ifrs</v>
      </c>
      <c r="D258" t="str">
        <f t="shared" ref="D258:D261" si="26">MID(B258,FIND("_",B258)+1,1000)</f>
        <v>IncreaseDecreaseThroughBusinessCombinationsDeferredTaxLiabilityAsset</v>
      </c>
      <c r="E258" t="s">
        <v>3040</v>
      </c>
      <c r="F258" t="s">
        <v>2757</v>
      </c>
      <c r="G258" t="s">
        <v>2179</v>
      </c>
      <c r="H258" t="s">
        <v>2758</v>
      </c>
      <c r="I258" t="s">
        <v>2759</v>
      </c>
      <c r="L258" t="s">
        <v>2763</v>
      </c>
      <c r="M258" t="s">
        <v>2764</v>
      </c>
      <c r="N258" t="s">
        <v>2765</v>
      </c>
      <c r="O258" t="str">
        <f t="shared" ref="O258:O261" si="27">IF(OR(C258="ifrs",C258="cl-ci"),"COME_INDU","SEGUROS")</f>
        <v>COME_INDU</v>
      </c>
      <c r="P258" t="str">
        <f t="shared" ref="P258:P261" si="28">CONCATENATE("insert into dbax_defi_conc (pref_conc, codi_conc, tipo_conc, tipo_peri, tipo_valo, tipo_cuen, codi_nume, tipo_taxo) values ('",C258,"','",D258,"','concepto','",I258,"','",L258,"','",M258,"',null,'",O258,"')")</f>
        <v>insert into dbax_defi_conc (pref_conc, codi_conc, tipo_conc, tipo_peri, tipo_valo, tipo_cuen, codi_nume, tipo_taxo) values ('ifrs','IncreaseDecreaseThroughBusinessCombinationsDeferredTaxLiabilityAsset','concepto','duration','xbrli:monetaryItemType','credit',null,'COME_INDU')</v>
      </c>
      <c r="Q258" t="str">
        <f t="shared" ref="Q258:Q261" si="29">CONCATENATE("insert into dbax_desc_conc (pref_conc, codi_conc, codi_lang, desc_conc) values ('",C258,"','",D258,"','es_ES','",E258,"')")</f>
        <v>insert into dbax_desc_conc (pref_conc, codi_conc, codi_lang, desc_conc) values ('ifrs','IncreaseDecreaseThroughBusinessCombinationsDeferredTaxLiabilityAsset','es_ES','Incrementos (disminuciones) por combinaciones de negocios, pasivos (activos) por impuestos diferidos')</v>
      </c>
    </row>
    <row r="259" spans="1:17" x14ac:dyDescent="0.25">
      <c r="A259" t="s">
        <v>454</v>
      </c>
      <c r="B259" t="str">
        <f t="shared" si="24"/>
        <v>ifrs_DescriptionOfGroupWithinEntityThatDecidesEntitysValuationPoliciesAndProceduresLiabilities</v>
      </c>
      <c r="C259" t="str">
        <f t="shared" si="25"/>
        <v>ifrs</v>
      </c>
      <c r="D259" t="str">
        <f t="shared" si="26"/>
        <v>DescriptionOfGroupWithinEntityThatDecidesEntitysValuationPoliciesAndProceduresLiabilities</v>
      </c>
      <c r="E259" t="s">
        <v>3041</v>
      </c>
      <c r="F259" t="s">
        <v>2757</v>
      </c>
      <c r="G259" t="s">
        <v>2324</v>
      </c>
      <c r="H259" t="s">
        <v>2758</v>
      </c>
      <c r="I259" t="s">
        <v>2759</v>
      </c>
      <c r="L259" t="s">
        <v>2760</v>
      </c>
      <c r="N259" t="s">
        <v>2761</v>
      </c>
      <c r="O259" t="str">
        <f t="shared" si="27"/>
        <v>COME_INDU</v>
      </c>
      <c r="P259" t="str">
        <f t="shared" si="28"/>
        <v>insert into dbax_defi_conc (pref_conc, codi_conc, tipo_conc, tipo_peri, tipo_valo, tipo_cuen, codi_nume, tipo_taxo) values ('ifrs','DescriptionOfGroupWithinEntityThatDecidesEntitysValuationPoliciesAndProceduresLiabilities','concepto','duration','xbrli:stringItemType','',null,'COME_INDU')</v>
      </c>
      <c r="Q259" t="str">
        <f t="shared" si="29"/>
        <v>insert into dbax_desc_conc (pref_conc, codi_conc, codi_lang, desc_conc) values ('ifrs','DescriptionOfGroupWithinEntityThatDecidesEntitysValuationPoliciesAndProceduresLiabilities','es_ES','Descripción del grupo dentro de la entidad que decide las políticas de valoración y procedimientos de la entidad, pasivos')</v>
      </c>
    </row>
    <row r="260" spans="1:17" x14ac:dyDescent="0.25">
      <c r="A260" t="s">
        <v>376</v>
      </c>
      <c r="B260" t="str">
        <f t="shared" si="24"/>
        <v>ifrs_DescriptionOfReasonWhyNonfinancialAssetIsBeingUsedInMannerDifferentFromHighestAndBestUse</v>
      </c>
      <c r="C260" t="str">
        <f t="shared" si="25"/>
        <v>ifrs</v>
      </c>
      <c r="D260" t="str">
        <f t="shared" si="26"/>
        <v>DescriptionOfReasonWhyNonfinancialAssetIsBeingUsedInMannerDifferentFromHighestAndBestUse</v>
      </c>
      <c r="E260" t="s">
        <v>3042</v>
      </c>
      <c r="F260" t="s">
        <v>2757</v>
      </c>
      <c r="G260" t="s">
        <v>2246</v>
      </c>
      <c r="H260" t="s">
        <v>2758</v>
      </c>
      <c r="I260" t="s">
        <v>2759</v>
      </c>
      <c r="L260" t="s">
        <v>2760</v>
      </c>
      <c r="N260" t="s">
        <v>2761</v>
      </c>
      <c r="O260" t="str">
        <f t="shared" si="27"/>
        <v>COME_INDU</v>
      </c>
      <c r="P260" t="str">
        <f t="shared" si="28"/>
        <v>insert into dbax_defi_conc (pref_conc, codi_conc, tipo_conc, tipo_peri, tipo_valo, tipo_cuen, codi_nume, tipo_taxo) values ('ifrs','DescriptionOfReasonWhyNonfinancialAssetIsBeingUsedInMannerDifferentFromHighestAndBestUse','concepto','duration','xbrli:stringItemType','',null,'COME_INDU')</v>
      </c>
      <c r="Q260" t="str">
        <f t="shared" si="29"/>
        <v>insert into dbax_desc_conc (pref_conc, codi_conc, codi_lang, desc_conc) values ('ifrs','DescriptionOfReasonWhyNonfinancialAssetIsBeingUsedInMannerDifferentFromHighestAndBestUse','es_ES','Descripción de la razón por la que se están utilizando activos no financieros de forma diferente de su mayor y mejor uso')</v>
      </c>
    </row>
    <row r="261" spans="1:17" x14ac:dyDescent="0.25">
      <c r="A261" t="s">
        <v>343</v>
      </c>
      <c r="B261" t="str">
        <f t="shared" si="24"/>
        <v>ifrs_DescriptionOfChangeInValuationTechniqueUsedInFairValueMeasurementAssets</v>
      </c>
      <c r="C261" t="str">
        <f t="shared" si="25"/>
        <v>ifrs</v>
      </c>
      <c r="D261" t="str">
        <f t="shared" si="26"/>
        <v>DescriptionOfChangeInValuationTechniqueUsedInFairValueMeasurementAssets</v>
      </c>
      <c r="E261" t="s">
        <v>3043</v>
      </c>
      <c r="F261" t="s">
        <v>2757</v>
      </c>
      <c r="G261" t="s">
        <v>2213</v>
      </c>
      <c r="H261" t="s">
        <v>2758</v>
      </c>
      <c r="I261" t="s">
        <v>2759</v>
      </c>
      <c r="L261" t="s">
        <v>2760</v>
      </c>
      <c r="N261" t="s">
        <v>2761</v>
      </c>
      <c r="O261" t="str">
        <f t="shared" si="27"/>
        <v>COME_INDU</v>
      </c>
      <c r="P261" t="str">
        <f t="shared" si="28"/>
        <v>insert into dbax_defi_conc (pref_conc, codi_conc, tipo_conc, tipo_peri, tipo_valo, tipo_cuen, codi_nume, tipo_taxo) values ('ifrs','DescriptionOfChangeInValuationTechniqueUsedInFairValueMeasurementAssets','concepto','duration','xbrli:stringItemType','',null,'COME_INDU')</v>
      </c>
      <c r="Q261" t="str">
        <f t="shared" si="29"/>
        <v>insert into dbax_desc_conc (pref_conc, codi_conc, codi_lang, desc_conc) values ('ifrs','DescriptionOfChangeInValuationTechniqueUsedInFairValueMeasurementAssets','es_ES','Descripción del cambio en la técnica de valoración utilizada para la medición del valor razonable, activos')</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54"/>
  <sheetViews>
    <sheetView tabSelected="1" topLeftCell="F919" workbookViewId="0">
      <selection activeCell="N937" sqref="N937"/>
    </sheetView>
  </sheetViews>
  <sheetFormatPr baseColWidth="10" defaultRowHeight="15" x14ac:dyDescent="0.25"/>
  <cols>
    <col min="1" max="1" width="67.5703125" customWidth="1"/>
  </cols>
  <sheetData>
    <row r="1" spans="1:10" x14ac:dyDescent="0.25">
      <c r="A1" t="s">
        <v>3044</v>
      </c>
      <c r="B1" t="str">
        <f>MID(A1,1,FIND("_",A1)-1)</f>
        <v>cl-ci</v>
      </c>
      <c r="C1" t="str">
        <f>MID(A1,FIND("_",A1)+1,1000)</f>
        <v>ActivosPorDeudoresComercialesEje</v>
      </c>
      <c r="E1" t="s">
        <v>3045</v>
      </c>
      <c r="F1" t="str">
        <f t="shared" ref="F1:F64" si="0">MID(E1,1,FIND("_",E1)-1)</f>
        <v>cl-ci</v>
      </c>
      <c r="G1" t="str">
        <f t="shared" ref="G1:G64" si="1">MID(E1,FIND("_",E1)+1,1000)</f>
        <v>ActivosAntesProvisionesMiembro</v>
      </c>
      <c r="H1">
        <v>1000</v>
      </c>
      <c r="I1" t="s">
        <v>3046</v>
      </c>
      <c r="J1" t="str">
        <f>CONCATENATE("insert into dbax_dime_memb (pref_axis, codi_axis, pref_memb, codi_memb, orde_memb, tipo_memb) values ('",B1,"','",C1,"','",F1,"','",G1,"','",H1,"','",I1,"')")</f>
        <v>insert into dbax_dime_memb (pref_axis, codi_axis, pref_memb, codi_memb, orde_memb, tipo_memb) values ('cl-ci','ActivosPorDeudoresComercialesEje','cl-ci','ActivosAntesProvisionesMiembro','1000','domain-member')</v>
      </c>
    </row>
    <row r="2" spans="1:10" x14ac:dyDescent="0.25">
      <c r="A2" t="s">
        <v>3044</v>
      </c>
      <c r="B2" t="str">
        <f t="shared" ref="B2:B65" si="2">MID(A2,1,FIND("_",A2)-1)</f>
        <v>cl-ci</v>
      </c>
      <c r="C2" t="str">
        <f t="shared" ref="C2:C65" si="3">MID(A2,FIND("_",A2)+1,1000)</f>
        <v>ActivosPorDeudoresComercialesEje</v>
      </c>
      <c r="E2" t="s">
        <v>3049</v>
      </c>
      <c r="F2" t="str">
        <f t="shared" si="0"/>
        <v>cl-ci</v>
      </c>
      <c r="G2" t="str">
        <f t="shared" si="1"/>
        <v>ProvisionesDeudoresComercialesMiembro</v>
      </c>
      <c r="H2">
        <v>2000</v>
      </c>
      <c r="I2" t="s">
        <v>3046</v>
      </c>
      <c r="J2" t="str">
        <f t="shared" ref="J2:J65" si="4">CONCATENATE("insert into dbax_dime_memb (pref_axis, codi_axis, pref_memb, codi_memb, orde_memb, tipo_memb) values ('",B2,"','",C2,"','",F2,"','",G2,"','",H2,"','",I2,"')")</f>
        <v>insert into dbax_dime_memb (pref_axis, codi_axis, pref_memb, codi_memb, orde_memb, tipo_memb) values ('cl-ci','ActivosPorDeudoresComercialesEje','cl-ci','ProvisionesDeudoresComercialesMiembro','2000','domain-member')</v>
      </c>
    </row>
    <row r="3" spans="1:10" x14ac:dyDescent="0.25">
      <c r="A3" t="s">
        <v>3044</v>
      </c>
      <c r="B3" t="str">
        <f t="shared" si="2"/>
        <v>cl-ci</v>
      </c>
      <c r="C3" t="str">
        <f t="shared" si="3"/>
        <v>ActivosPorDeudoresComercialesEje</v>
      </c>
      <c r="E3" t="s">
        <v>3047</v>
      </c>
      <c r="F3" t="str">
        <f t="shared" si="0"/>
        <v>cl-ci</v>
      </c>
      <c r="G3" t="str">
        <f t="shared" si="1"/>
        <v>ActivosPorDeudoresComercialesNetosMiembro</v>
      </c>
      <c r="H3">
        <v>3000</v>
      </c>
      <c r="I3" t="s">
        <v>3048</v>
      </c>
      <c r="J3" t="str">
        <f t="shared" si="4"/>
        <v>insert into dbax_dime_memb (pref_axis, codi_axis, pref_memb, codi_memb, orde_memb, tipo_memb) values ('cl-ci','ActivosPorDeudoresComercialesEje','cl-ci','ActivosPorDeudoresComercialesNetosMiembro','3000','dimension-default')</v>
      </c>
    </row>
    <row r="4" spans="1:10" x14ac:dyDescent="0.25">
      <c r="A4" t="s">
        <v>3050</v>
      </c>
      <c r="B4" t="str">
        <f t="shared" si="2"/>
        <v>cl-ci</v>
      </c>
      <c r="C4" t="str">
        <f t="shared" si="3"/>
        <v>CarteraSecuritizadaYNoSecuritizadaEje</v>
      </c>
      <c r="E4" t="s">
        <v>3051</v>
      </c>
      <c r="F4" t="str">
        <f t="shared" si="0"/>
        <v>cl-ci</v>
      </c>
      <c r="G4" t="str">
        <f t="shared" si="1"/>
        <v>CarteraNoSecuritizadaMiembro</v>
      </c>
      <c r="H4">
        <v>1000</v>
      </c>
      <c r="I4" t="s">
        <v>3046</v>
      </c>
      <c r="J4" t="str">
        <f t="shared" si="4"/>
        <v>insert into dbax_dime_memb (pref_axis, codi_axis, pref_memb, codi_memb, orde_memb, tipo_memb) values ('cl-ci','CarteraSecuritizadaYNoSecuritizadaEje','cl-ci','CarteraNoSecuritizadaMiembro','1000','domain-member')</v>
      </c>
    </row>
    <row r="5" spans="1:10" x14ac:dyDescent="0.25">
      <c r="A5" t="s">
        <v>3050</v>
      </c>
      <c r="B5" t="str">
        <f t="shared" si="2"/>
        <v>cl-ci</v>
      </c>
      <c r="C5" t="str">
        <f t="shared" si="3"/>
        <v>CarteraSecuritizadaYNoSecuritizadaEje</v>
      </c>
      <c r="E5" t="s">
        <v>3052</v>
      </c>
      <c r="F5" t="str">
        <f t="shared" si="0"/>
        <v>cl-ci</v>
      </c>
      <c r="G5" t="str">
        <f t="shared" si="1"/>
        <v>CarteraSecuritizadaMiembro</v>
      </c>
      <c r="H5">
        <v>2000</v>
      </c>
      <c r="I5" t="s">
        <v>3046</v>
      </c>
      <c r="J5" t="str">
        <f t="shared" si="4"/>
        <v>insert into dbax_dime_memb (pref_axis, codi_axis, pref_memb, codi_memb, orde_memb, tipo_memb) values ('cl-ci','CarteraSecuritizadaYNoSecuritizadaEje','cl-ci','CarteraSecuritizadaMiembro','2000','domain-member')</v>
      </c>
    </row>
    <row r="6" spans="1:10" x14ac:dyDescent="0.25">
      <c r="A6" t="s">
        <v>3050</v>
      </c>
      <c r="B6" t="str">
        <f t="shared" si="2"/>
        <v>cl-ci</v>
      </c>
      <c r="C6" t="str">
        <f t="shared" si="3"/>
        <v>CarteraSecuritizadaYNoSecuritizadaEje</v>
      </c>
      <c r="E6" t="s">
        <v>3082</v>
      </c>
      <c r="F6" t="str">
        <f t="shared" si="0"/>
        <v>cl-ci</v>
      </c>
      <c r="G6" t="str">
        <f t="shared" si="1"/>
        <v>TotalCarteraMiembro</v>
      </c>
      <c r="H6">
        <v>3000</v>
      </c>
      <c r="I6" t="s">
        <v>3048</v>
      </c>
      <c r="J6" t="str">
        <f t="shared" si="4"/>
        <v>insert into dbax_dime_memb (pref_axis, codi_axis, pref_memb, codi_memb, orde_memb, tipo_memb) values ('cl-ci','CarteraSecuritizadaYNoSecuritizadaEje','cl-ci','TotalCarteraMiembro','3000','dimension-default')</v>
      </c>
    </row>
    <row r="7" spans="1:10" x14ac:dyDescent="0.25">
      <c r="A7" t="s">
        <v>3053</v>
      </c>
      <c r="B7" t="str">
        <f t="shared" si="2"/>
        <v>cl-ci</v>
      </c>
      <c r="C7" t="str">
        <f t="shared" si="3"/>
        <v>DetalleOperacionesEje</v>
      </c>
      <c r="E7" t="s">
        <v>3054</v>
      </c>
      <c r="F7" t="str">
        <f t="shared" si="0"/>
        <v>cl-ci</v>
      </c>
      <c r="G7" t="str">
        <f t="shared" si="1"/>
        <v>DetallePorTipoOperacionesMiembro</v>
      </c>
      <c r="H7">
        <v>1000</v>
      </c>
      <c r="I7" t="s">
        <v>3048</v>
      </c>
      <c r="J7" t="str">
        <f t="shared" si="4"/>
        <v>insert into dbax_dime_memb (pref_axis, codi_axis, pref_memb, codi_memb, orde_memb, tipo_memb) values ('cl-ci','DetalleOperacionesEje','cl-ci','DetallePorTipoOperacionesMiembro','1000','dimension-default')</v>
      </c>
    </row>
    <row r="8" spans="1:10" x14ac:dyDescent="0.25">
      <c r="A8" t="s">
        <v>3055</v>
      </c>
      <c r="B8" t="str">
        <f t="shared" si="2"/>
        <v>cl-ci</v>
      </c>
      <c r="C8" t="str">
        <f t="shared" si="3"/>
        <v>EmisionesDeudaEje</v>
      </c>
      <c r="E8" t="s">
        <v>3056</v>
      </c>
      <c r="F8" t="str">
        <f t="shared" si="0"/>
        <v>cl-ci</v>
      </c>
      <c r="G8" t="str">
        <f t="shared" si="1"/>
        <v>ObligacionesEmisionesDeudaMiembro</v>
      </c>
      <c r="H8">
        <v>1000</v>
      </c>
      <c r="I8" t="s">
        <v>3048</v>
      </c>
      <c r="J8" t="str">
        <f t="shared" si="4"/>
        <v>insert into dbax_dime_memb (pref_axis, codi_axis, pref_memb, codi_memb, orde_memb, tipo_memb) values ('cl-ci','EmisionesDeudaEje','cl-ci','ObligacionesEmisionesDeudaMiembro','1000','dimension-default')</v>
      </c>
    </row>
    <row r="9" spans="1:10" x14ac:dyDescent="0.25">
      <c r="A9" t="s">
        <v>3057</v>
      </c>
      <c r="B9" t="str">
        <f t="shared" si="2"/>
        <v>cl-ci</v>
      </c>
      <c r="C9" t="str">
        <f t="shared" si="3"/>
        <v>LeasingEje</v>
      </c>
      <c r="E9" t="s">
        <v>3058</v>
      </c>
      <c r="F9" t="str">
        <f t="shared" si="0"/>
        <v>cl-ci</v>
      </c>
      <c r="G9" t="str">
        <f t="shared" si="1"/>
        <v>ObligacionesLeasingMiembro</v>
      </c>
      <c r="H9">
        <v>1000</v>
      </c>
      <c r="I9" t="s">
        <v>3048</v>
      </c>
      <c r="J9" t="str">
        <f t="shared" si="4"/>
        <v>insert into dbax_dime_memb (pref_axis, codi_axis, pref_memb, codi_memb, orde_memb, tipo_memb) values ('cl-ci','LeasingEje','cl-ci','ObligacionesLeasingMiembro','1000','dimension-default')</v>
      </c>
    </row>
    <row r="10" spans="1:10" x14ac:dyDescent="0.25">
      <c r="A10" t="s">
        <v>3059</v>
      </c>
      <c r="B10" t="str">
        <f t="shared" si="2"/>
        <v>cl-ci</v>
      </c>
      <c r="C10" t="str">
        <f t="shared" si="3"/>
        <v>PeriodoOperacionesEje</v>
      </c>
      <c r="E10" t="s">
        <v>3062</v>
      </c>
      <c r="F10" t="str">
        <f t="shared" si="0"/>
        <v>cl-ci</v>
      </c>
      <c r="G10" t="str">
        <f t="shared" si="1"/>
        <v>UltimoTrimestreMiembro</v>
      </c>
      <c r="H10">
        <v>1000</v>
      </c>
      <c r="I10" t="s">
        <v>3061</v>
      </c>
      <c r="J10" t="str">
        <f t="shared" si="4"/>
        <v>insert into dbax_dime_memb (pref_axis, codi_axis, pref_memb, codi_memb, orde_memb, tipo_memb) values ('cl-ci','PeriodoOperacionesEje','cl-ci','UltimoTrimestreMiembro','1000','dimension-domain')</v>
      </c>
    </row>
    <row r="11" spans="1:10" x14ac:dyDescent="0.25">
      <c r="A11" t="s">
        <v>3059</v>
      </c>
      <c r="B11" t="str">
        <f t="shared" si="2"/>
        <v>cl-ci</v>
      </c>
      <c r="C11" t="str">
        <f t="shared" si="3"/>
        <v>PeriodoOperacionesEje</v>
      </c>
      <c r="E11" t="s">
        <v>3062</v>
      </c>
      <c r="F11" t="str">
        <f t="shared" si="0"/>
        <v>cl-ci</v>
      </c>
      <c r="G11" t="str">
        <f t="shared" si="1"/>
        <v>UltimoTrimestreMiembro</v>
      </c>
      <c r="H11">
        <v>1000</v>
      </c>
      <c r="I11" t="s">
        <v>3046</v>
      </c>
      <c r="J11" t="str">
        <f t="shared" si="4"/>
        <v>insert into dbax_dime_memb (pref_axis, codi_axis, pref_memb, codi_memb, orde_memb, tipo_memb) values ('cl-ci','PeriodoOperacionesEje','cl-ci','UltimoTrimestreMiembro','1000','domain-member')</v>
      </c>
    </row>
    <row r="12" spans="1:10" x14ac:dyDescent="0.25">
      <c r="A12" t="s">
        <v>3059</v>
      </c>
      <c r="B12" t="str">
        <f t="shared" si="2"/>
        <v>cl-ci</v>
      </c>
      <c r="C12" t="str">
        <f t="shared" si="3"/>
        <v>PeriodoOperacionesEje</v>
      </c>
      <c r="E12" t="s">
        <v>3060</v>
      </c>
      <c r="F12" t="str">
        <f t="shared" si="0"/>
        <v>cl-ci</v>
      </c>
      <c r="G12" t="str">
        <f t="shared" si="1"/>
        <v>AcumuladoAnualMiembro</v>
      </c>
      <c r="H12">
        <v>2000</v>
      </c>
      <c r="I12" t="s">
        <v>3061</v>
      </c>
      <c r="J12" t="str">
        <f t="shared" si="4"/>
        <v>insert into dbax_dime_memb (pref_axis, codi_axis, pref_memb, codi_memb, orde_memb, tipo_memb) values ('cl-ci','PeriodoOperacionesEje','cl-ci','AcumuladoAnualMiembro','2000','dimension-domain')</v>
      </c>
    </row>
    <row r="13" spans="1:10" x14ac:dyDescent="0.25">
      <c r="A13" t="s">
        <v>3059</v>
      </c>
      <c r="B13" t="str">
        <f t="shared" si="2"/>
        <v>cl-ci</v>
      </c>
      <c r="C13" t="str">
        <f t="shared" si="3"/>
        <v>PeriodoOperacionesEje</v>
      </c>
      <c r="E13" t="s">
        <v>3060</v>
      </c>
      <c r="F13" t="str">
        <f t="shared" si="0"/>
        <v>cl-ci</v>
      </c>
      <c r="G13" t="str">
        <f t="shared" si="1"/>
        <v>AcumuladoAnualMiembro</v>
      </c>
      <c r="H13">
        <v>2000</v>
      </c>
      <c r="I13" t="s">
        <v>3046</v>
      </c>
      <c r="J13" t="str">
        <f t="shared" si="4"/>
        <v>insert into dbax_dime_memb (pref_axis, codi_axis, pref_memb, codi_memb, orde_memb, tipo_memb) values ('cl-ci','PeriodoOperacionesEje','cl-ci','AcumuladoAnualMiembro','2000','domain-member')</v>
      </c>
    </row>
    <row r="14" spans="1:10" x14ac:dyDescent="0.25">
      <c r="A14" t="s">
        <v>3063</v>
      </c>
      <c r="B14" t="str">
        <f t="shared" si="2"/>
        <v>cl-ci</v>
      </c>
      <c r="C14" t="str">
        <f t="shared" si="3"/>
        <v>PrestamosEje</v>
      </c>
      <c r="E14" t="s">
        <v>3064</v>
      </c>
      <c r="F14" t="str">
        <f t="shared" si="0"/>
        <v>cl-ci</v>
      </c>
      <c r="G14" t="str">
        <f t="shared" si="1"/>
        <v>PrestamosMiembro</v>
      </c>
      <c r="H14">
        <v>1000</v>
      </c>
      <c r="I14" t="s">
        <v>3048</v>
      </c>
      <c r="J14" t="str">
        <f t="shared" si="4"/>
        <v>insert into dbax_dime_memb (pref_axis, codi_axis, pref_memb, codi_memb, orde_memb, tipo_memb) values ('cl-ci','PrestamosEje','cl-ci','PrestamosMiembro','1000','dimension-default')</v>
      </c>
    </row>
    <row r="15" spans="1:10" x14ac:dyDescent="0.25">
      <c r="A15" t="s">
        <v>3065</v>
      </c>
      <c r="B15" t="str">
        <f t="shared" si="2"/>
        <v>cl-ci</v>
      </c>
      <c r="C15" t="str">
        <f t="shared" si="3"/>
        <v>ProtestadosYEnCobranzaJudicialEje</v>
      </c>
      <c r="E15" t="s">
        <v>3067</v>
      </c>
      <c r="F15" t="str">
        <f t="shared" si="0"/>
        <v>cl-ci</v>
      </c>
      <c r="G15" t="str">
        <f t="shared" si="1"/>
        <v>DocumentosPorCobrarProtestadosMiembro</v>
      </c>
      <c r="H15">
        <v>1000</v>
      </c>
      <c r="I15" t="s">
        <v>3046</v>
      </c>
      <c r="J15" t="str">
        <f t="shared" si="4"/>
        <v>insert into dbax_dime_memb (pref_axis, codi_axis, pref_memb, codi_memb, orde_memb, tipo_memb) values ('cl-ci','ProtestadosYEnCobranzaJudicialEje','cl-ci','DocumentosPorCobrarProtestadosMiembro','1000','domain-member')</v>
      </c>
    </row>
    <row r="16" spans="1:10" x14ac:dyDescent="0.25">
      <c r="A16" t="s">
        <v>3065</v>
      </c>
      <c r="B16" t="str">
        <f t="shared" si="2"/>
        <v>cl-ci</v>
      </c>
      <c r="C16" t="str">
        <f t="shared" si="3"/>
        <v>ProtestadosYEnCobranzaJudicialEje</v>
      </c>
      <c r="E16" t="s">
        <v>3066</v>
      </c>
      <c r="F16" t="str">
        <f t="shared" si="0"/>
        <v>cl-ci</v>
      </c>
      <c r="G16" t="str">
        <f t="shared" si="1"/>
        <v>DocumentosPorCobrarEnCobranzaJudicialMiembro</v>
      </c>
      <c r="H16">
        <v>2000</v>
      </c>
      <c r="I16" t="s">
        <v>3046</v>
      </c>
      <c r="J16" t="str">
        <f t="shared" si="4"/>
        <v>insert into dbax_dime_memb (pref_axis, codi_axis, pref_memb, codi_memb, orde_memb, tipo_memb) values ('cl-ci','ProtestadosYEnCobranzaJudicialEje','cl-ci','DocumentosPorCobrarEnCobranzaJudicialMiembro','2000','domain-member')</v>
      </c>
    </row>
    <row r="17" spans="1:10" x14ac:dyDescent="0.25">
      <c r="A17" t="s">
        <v>3065</v>
      </c>
      <c r="B17" t="str">
        <f t="shared" si="2"/>
        <v>cl-ci</v>
      </c>
      <c r="C17" t="str">
        <f t="shared" si="3"/>
        <v>ProtestadosYEnCobranzaJudicialEje</v>
      </c>
      <c r="E17" t="s">
        <v>3083</v>
      </c>
      <c r="F17" t="str">
        <f t="shared" si="0"/>
        <v>cl-ci</v>
      </c>
      <c r="G17" t="str">
        <f t="shared" si="1"/>
        <v>TotalDocumentosProtestadosCobranzaJudicial</v>
      </c>
      <c r="H17">
        <v>3000</v>
      </c>
      <c r="I17" t="s">
        <v>3048</v>
      </c>
      <c r="J17" t="str">
        <f t="shared" si="4"/>
        <v>insert into dbax_dime_memb (pref_axis, codi_axis, pref_memb, codi_memb, orde_memb, tipo_memb) values ('cl-ci','ProtestadosYEnCobranzaJudicialEje','cl-ci','TotalDocumentosProtestadosCobranzaJudicial','3000','dimension-default')</v>
      </c>
    </row>
    <row r="18" spans="1:10" x14ac:dyDescent="0.25">
      <c r="A18" t="s">
        <v>3068</v>
      </c>
      <c r="B18" t="str">
        <f t="shared" si="2"/>
        <v>cl-ci</v>
      </c>
      <c r="C18" t="str">
        <f t="shared" si="3"/>
        <v>SubsidiariasConsolidadasEje</v>
      </c>
      <c r="E18" t="s">
        <v>3069</v>
      </c>
      <c r="F18" t="str">
        <f t="shared" si="0"/>
        <v>ifrs</v>
      </c>
      <c r="G18" t="str">
        <f t="shared" si="1"/>
        <v>SubsidiariesMember</v>
      </c>
      <c r="H18">
        <v>1000</v>
      </c>
      <c r="I18" t="s">
        <v>3048</v>
      </c>
      <c r="J18" t="str">
        <f t="shared" si="4"/>
        <v>insert into dbax_dime_memb (pref_axis, codi_axis, pref_memb, codi_memb, orde_memb, tipo_memb) values ('cl-ci','SubsidiariasConsolidadasEje','ifrs','SubsidiariesMember','1000','dimension-default')</v>
      </c>
    </row>
    <row r="19" spans="1:10" x14ac:dyDescent="0.25">
      <c r="A19" t="s">
        <v>3070</v>
      </c>
      <c r="B19" t="str">
        <f t="shared" si="2"/>
        <v>cl-ci</v>
      </c>
      <c r="C19" t="str">
        <f t="shared" si="3"/>
        <v>TramosMorosidadEje</v>
      </c>
      <c r="E19" t="s">
        <v>3071</v>
      </c>
      <c r="F19" t="str">
        <f t="shared" si="0"/>
        <v>cl-ci</v>
      </c>
      <c r="G19" t="str">
        <f t="shared" si="1"/>
        <v>AlDiaMiembro</v>
      </c>
      <c r="H19">
        <v>1000</v>
      </c>
      <c r="I19" t="s">
        <v>3046</v>
      </c>
      <c r="J19" t="str">
        <f t="shared" si="4"/>
        <v>insert into dbax_dime_memb (pref_axis, codi_axis, pref_memb, codi_memb, orde_memb, tipo_memb) values ('cl-ci','TramosMorosidadEje','cl-ci','AlDiaMiembro','1000','domain-member')</v>
      </c>
    </row>
    <row r="20" spans="1:10" x14ac:dyDescent="0.25">
      <c r="A20" t="s">
        <v>3070</v>
      </c>
      <c r="B20" t="str">
        <f t="shared" si="2"/>
        <v>cl-ci</v>
      </c>
      <c r="C20" t="str">
        <f t="shared" si="3"/>
        <v>TramosMorosidadEje</v>
      </c>
      <c r="E20" t="s">
        <v>3076</v>
      </c>
      <c r="F20" t="str">
        <f t="shared" si="0"/>
        <v>cl-ci</v>
      </c>
      <c r="G20" t="str">
        <f t="shared" si="1"/>
        <v>Entre1Y30DiasMiembro</v>
      </c>
      <c r="H20">
        <v>2000</v>
      </c>
      <c r="I20" t="s">
        <v>3046</v>
      </c>
      <c r="J20" t="str">
        <f t="shared" si="4"/>
        <v>insert into dbax_dime_memb (pref_axis, codi_axis, pref_memb, codi_memb, orde_memb, tipo_memb) values ('cl-ci','TramosMorosidadEje','cl-ci','Entre1Y30DiasMiembro','2000','domain-member')</v>
      </c>
    </row>
    <row r="21" spans="1:10" x14ac:dyDescent="0.25">
      <c r="A21" t="s">
        <v>3070</v>
      </c>
      <c r="B21" t="str">
        <f t="shared" si="2"/>
        <v>cl-ci</v>
      </c>
      <c r="C21" t="str">
        <f t="shared" si="3"/>
        <v>TramosMorosidadEje</v>
      </c>
      <c r="E21" t="s">
        <v>3078</v>
      </c>
      <c r="F21" t="str">
        <f t="shared" si="0"/>
        <v>cl-ci</v>
      </c>
      <c r="G21" t="str">
        <f t="shared" si="1"/>
        <v>Entre31Y60DiasMiembro</v>
      </c>
      <c r="H21">
        <v>3000</v>
      </c>
      <c r="I21" t="s">
        <v>3046</v>
      </c>
      <c r="J21" t="str">
        <f t="shared" si="4"/>
        <v>insert into dbax_dime_memb (pref_axis, codi_axis, pref_memb, codi_memb, orde_memb, tipo_memb) values ('cl-ci','TramosMorosidadEje','cl-ci','Entre31Y60DiasMiembro','3000','domain-member')</v>
      </c>
    </row>
    <row r="22" spans="1:10" x14ac:dyDescent="0.25">
      <c r="A22" t="s">
        <v>3070</v>
      </c>
      <c r="B22" t="str">
        <f t="shared" si="2"/>
        <v>cl-ci</v>
      </c>
      <c r="C22" t="str">
        <f t="shared" si="3"/>
        <v>TramosMorosidadEje</v>
      </c>
      <c r="E22" t="s">
        <v>3079</v>
      </c>
      <c r="F22" t="str">
        <f t="shared" si="0"/>
        <v>cl-ci</v>
      </c>
      <c r="G22" t="str">
        <f t="shared" si="1"/>
        <v>Entre61Y90DiasMiembro</v>
      </c>
      <c r="H22">
        <v>4000</v>
      </c>
      <c r="I22" t="s">
        <v>3046</v>
      </c>
      <c r="J22" t="str">
        <f t="shared" si="4"/>
        <v>insert into dbax_dime_memb (pref_axis, codi_axis, pref_memb, codi_memb, orde_memb, tipo_memb) values ('cl-ci','TramosMorosidadEje','cl-ci','Entre61Y90DiasMiembro','4000','domain-member')</v>
      </c>
    </row>
    <row r="23" spans="1:10" x14ac:dyDescent="0.25">
      <c r="A23" t="s">
        <v>3070</v>
      </c>
      <c r="B23" t="str">
        <f t="shared" si="2"/>
        <v>cl-ci</v>
      </c>
      <c r="C23" t="str">
        <f t="shared" si="3"/>
        <v>TramosMorosidadEje</v>
      </c>
      <c r="E23" t="s">
        <v>3080</v>
      </c>
      <c r="F23" t="str">
        <f t="shared" si="0"/>
        <v>cl-ci</v>
      </c>
      <c r="G23" t="str">
        <f t="shared" si="1"/>
        <v>Entre91Y120DiasMiembro</v>
      </c>
      <c r="H23">
        <v>5000</v>
      </c>
      <c r="I23" t="s">
        <v>3046</v>
      </c>
      <c r="J23" t="str">
        <f t="shared" si="4"/>
        <v>insert into dbax_dime_memb (pref_axis, codi_axis, pref_memb, codi_memb, orde_memb, tipo_memb) values ('cl-ci','TramosMorosidadEje','cl-ci','Entre91Y120DiasMiembro','5000','domain-member')</v>
      </c>
    </row>
    <row r="24" spans="1:10" x14ac:dyDescent="0.25">
      <c r="A24" t="s">
        <v>3070</v>
      </c>
      <c r="B24" t="str">
        <f t="shared" si="2"/>
        <v>cl-ci</v>
      </c>
      <c r="C24" t="str">
        <f t="shared" si="3"/>
        <v>TramosMorosidadEje</v>
      </c>
      <c r="E24" t="s">
        <v>3073</v>
      </c>
      <c r="F24" t="str">
        <f t="shared" si="0"/>
        <v>cl-ci</v>
      </c>
      <c r="G24" t="str">
        <f t="shared" si="1"/>
        <v>Entre121Y150DiasMiembro</v>
      </c>
      <c r="H24">
        <v>6000</v>
      </c>
      <c r="I24" t="s">
        <v>3046</v>
      </c>
      <c r="J24" t="str">
        <f t="shared" si="4"/>
        <v>insert into dbax_dime_memb (pref_axis, codi_axis, pref_memb, codi_memb, orde_memb, tipo_memb) values ('cl-ci','TramosMorosidadEje','cl-ci','Entre121Y150DiasMiembro','6000','domain-member')</v>
      </c>
    </row>
    <row r="25" spans="1:10" x14ac:dyDescent="0.25">
      <c r="A25" t="s">
        <v>3070</v>
      </c>
      <c r="B25" t="str">
        <f t="shared" si="2"/>
        <v>cl-ci</v>
      </c>
      <c r="C25" t="str">
        <f t="shared" si="3"/>
        <v>TramosMorosidadEje</v>
      </c>
      <c r="E25" t="s">
        <v>3074</v>
      </c>
      <c r="F25" t="str">
        <f t="shared" si="0"/>
        <v>cl-ci</v>
      </c>
      <c r="G25" t="str">
        <f t="shared" si="1"/>
        <v>Entre151Y180DiasMiembro</v>
      </c>
      <c r="H25">
        <v>7000</v>
      </c>
      <c r="I25" t="s">
        <v>3046</v>
      </c>
      <c r="J25" t="str">
        <f t="shared" si="4"/>
        <v>insert into dbax_dime_memb (pref_axis, codi_axis, pref_memb, codi_memb, orde_memb, tipo_memb) values ('cl-ci','TramosMorosidadEje','cl-ci','Entre151Y180DiasMiembro','7000','domain-member')</v>
      </c>
    </row>
    <row r="26" spans="1:10" x14ac:dyDescent="0.25">
      <c r="A26" t="s">
        <v>3070</v>
      </c>
      <c r="B26" t="str">
        <f t="shared" si="2"/>
        <v>cl-ci</v>
      </c>
      <c r="C26" t="str">
        <f t="shared" si="3"/>
        <v>TramosMorosidadEje</v>
      </c>
      <c r="E26" t="s">
        <v>3075</v>
      </c>
      <c r="F26" t="str">
        <f t="shared" si="0"/>
        <v>cl-ci</v>
      </c>
      <c r="G26" t="str">
        <f t="shared" si="1"/>
        <v>Entre181Y210DiasMiembro</v>
      </c>
      <c r="H26">
        <v>8000</v>
      </c>
      <c r="I26" t="s">
        <v>3046</v>
      </c>
      <c r="J26" t="str">
        <f t="shared" si="4"/>
        <v>insert into dbax_dime_memb (pref_axis, codi_axis, pref_memb, codi_memb, orde_memb, tipo_memb) values ('cl-ci','TramosMorosidadEje','cl-ci','Entre181Y210DiasMiembro','8000','domain-member')</v>
      </c>
    </row>
    <row r="27" spans="1:10" x14ac:dyDescent="0.25">
      <c r="A27" t="s">
        <v>3070</v>
      </c>
      <c r="B27" t="str">
        <f t="shared" si="2"/>
        <v>cl-ci</v>
      </c>
      <c r="C27" t="str">
        <f t="shared" si="3"/>
        <v>TramosMorosidadEje</v>
      </c>
      <c r="E27" t="s">
        <v>3077</v>
      </c>
      <c r="F27" t="str">
        <f t="shared" si="0"/>
        <v>cl-ci</v>
      </c>
      <c r="G27" t="str">
        <f t="shared" si="1"/>
        <v>Entre211Y250DiasMiembro</v>
      </c>
      <c r="H27">
        <v>9000</v>
      </c>
      <c r="I27" t="s">
        <v>3046</v>
      </c>
      <c r="J27" t="str">
        <f t="shared" si="4"/>
        <v>insert into dbax_dime_memb (pref_axis, codi_axis, pref_memb, codi_memb, orde_memb, tipo_memb) values ('cl-ci','TramosMorosidadEje','cl-ci','Entre211Y250DiasMiembro','9000','domain-member')</v>
      </c>
    </row>
    <row r="28" spans="1:10" x14ac:dyDescent="0.25">
      <c r="A28" t="s">
        <v>3070</v>
      </c>
      <c r="B28" t="str">
        <f t="shared" si="2"/>
        <v>cl-ci</v>
      </c>
      <c r="C28" t="str">
        <f t="shared" si="3"/>
        <v>TramosMorosidadEje</v>
      </c>
      <c r="E28" t="s">
        <v>3081</v>
      </c>
      <c r="F28" t="str">
        <f t="shared" si="0"/>
        <v>cl-ci</v>
      </c>
      <c r="G28" t="str">
        <f t="shared" si="1"/>
        <v>MasDe250DiasMiembro</v>
      </c>
      <c r="H28">
        <v>10000</v>
      </c>
      <c r="I28" t="s">
        <v>3046</v>
      </c>
      <c r="J28" t="str">
        <f t="shared" si="4"/>
        <v>insert into dbax_dime_memb (pref_axis, codi_axis, pref_memb, codi_memb, orde_memb, tipo_memb) values ('cl-ci','TramosMorosidadEje','cl-ci','MasDe250DiasMiembro','10000','domain-member')</v>
      </c>
    </row>
    <row r="29" spans="1:10" x14ac:dyDescent="0.25">
      <c r="A29" t="s">
        <v>3070</v>
      </c>
      <c r="B29" t="str">
        <f t="shared" si="2"/>
        <v>cl-ci</v>
      </c>
      <c r="C29" t="str">
        <f t="shared" si="3"/>
        <v>TramosMorosidadEje</v>
      </c>
      <c r="E29" t="s">
        <v>3072</v>
      </c>
      <c r="F29" t="str">
        <f t="shared" si="0"/>
        <v>cl-ci</v>
      </c>
      <c r="G29" t="str">
        <f t="shared" si="1"/>
        <v>CarteraPorTramoMiembro</v>
      </c>
      <c r="H29">
        <v>11000</v>
      </c>
      <c r="I29" t="s">
        <v>3048</v>
      </c>
      <c r="J29" t="str">
        <f t="shared" si="4"/>
        <v>insert into dbax_dime_memb (pref_axis, codi_axis, pref_memb, codi_memb, orde_memb, tipo_memb) values ('cl-ci','TramosMorosidadEje','cl-ci','CarteraPorTramoMiembro','11000','dimension-default')</v>
      </c>
    </row>
    <row r="30" spans="1:10" x14ac:dyDescent="0.25">
      <c r="A30" t="s">
        <v>3070</v>
      </c>
      <c r="B30" t="str">
        <f t="shared" si="2"/>
        <v>cl-ci</v>
      </c>
      <c r="C30" t="str">
        <f t="shared" si="3"/>
        <v>TramosMorosidadEje</v>
      </c>
      <c r="E30" t="s">
        <v>3072</v>
      </c>
      <c r="F30" t="str">
        <f t="shared" si="0"/>
        <v>cl-ci</v>
      </c>
      <c r="G30" t="str">
        <f t="shared" si="1"/>
        <v>CarteraPorTramoMiembro</v>
      </c>
      <c r="H30">
        <v>11000</v>
      </c>
      <c r="I30" t="s">
        <v>3061</v>
      </c>
      <c r="J30" t="str">
        <f t="shared" si="4"/>
        <v>insert into dbax_dime_memb (pref_axis, codi_axis, pref_memb, codi_memb, orde_memb, tipo_memb) values ('cl-ci','TramosMorosidadEje','cl-ci','CarteraPorTramoMiembro','11000','dimension-domain')</v>
      </c>
    </row>
    <row r="31" spans="1:10" x14ac:dyDescent="0.25">
      <c r="A31" t="s">
        <v>3070</v>
      </c>
      <c r="B31" t="str">
        <f t="shared" si="2"/>
        <v>cl-ci</v>
      </c>
      <c r="C31" t="str">
        <f t="shared" si="3"/>
        <v>TramosMorosidadEje</v>
      </c>
      <c r="E31" t="s">
        <v>3072</v>
      </c>
      <c r="F31" t="str">
        <f t="shared" si="0"/>
        <v>cl-ci</v>
      </c>
      <c r="G31" t="str">
        <f t="shared" si="1"/>
        <v>CarteraPorTramoMiembro</v>
      </c>
      <c r="H31">
        <v>11000</v>
      </c>
      <c r="I31" t="s">
        <v>3046</v>
      </c>
      <c r="J31" t="str">
        <f t="shared" si="4"/>
        <v>insert into dbax_dime_memb (pref_axis, codi_axis, pref_memb, codi_memb, orde_memb, tipo_memb) values ('cl-ci','TramosMorosidadEje','cl-ci','CarteraPorTramoMiembro','11000','domain-member')</v>
      </c>
    </row>
    <row r="32" spans="1:10" x14ac:dyDescent="0.25">
      <c r="A32" t="s">
        <v>3084</v>
      </c>
      <c r="B32" t="str">
        <f t="shared" si="2"/>
        <v>cl-cs</v>
      </c>
      <c r="C32" t="str">
        <f t="shared" si="3"/>
        <v>ActivoNoEfectivoEje</v>
      </c>
      <c r="E32" t="s">
        <v>3087</v>
      </c>
      <c r="F32" t="str">
        <f t="shared" si="0"/>
        <v>cl-cs</v>
      </c>
      <c r="G32" t="str">
        <f t="shared" si="1"/>
        <v>GastosOrganizacionYPuestaEnMarchaMiembro</v>
      </c>
      <c r="H32">
        <v>1000</v>
      </c>
      <c r="I32" t="s">
        <v>3046</v>
      </c>
      <c r="J32" t="str">
        <f t="shared" si="4"/>
        <v>insert into dbax_dime_memb (pref_axis, codi_axis, pref_memb, codi_memb, orde_memb, tipo_memb) values ('cl-cs','ActivoNoEfectivoEje','cl-cs','GastosOrganizacionYPuestaEnMarchaMiembro','1000','domain-member')</v>
      </c>
    </row>
    <row r="33" spans="1:10" x14ac:dyDescent="0.25">
      <c r="A33" t="s">
        <v>3084</v>
      </c>
      <c r="B33" t="str">
        <f t="shared" si="2"/>
        <v>cl-cs</v>
      </c>
      <c r="C33" t="str">
        <f t="shared" si="3"/>
        <v>ActivoNoEfectivoEje</v>
      </c>
      <c r="E33" t="s">
        <v>3091</v>
      </c>
      <c r="F33" t="str">
        <f t="shared" si="0"/>
        <v>cl-cs</v>
      </c>
      <c r="G33" t="str">
        <f t="shared" si="1"/>
        <v>ProgramasComputacionalesMiembro</v>
      </c>
      <c r="H33">
        <v>2000</v>
      </c>
      <c r="I33" t="s">
        <v>3046</v>
      </c>
      <c r="J33" t="str">
        <f t="shared" si="4"/>
        <v>insert into dbax_dime_memb (pref_axis, codi_axis, pref_memb, codi_memb, orde_memb, tipo_memb) values ('cl-cs','ActivoNoEfectivoEje','cl-cs','ProgramasComputacionalesMiembro','2000','domain-member')</v>
      </c>
    </row>
    <row r="34" spans="1:10" x14ac:dyDescent="0.25">
      <c r="A34" t="s">
        <v>3084</v>
      </c>
      <c r="B34" t="str">
        <f t="shared" si="2"/>
        <v>cl-cs</v>
      </c>
      <c r="C34" t="str">
        <f t="shared" si="3"/>
        <v>ActivoNoEfectivoEje</v>
      </c>
      <c r="E34" t="s">
        <v>3086</v>
      </c>
      <c r="F34" t="str">
        <f t="shared" si="0"/>
        <v>cl-cs</v>
      </c>
      <c r="G34" t="str">
        <f t="shared" si="1"/>
        <v>DerechosMarcasPatentesMiembro</v>
      </c>
      <c r="H34">
        <v>3000</v>
      </c>
      <c r="I34" t="s">
        <v>3046</v>
      </c>
      <c r="J34" t="str">
        <f t="shared" si="4"/>
        <v>insert into dbax_dime_memb (pref_axis, codi_axis, pref_memb, codi_memb, orde_memb, tipo_memb) values ('cl-cs','ActivoNoEfectivoEje','cl-cs','DerechosMarcasPatentesMiembro','3000','domain-member')</v>
      </c>
    </row>
    <row r="35" spans="1:10" x14ac:dyDescent="0.25">
      <c r="A35" t="s">
        <v>3084</v>
      </c>
      <c r="B35" t="str">
        <f t="shared" si="2"/>
        <v>cl-cs</v>
      </c>
      <c r="C35" t="str">
        <f t="shared" si="3"/>
        <v>ActivoNoEfectivoEje</v>
      </c>
      <c r="E35" t="s">
        <v>3089</v>
      </c>
      <c r="F35" t="str">
        <f t="shared" si="0"/>
        <v>cl-cs</v>
      </c>
      <c r="G35" t="str">
        <f t="shared" si="1"/>
        <v>MenorValorDeInversionesMiembro</v>
      </c>
      <c r="H35">
        <v>4000</v>
      </c>
      <c r="I35" t="s">
        <v>3046</v>
      </c>
      <c r="J35" t="str">
        <f t="shared" si="4"/>
        <v>insert into dbax_dime_memb (pref_axis, codi_axis, pref_memb, codi_memb, orde_memb, tipo_memb) values ('cl-cs','ActivoNoEfectivoEje','cl-cs','MenorValorDeInversionesMiembro','4000','domain-member')</v>
      </c>
    </row>
    <row r="36" spans="1:10" x14ac:dyDescent="0.25">
      <c r="A36" t="s">
        <v>3084</v>
      </c>
      <c r="B36" t="str">
        <f t="shared" si="2"/>
        <v>cl-cs</v>
      </c>
      <c r="C36" t="str">
        <f t="shared" si="3"/>
        <v>ActivoNoEfectivoEje</v>
      </c>
      <c r="E36" t="s">
        <v>3085</v>
      </c>
      <c r="F36" t="str">
        <f t="shared" si="0"/>
        <v>cl-cs</v>
      </c>
      <c r="G36" t="str">
        <f t="shared" si="1"/>
        <v>ActivoPorReaseguroNoProporcionalMiembro</v>
      </c>
      <c r="H36">
        <v>5000</v>
      </c>
      <c r="I36" t="s">
        <v>3046</v>
      </c>
      <c r="J36" t="str">
        <f t="shared" si="4"/>
        <v>insert into dbax_dime_memb (pref_axis, codi_axis, pref_memb, codi_memb, orde_memb, tipo_memb) values ('cl-cs','ActivoNoEfectivoEje','cl-cs','ActivoPorReaseguroNoProporcionalMiembro','5000','domain-member')</v>
      </c>
    </row>
    <row r="37" spans="1:10" x14ac:dyDescent="0.25">
      <c r="A37" t="s">
        <v>3084</v>
      </c>
      <c r="B37" t="str">
        <f t="shared" si="2"/>
        <v>cl-cs</v>
      </c>
      <c r="C37" t="str">
        <f t="shared" si="3"/>
        <v>ActivoNoEfectivoEje</v>
      </c>
      <c r="E37" t="s">
        <v>3090</v>
      </c>
      <c r="F37" t="str">
        <f t="shared" si="0"/>
        <v>cl-cs</v>
      </c>
      <c r="G37" t="str">
        <f t="shared" si="1"/>
        <v>OtrosActivosNoEfectivosMiembro</v>
      </c>
      <c r="H37">
        <v>6000</v>
      </c>
      <c r="I37" t="s">
        <v>3046</v>
      </c>
      <c r="J37" t="str">
        <f t="shared" si="4"/>
        <v>insert into dbax_dime_memb (pref_axis, codi_axis, pref_memb, codi_memb, orde_memb, tipo_memb) values ('cl-cs','ActivoNoEfectivoEje','cl-cs','OtrosActivosNoEfectivosMiembro','6000','domain-member')</v>
      </c>
    </row>
    <row r="38" spans="1:10" x14ac:dyDescent="0.25">
      <c r="A38" t="s">
        <v>3084</v>
      </c>
      <c r="B38" t="str">
        <f t="shared" si="2"/>
        <v>cl-cs</v>
      </c>
      <c r="C38" t="str">
        <f t="shared" si="3"/>
        <v>ActivoNoEfectivoEje</v>
      </c>
      <c r="E38" t="s">
        <v>3088</v>
      </c>
      <c r="F38" t="str">
        <f t="shared" si="0"/>
        <v>cl-cs</v>
      </c>
      <c r="G38" t="str">
        <f t="shared" si="1"/>
        <v>InversionesNoEfectivasMiembro</v>
      </c>
      <c r="H38">
        <v>7000</v>
      </c>
      <c r="I38" t="s">
        <v>3048</v>
      </c>
      <c r="J38" t="str">
        <f t="shared" si="4"/>
        <v>insert into dbax_dime_memb (pref_axis, codi_axis, pref_memb, codi_memb, orde_memb, tipo_memb) values ('cl-cs','ActivoNoEfectivoEje','cl-cs','InversionesNoEfectivasMiembro','7000','dimension-default')</v>
      </c>
    </row>
    <row r="39" spans="1:10" x14ac:dyDescent="0.25">
      <c r="A39" t="s">
        <v>3092</v>
      </c>
      <c r="B39" t="str">
        <f t="shared" si="2"/>
        <v>cl-cs</v>
      </c>
      <c r="C39" t="str">
        <f t="shared" si="3"/>
        <v>ActivoPorReservasTecnicasEje</v>
      </c>
      <c r="E39" t="s">
        <v>3094</v>
      </c>
      <c r="F39" t="str">
        <f t="shared" si="0"/>
        <v>cl-cs</v>
      </c>
      <c r="G39" t="str">
        <f t="shared" si="1"/>
        <v>ParticipacionReaseguroEnReservasTecnicasBrutoMiembro</v>
      </c>
      <c r="H39">
        <v>1000</v>
      </c>
      <c r="I39" t="s">
        <v>3046</v>
      </c>
      <c r="J39" t="str">
        <f t="shared" si="4"/>
        <v>insert into dbax_dime_memb (pref_axis, codi_axis, pref_memb, codi_memb, orde_memb, tipo_memb) values ('cl-cs','ActivoPorReservasTecnicasEje','cl-cs','ParticipacionReaseguroEnReservasTecnicasBrutoMiembro','1000','domain-member')</v>
      </c>
    </row>
    <row r="40" spans="1:10" x14ac:dyDescent="0.25">
      <c r="A40" t="s">
        <v>3092</v>
      </c>
      <c r="B40" t="str">
        <f t="shared" si="2"/>
        <v>cl-cs</v>
      </c>
      <c r="C40" t="str">
        <f t="shared" si="3"/>
        <v>ActivoPorReservasTecnicasEje</v>
      </c>
      <c r="E40" t="s">
        <v>3093</v>
      </c>
      <c r="F40" t="str">
        <f t="shared" si="0"/>
        <v>cl-cs</v>
      </c>
      <c r="G40" t="str">
        <f t="shared" si="1"/>
        <v>DeterioroReservasMiembro</v>
      </c>
      <c r="H40">
        <v>2000</v>
      </c>
      <c r="I40" t="s">
        <v>3046</v>
      </c>
      <c r="J40" t="str">
        <f t="shared" si="4"/>
        <v>insert into dbax_dime_memb (pref_axis, codi_axis, pref_memb, codi_memb, orde_memb, tipo_memb) values ('cl-cs','ActivoPorReservasTecnicasEje','cl-cs','DeterioroReservasMiembro','2000','domain-member')</v>
      </c>
    </row>
    <row r="41" spans="1:10" x14ac:dyDescent="0.25">
      <c r="A41" t="s">
        <v>3092</v>
      </c>
      <c r="B41" t="str">
        <f t="shared" si="2"/>
        <v>cl-cs</v>
      </c>
      <c r="C41" t="str">
        <f t="shared" si="3"/>
        <v>ActivoPorReservasTecnicasEje</v>
      </c>
      <c r="E41" t="s">
        <v>3095</v>
      </c>
      <c r="F41" t="str">
        <f t="shared" si="0"/>
        <v>cl-cs</v>
      </c>
      <c r="G41" t="str">
        <f t="shared" si="1"/>
        <v>ParticipacionReaseguroEnReservasTecnicasMiembro</v>
      </c>
      <c r="H41">
        <v>3000</v>
      </c>
      <c r="I41" t="s">
        <v>3048</v>
      </c>
      <c r="J41" t="str">
        <f t="shared" si="4"/>
        <v>insert into dbax_dime_memb (pref_axis, codi_axis, pref_memb, codi_memb, orde_memb, tipo_memb) values ('cl-cs','ActivoPorReservasTecnicasEje','cl-cs','ParticipacionReaseguroEnReservasTecnicasMiembro','3000','dimension-default')</v>
      </c>
    </row>
    <row r="42" spans="1:10" x14ac:dyDescent="0.25">
      <c r="A42" t="s">
        <v>3096</v>
      </c>
      <c r="B42" t="str">
        <f t="shared" si="2"/>
        <v>cl-cs</v>
      </c>
      <c r="C42" t="str">
        <f t="shared" si="3"/>
        <v>ActivosFinancierosEnMoraEje</v>
      </c>
      <c r="E42" t="s">
        <v>3097</v>
      </c>
      <c r="F42" t="str">
        <f t="shared" si="0"/>
        <v>cl-cs</v>
      </c>
      <c r="G42" t="str">
        <f t="shared" si="1"/>
        <v>ClaseActivoFinancieroMiembro</v>
      </c>
      <c r="H42">
        <v>1000</v>
      </c>
      <c r="I42" t="s">
        <v>3048</v>
      </c>
      <c r="J42" t="str">
        <f t="shared" si="4"/>
        <v>insert into dbax_dime_memb (pref_axis, codi_axis, pref_memb, codi_memb, orde_memb, tipo_memb) values ('cl-cs','ActivosFinancierosEnMoraEje','cl-cs','ClaseActivoFinancieroMiembro','1000','dimension-default')</v>
      </c>
    </row>
    <row r="43" spans="1:10" x14ac:dyDescent="0.25">
      <c r="A43" t="s">
        <v>3098</v>
      </c>
      <c r="B43" t="str">
        <f t="shared" si="2"/>
        <v>cl-cs</v>
      </c>
      <c r="C43" t="str">
        <f t="shared" si="3"/>
        <v>ActivosYPasivosPorImpuestosDiferidosEje</v>
      </c>
      <c r="E43" t="s">
        <v>3099</v>
      </c>
      <c r="F43" t="str">
        <f t="shared" si="0"/>
        <v>cl-cs</v>
      </c>
      <c r="G43" t="str">
        <f t="shared" si="1"/>
        <v>ActivosPorImpuestoDiferidoMiembro</v>
      </c>
      <c r="H43">
        <v>1000</v>
      </c>
      <c r="I43" t="s">
        <v>3046</v>
      </c>
      <c r="J43" t="str">
        <f t="shared" si="4"/>
        <v>insert into dbax_dime_memb (pref_axis, codi_axis, pref_memb, codi_memb, orde_memb, tipo_memb) values ('cl-cs','ActivosYPasivosPorImpuestosDiferidosEje','cl-cs','ActivosPorImpuestoDiferidoMiembro','1000','domain-member')</v>
      </c>
    </row>
    <row r="44" spans="1:10" x14ac:dyDescent="0.25">
      <c r="A44" t="s">
        <v>3098</v>
      </c>
      <c r="B44" t="str">
        <f t="shared" si="2"/>
        <v>cl-cs</v>
      </c>
      <c r="C44" t="str">
        <f t="shared" si="3"/>
        <v>ActivosYPasivosPorImpuestosDiferidosEje</v>
      </c>
      <c r="E44" t="s">
        <v>3101</v>
      </c>
      <c r="F44" t="str">
        <f t="shared" si="0"/>
        <v>cl-cs</v>
      </c>
      <c r="G44" t="str">
        <f t="shared" si="1"/>
        <v>PasivosPorImpuestoDiferidoMiembro</v>
      </c>
      <c r="H44">
        <v>2000</v>
      </c>
      <c r="I44" t="s">
        <v>3046</v>
      </c>
      <c r="J44" t="str">
        <f t="shared" si="4"/>
        <v>insert into dbax_dime_memb (pref_axis, codi_axis, pref_memb, codi_memb, orde_memb, tipo_memb) values ('cl-cs','ActivosYPasivosPorImpuestosDiferidosEje','cl-cs','PasivosPorImpuestoDiferidoMiembro','2000','domain-member')</v>
      </c>
    </row>
    <row r="45" spans="1:10" x14ac:dyDescent="0.25">
      <c r="A45" t="s">
        <v>3098</v>
      </c>
      <c r="B45" t="str">
        <f t="shared" si="2"/>
        <v>cl-cs</v>
      </c>
      <c r="C45" t="str">
        <f t="shared" si="3"/>
        <v>ActivosYPasivosPorImpuestosDiferidosEje</v>
      </c>
      <c r="E45" t="s">
        <v>3100</v>
      </c>
      <c r="F45" t="str">
        <f t="shared" si="0"/>
        <v>cl-cs</v>
      </c>
      <c r="G45" t="str">
        <f t="shared" si="1"/>
        <v>ImpuestoDiferidoNetoMiembro</v>
      </c>
      <c r="H45">
        <v>3000</v>
      </c>
      <c r="I45" t="s">
        <v>3048</v>
      </c>
      <c r="J45" t="str">
        <f t="shared" si="4"/>
        <v>insert into dbax_dime_memb (pref_axis, codi_axis, pref_memb, codi_memb, orde_memb, tipo_memb) values ('cl-cs','ActivosYPasivosPorImpuestosDiferidosEje','cl-cs','ImpuestoDiferidoNetoMiembro','3000','dimension-default')</v>
      </c>
    </row>
    <row r="46" spans="1:10" x14ac:dyDescent="0.25">
      <c r="A46" t="s">
        <v>3102</v>
      </c>
      <c r="B46" t="str">
        <f t="shared" si="2"/>
        <v>cl-cs</v>
      </c>
      <c r="C46" t="str">
        <f t="shared" si="3"/>
        <v>Alternativa1Eje</v>
      </c>
      <c r="E46" t="s">
        <v>3106</v>
      </c>
      <c r="F46" t="str">
        <f t="shared" si="0"/>
        <v>cl-cs</v>
      </c>
      <c r="G46" t="str">
        <f t="shared" si="1"/>
        <v>SegurosNoRevocablesMiembro</v>
      </c>
      <c r="H46">
        <v>1000</v>
      </c>
      <c r="I46" t="s">
        <v>3046</v>
      </c>
      <c r="J46" t="str">
        <f t="shared" si="4"/>
        <v>insert into dbax_dime_memb (pref_axis, codi_axis, pref_memb, codi_memb, orde_memb, tipo_memb) values ('cl-cs','Alternativa1Eje','cl-cs','SegurosNoRevocablesMiembro','1000','domain-member')</v>
      </c>
    </row>
    <row r="47" spans="1:10" x14ac:dyDescent="0.25">
      <c r="A47" t="s">
        <v>3102</v>
      </c>
      <c r="B47" t="str">
        <f t="shared" si="2"/>
        <v>cl-cs</v>
      </c>
      <c r="C47" t="str">
        <f t="shared" si="3"/>
        <v>Alternativa1Eje</v>
      </c>
      <c r="E47" t="s">
        <v>3104</v>
      </c>
      <c r="F47" t="str">
        <f t="shared" si="0"/>
        <v>cl-cs</v>
      </c>
      <c r="G47" t="str">
        <f t="shared" si="1"/>
        <v>PolizasCalculadasIndividualmenteMiembro</v>
      </c>
      <c r="H47">
        <v>2000</v>
      </c>
      <c r="I47" t="s">
        <v>3046</v>
      </c>
      <c r="J47" t="str">
        <f t="shared" si="4"/>
        <v>insert into dbax_dime_memb (pref_axis, codi_axis, pref_memb, codi_memb, orde_memb, tipo_memb) values ('cl-cs','Alternativa1Eje','cl-cs','PolizasCalculadasIndividualmenteMiembro','2000','domain-member')</v>
      </c>
    </row>
    <row r="48" spans="1:10" x14ac:dyDescent="0.25">
      <c r="A48" t="s">
        <v>3102</v>
      </c>
      <c r="B48" t="str">
        <f t="shared" si="2"/>
        <v>cl-cs</v>
      </c>
      <c r="C48" t="str">
        <f t="shared" si="3"/>
        <v>Alternativa1Eje</v>
      </c>
      <c r="E48" t="s">
        <v>3103</v>
      </c>
      <c r="F48" t="str">
        <f t="shared" si="0"/>
        <v>cl-cs</v>
      </c>
      <c r="G48" t="str">
        <f t="shared" si="1"/>
        <v>OtroRamosMiembro</v>
      </c>
      <c r="H48">
        <v>3000</v>
      </c>
      <c r="I48" t="s">
        <v>3046</v>
      </c>
      <c r="J48" t="str">
        <f t="shared" si="4"/>
        <v>insert into dbax_dime_memb (pref_axis, codi_axis, pref_memb, codi_memb, orde_memb, tipo_memb) values ('cl-cs','Alternativa1Eje','cl-cs','OtroRamosMiembro','3000','domain-member')</v>
      </c>
    </row>
    <row r="49" spans="1:10" x14ac:dyDescent="0.25">
      <c r="A49" t="s">
        <v>3102</v>
      </c>
      <c r="B49" t="str">
        <f t="shared" si="2"/>
        <v>cl-cs</v>
      </c>
      <c r="C49" t="str">
        <f t="shared" si="3"/>
        <v>Alternativa1Eje</v>
      </c>
      <c r="E49" t="s">
        <v>3105</v>
      </c>
      <c r="F49" t="str">
        <f t="shared" si="0"/>
        <v>cl-cs</v>
      </c>
      <c r="G49" t="str">
        <f t="shared" si="1"/>
        <v>RamosMiembro</v>
      </c>
      <c r="H49">
        <v>4000</v>
      </c>
      <c r="I49" t="s">
        <v>3048</v>
      </c>
      <c r="J49" t="str">
        <f t="shared" si="4"/>
        <v>insert into dbax_dime_memb (pref_axis, codi_axis, pref_memb, codi_memb, orde_memb, tipo_memb) values ('cl-cs','Alternativa1Eje','cl-cs','RamosMiembro','4000','dimension-default')</v>
      </c>
    </row>
    <row r="50" spans="1:10" x14ac:dyDescent="0.25">
      <c r="A50" t="s">
        <v>3107</v>
      </c>
      <c r="B50" t="str">
        <f t="shared" si="2"/>
        <v>cl-cs</v>
      </c>
      <c r="C50" t="str">
        <f t="shared" si="3"/>
        <v>Alternativa2Eje</v>
      </c>
      <c r="E50" t="s">
        <v>3106</v>
      </c>
      <c r="F50" t="str">
        <f t="shared" si="0"/>
        <v>cl-cs</v>
      </c>
      <c r="G50" t="str">
        <f t="shared" si="1"/>
        <v>SegurosNoRevocablesMiembro</v>
      </c>
      <c r="H50">
        <v>1000</v>
      </c>
      <c r="I50" t="s">
        <v>3046</v>
      </c>
      <c r="J50" t="str">
        <f t="shared" si="4"/>
        <v>insert into dbax_dime_memb (pref_axis, codi_axis, pref_memb, codi_memb, orde_memb, tipo_memb) values ('cl-cs','Alternativa2Eje','cl-cs','SegurosNoRevocablesMiembro','1000','domain-member')</v>
      </c>
    </row>
    <row r="51" spans="1:10" x14ac:dyDescent="0.25">
      <c r="A51" t="s">
        <v>3107</v>
      </c>
      <c r="B51" t="str">
        <f t="shared" si="2"/>
        <v>cl-cs</v>
      </c>
      <c r="C51" t="str">
        <f t="shared" si="3"/>
        <v>Alternativa2Eje</v>
      </c>
      <c r="E51" t="s">
        <v>3104</v>
      </c>
      <c r="F51" t="str">
        <f t="shared" si="0"/>
        <v>cl-cs</v>
      </c>
      <c r="G51" t="str">
        <f t="shared" si="1"/>
        <v>PolizasCalculadasIndividualmenteMiembro</v>
      </c>
      <c r="H51">
        <v>2000</v>
      </c>
      <c r="I51" t="s">
        <v>3046</v>
      </c>
      <c r="J51" t="str">
        <f t="shared" si="4"/>
        <v>insert into dbax_dime_memb (pref_axis, codi_axis, pref_memb, codi_memb, orde_memb, tipo_memb) values ('cl-cs','Alternativa2Eje','cl-cs','PolizasCalculadasIndividualmenteMiembro','2000','domain-member')</v>
      </c>
    </row>
    <row r="52" spans="1:10" x14ac:dyDescent="0.25">
      <c r="A52" t="s">
        <v>3107</v>
      </c>
      <c r="B52" t="str">
        <f t="shared" si="2"/>
        <v>cl-cs</v>
      </c>
      <c r="C52" t="str">
        <f t="shared" si="3"/>
        <v>Alternativa2Eje</v>
      </c>
      <c r="E52" t="s">
        <v>3103</v>
      </c>
      <c r="F52" t="str">
        <f t="shared" si="0"/>
        <v>cl-cs</v>
      </c>
      <c r="G52" t="str">
        <f t="shared" si="1"/>
        <v>OtroRamosMiembro</v>
      </c>
      <c r="H52">
        <v>3000</v>
      </c>
      <c r="I52" t="s">
        <v>3046</v>
      </c>
      <c r="J52" t="str">
        <f t="shared" si="4"/>
        <v>insert into dbax_dime_memb (pref_axis, codi_axis, pref_memb, codi_memb, orde_memb, tipo_memb) values ('cl-cs','Alternativa2Eje','cl-cs','OtroRamosMiembro','3000','domain-member')</v>
      </c>
    </row>
    <row r="53" spans="1:10" x14ac:dyDescent="0.25">
      <c r="A53" t="s">
        <v>3107</v>
      </c>
      <c r="B53" t="str">
        <f t="shared" si="2"/>
        <v>cl-cs</v>
      </c>
      <c r="C53" t="str">
        <f t="shared" si="3"/>
        <v>Alternativa2Eje</v>
      </c>
      <c r="E53" t="s">
        <v>3108</v>
      </c>
      <c r="F53" t="str">
        <f t="shared" si="0"/>
        <v>cl-cs</v>
      </c>
      <c r="G53" t="str">
        <f t="shared" si="1"/>
        <v>DescuentoColumnaOtrosRamosPorFactorPDMiembro</v>
      </c>
      <c r="H53">
        <v>4000</v>
      </c>
      <c r="I53" t="s">
        <v>3046</v>
      </c>
      <c r="J53" t="str">
        <f t="shared" si="4"/>
        <v>insert into dbax_dime_memb (pref_axis, codi_axis, pref_memb, codi_memb, orde_memb, tipo_memb) values ('cl-cs','Alternativa2Eje','cl-cs','DescuentoColumnaOtrosRamosPorFactorPDMiembro','4000','domain-member')</v>
      </c>
    </row>
    <row r="54" spans="1:10" x14ac:dyDescent="0.25">
      <c r="A54" t="s">
        <v>3107</v>
      </c>
      <c r="B54" t="str">
        <f t="shared" si="2"/>
        <v>cl-cs</v>
      </c>
      <c r="C54" t="str">
        <f t="shared" si="3"/>
        <v>Alternativa2Eje</v>
      </c>
      <c r="E54" t="s">
        <v>3105</v>
      </c>
      <c r="F54" t="str">
        <f t="shared" si="0"/>
        <v>cl-cs</v>
      </c>
      <c r="G54" t="str">
        <f t="shared" si="1"/>
        <v>RamosMiembro</v>
      </c>
      <c r="H54">
        <v>5000</v>
      </c>
      <c r="I54" t="s">
        <v>3048</v>
      </c>
      <c r="J54" t="str">
        <f t="shared" si="4"/>
        <v>insert into dbax_dime_memb (pref_axis, codi_axis, pref_memb, codi_memb, orde_memb, tipo_memb) values ('cl-cs','Alternativa2Eje','cl-cs','RamosMiembro','5000','dimension-default')</v>
      </c>
    </row>
    <row r="55" spans="1:10" x14ac:dyDescent="0.25">
      <c r="A55" t="s">
        <v>3109</v>
      </c>
      <c r="B55" t="str">
        <f t="shared" si="2"/>
        <v>cl-cs</v>
      </c>
      <c r="C55" t="str">
        <f t="shared" si="3"/>
        <v>AplicacionTablasMortalidadEje</v>
      </c>
      <c r="E55" t="s">
        <v>3113</v>
      </c>
      <c r="F55" t="str">
        <f t="shared" si="0"/>
        <v>cl-cs</v>
      </c>
      <c r="G55" t="str">
        <f t="shared" si="1"/>
        <v>PolizasInicioVigenciaAnterior9Marzo2005Miembro</v>
      </c>
      <c r="H55">
        <v>1000</v>
      </c>
      <c r="I55" t="s">
        <v>3046</v>
      </c>
      <c r="J55" t="str">
        <f t="shared" si="4"/>
        <v>insert into dbax_dime_memb (pref_axis, codi_axis, pref_memb, codi_memb, orde_memb, tipo_memb) values ('cl-cs','AplicacionTablasMortalidadEje','cl-cs','PolizasInicioVigenciaAnterior9Marzo2005Miembro','1000','domain-member')</v>
      </c>
    </row>
    <row r="56" spans="1:10" x14ac:dyDescent="0.25">
      <c r="A56" t="s">
        <v>3109</v>
      </c>
      <c r="B56" t="str">
        <f t="shared" si="2"/>
        <v>cl-cs</v>
      </c>
      <c r="C56" t="str">
        <f t="shared" si="3"/>
        <v>AplicacionTablasMortalidadEje</v>
      </c>
      <c r="E56" t="s">
        <v>3112</v>
      </c>
      <c r="F56" t="str">
        <f t="shared" si="0"/>
        <v>cl-cs</v>
      </c>
      <c r="G56" t="str">
        <f t="shared" si="1"/>
        <v>PolizasInicioVigenciaAContar9Marzo2005YHasta31Enero2008Miembro</v>
      </c>
      <c r="H56">
        <v>2000</v>
      </c>
      <c r="I56" t="s">
        <v>3046</v>
      </c>
      <c r="J56" t="str">
        <f t="shared" si="4"/>
        <v>insert into dbax_dime_memb (pref_axis, codi_axis, pref_memb, codi_memb, orde_memb, tipo_memb) values ('cl-cs','AplicacionTablasMortalidadEje','cl-cs','PolizasInicioVigenciaAContar9Marzo2005YHasta31Enero2008Miembro','2000','domain-member')</v>
      </c>
    </row>
    <row r="57" spans="1:10" x14ac:dyDescent="0.25">
      <c r="A57" t="s">
        <v>3109</v>
      </c>
      <c r="B57" t="str">
        <f t="shared" si="2"/>
        <v>cl-cs</v>
      </c>
      <c r="C57" t="str">
        <f t="shared" si="3"/>
        <v>AplicacionTablasMortalidadEje</v>
      </c>
      <c r="E57" t="s">
        <v>3111</v>
      </c>
      <c r="F57" t="str">
        <f t="shared" si="0"/>
        <v>cl-cs</v>
      </c>
      <c r="G57" t="str">
        <f t="shared" si="1"/>
        <v>PolizasInicioVigenciaAContar1Febrero2008Miembro</v>
      </c>
      <c r="H57">
        <v>3000</v>
      </c>
      <c r="I57" t="s">
        <v>3046</v>
      </c>
      <c r="J57" t="str">
        <f t="shared" si="4"/>
        <v>insert into dbax_dime_memb (pref_axis, codi_axis, pref_memb, codi_memb, orde_memb, tipo_memb) values ('cl-cs','AplicacionTablasMortalidadEje','cl-cs','PolizasInicioVigenciaAContar1Febrero2008Miembro','3000','domain-member')</v>
      </c>
    </row>
    <row r="58" spans="1:10" x14ac:dyDescent="0.25">
      <c r="A58" t="s">
        <v>3109</v>
      </c>
      <c r="B58" t="str">
        <f t="shared" si="2"/>
        <v>cl-cs</v>
      </c>
      <c r="C58" t="str">
        <f t="shared" si="3"/>
        <v>AplicacionTablasMortalidadEje</v>
      </c>
      <c r="E58" t="s">
        <v>3110</v>
      </c>
      <c r="F58" t="str">
        <f t="shared" si="0"/>
        <v>cl-cs</v>
      </c>
      <c r="G58" t="str">
        <f t="shared" si="1"/>
        <v>AplicacionTablasMortalidadRentasVitaliciasMiembro</v>
      </c>
      <c r="H58">
        <v>4000</v>
      </c>
      <c r="I58" t="s">
        <v>3048</v>
      </c>
      <c r="J58" t="str">
        <f t="shared" si="4"/>
        <v>insert into dbax_dime_memb (pref_axis, codi_axis, pref_memb, codi_memb, orde_memb, tipo_memb) values ('cl-cs','AplicacionTablasMortalidadEje','cl-cs','AplicacionTablasMortalidadRentasVitaliciasMiembro','4000','dimension-default')</v>
      </c>
    </row>
    <row r="59" spans="1:10" x14ac:dyDescent="0.25">
      <c r="A59" t="s">
        <v>3114</v>
      </c>
      <c r="B59" t="str">
        <f t="shared" si="2"/>
        <v>cl-cs</v>
      </c>
      <c r="C59" t="str">
        <f t="shared" si="3"/>
        <v>ClasesDeterioroDeudoresPorCoasegurosEje</v>
      </c>
      <c r="E59" t="s">
        <v>3116</v>
      </c>
      <c r="F59" t="str">
        <f t="shared" si="0"/>
        <v>cl-cs</v>
      </c>
      <c r="G59" t="str">
        <f t="shared" si="1"/>
        <v>PrimasPorCobrarOperacionesCoasegurosMiembro</v>
      </c>
      <c r="H59">
        <v>1000</v>
      </c>
      <c r="I59" t="s">
        <v>3046</v>
      </c>
      <c r="J59" t="str">
        <f t="shared" si="4"/>
        <v>insert into dbax_dime_memb (pref_axis, codi_axis, pref_memb, codi_memb, orde_memb, tipo_memb) values ('cl-cs','ClasesDeterioroDeudoresPorCoasegurosEje','cl-cs','PrimasPorCobrarOperacionesCoasegurosMiembro','1000','domain-member')</v>
      </c>
    </row>
    <row r="60" spans="1:10" x14ac:dyDescent="0.25">
      <c r="A60" t="s">
        <v>3114</v>
      </c>
      <c r="B60" t="str">
        <f t="shared" si="2"/>
        <v>cl-cs</v>
      </c>
      <c r="C60" t="str">
        <f t="shared" si="3"/>
        <v>ClasesDeterioroDeudoresPorCoasegurosEje</v>
      </c>
      <c r="E60" t="s">
        <v>3117</v>
      </c>
      <c r="F60" t="str">
        <f t="shared" si="0"/>
        <v>cl-cs</v>
      </c>
      <c r="G60" t="str">
        <f t="shared" si="1"/>
        <v>SiniestrosPorCobrarOperacionesCoasegurosMiembro</v>
      </c>
      <c r="H60">
        <v>2000</v>
      </c>
      <c r="I60" t="s">
        <v>3046</v>
      </c>
      <c r="J60" t="str">
        <f t="shared" si="4"/>
        <v>insert into dbax_dime_memb (pref_axis, codi_axis, pref_memb, codi_memb, orde_memb, tipo_memb) values ('cl-cs','ClasesDeterioroDeudoresPorCoasegurosEje','cl-cs','SiniestrosPorCobrarOperacionesCoasegurosMiembro','2000','domain-member')</v>
      </c>
    </row>
    <row r="61" spans="1:10" x14ac:dyDescent="0.25">
      <c r="A61" t="s">
        <v>3114</v>
      </c>
      <c r="B61" t="str">
        <f t="shared" si="2"/>
        <v>cl-cs</v>
      </c>
      <c r="C61" t="str">
        <f t="shared" si="3"/>
        <v>ClasesDeterioroDeudoresPorCoasegurosEje</v>
      </c>
      <c r="E61" t="s">
        <v>3115</v>
      </c>
      <c r="F61" t="str">
        <f t="shared" si="0"/>
        <v>cl-cs</v>
      </c>
      <c r="G61" t="str">
        <f t="shared" si="1"/>
        <v>DeterioroDeudasPorCobrarOperacionesCoasegurosMiembro</v>
      </c>
      <c r="H61">
        <v>3000</v>
      </c>
      <c r="I61" t="s">
        <v>3048</v>
      </c>
      <c r="J61" t="str">
        <f t="shared" si="4"/>
        <v>insert into dbax_dime_memb (pref_axis, codi_axis, pref_memb, codi_memb, orde_memb, tipo_memb) values ('cl-cs','ClasesDeterioroDeudoresPorCoasegurosEje','cl-cs','DeterioroDeudasPorCobrarOperacionesCoasegurosMiembro','3000','dimension-default')</v>
      </c>
    </row>
    <row r="62" spans="1:10" x14ac:dyDescent="0.25">
      <c r="A62" t="s">
        <v>3118</v>
      </c>
      <c r="B62" t="str">
        <f t="shared" si="2"/>
        <v>cl-cs</v>
      </c>
      <c r="C62" t="str">
        <f t="shared" si="3"/>
        <v>ClasesDeterioroDeudoresPorReasegurosEje</v>
      </c>
      <c r="E62" t="s">
        <v>3122</v>
      </c>
      <c r="F62" t="str">
        <f t="shared" si="0"/>
        <v>cl-cs</v>
      </c>
      <c r="G62" t="str">
        <f t="shared" si="1"/>
        <v>DeterioroPrimasPorCobrarReaseguroAceptadoMiembro</v>
      </c>
      <c r="H62">
        <v>1000</v>
      </c>
      <c r="I62" t="s">
        <v>3046</v>
      </c>
      <c r="J62" t="str">
        <f t="shared" si="4"/>
        <v>insert into dbax_dime_memb (pref_axis, codi_axis, pref_memb, codi_memb, orde_memb, tipo_memb) values ('cl-cs','ClasesDeterioroDeudoresPorReasegurosEje','cl-cs','DeterioroPrimasPorCobrarReaseguroAceptadoMiembro','1000','domain-member')</v>
      </c>
    </row>
    <row r="63" spans="1:10" x14ac:dyDescent="0.25">
      <c r="A63" t="s">
        <v>3118</v>
      </c>
      <c r="B63" t="str">
        <f t="shared" si="2"/>
        <v>cl-cs</v>
      </c>
      <c r="C63" t="str">
        <f t="shared" si="3"/>
        <v>ClasesDeterioroDeudoresPorReasegurosEje</v>
      </c>
      <c r="E63" t="s">
        <v>3123</v>
      </c>
      <c r="F63" t="str">
        <f t="shared" si="0"/>
        <v>cl-cs</v>
      </c>
      <c r="G63" t="str">
        <f t="shared" si="1"/>
        <v>DeterioroSiniestrosPorCobrarReaseguradoresMiembro</v>
      </c>
      <c r="H63">
        <v>2000</v>
      </c>
      <c r="I63" t="s">
        <v>3046</v>
      </c>
      <c r="J63" t="str">
        <f t="shared" si="4"/>
        <v>insert into dbax_dime_memb (pref_axis, codi_axis, pref_memb, codi_memb, orde_memb, tipo_memb) values ('cl-cs','ClasesDeterioroDeudoresPorReasegurosEje','cl-cs','DeterioroSiniestrosPorCobrarReaseguradoresMiembro','2000','domain-member')</v>
      </c>
    </row>
    <row r="64" spans="1:10" x14ac:dyDescent="0.25">
      <c r="A64" t="s">
        <v>3118</v>
      </c>
      <c r="B64" t="str">
        <f t="shared" si="2"/>
        <v>cl-cs</v>
      </c>
      <c r="C64" t="str">
        <f t="shared" si="3"/>
        <v>ClasesDeterioroDeudoresPorReasegurosEje</v>
      </c>
      <c r="E64" t="s">
        <v>3119</v>
      </c>
      <c r="F64" t="str">
        <f t="shared" si="0"/>
        <v>cl-cs</v>
      </c>
      <c r="G64" t="str">
        <f t="shared" si="1"/>
        <v>DeterioroActivosPorReaseguroNoProporcionalMiembro</v>
      </c>
      <c r="H64">
        <v>3000</v>
      </c>
      <c r="I64" t="s">
        <v>3046</v>
      </c>
      <c r="J64" t="str">
        <f t="shared" si="4"/>
        <v>insert into dbax_dime_memb (pref_axis, codi_axis, pref_memb, codi_memb, orde_memb, tipo_memb) values ('cl-cs','ClasesDeterioroDeudoresPorReasegurosEje','cl-cs','DeterioroActivosPorReaseguroNoProporcionalMiembro','3000','domain-member')</v>
      </c>
    </row>
    <row r="65" spans="1:10" x14ac:dyDescent="0.25">
      <c r="A65" t="s">
        <v>3118</v>
      </c>
      <c r="B65" t="str">
        <f t="shared" si="2"/>
        <v>cl-cs</v>
      </c>
      <c r="C65" t="str">
        <f t="shared" si="3"/>
        <v>ClasesDeterioroDeudoresPorReasegurosEje</v>
      </c>
      <c r="E65" t="s">
        <v>3121</v>
      </c>
      <c r="F65" t="str">
        <f t="shared" ref="F65:F128" si="5">MID(E65,1,FIND("_",E65)-1)</f>
        <v>cl-cs</v>
      </c>
      <c r="G65" t="str">
        <f t="shared" ref="G65:G128" si="6">MID(E65,FIND("_",E65)+1,1000)</f>
        <v>DeterioroOtrosDeudoresPorOperacionesReaseguroMiembro</v>
      </c>
      <c r="H65">
        <v>4000</v>
      </c>
      <c r="I65" t="s">
        <v>3046</v>
      </c>
      <c r="J65" t="str">
        <f t="shared" si="4"/>
        <v>insert into dbax_dime_memb (pref_axis, codi_axis, pref_memb, codi_memb, orde_memb, tipo_memb) values ('cl-cs','ClasesDeterioroDeudoresPorReasegurosEje','cl-cs','DeterioroOtrosDeudoresPorOperacionesReaseguroMiembro','4000','domain-member')</v>
      </c>
    </row>
    <row r="66" spans="1:10" x14ac:dyDescent="0.25">
      <c r="A66" t="s">
        <v>3118</v>
      </c>
      <c r="B66" t="str">
        <f t="shared" ref="B66:B129" si="7">MID(A66,1,FIND("_",A66)-1)</f>
        <v>cl-cs</v>
      </c>
      <c r="C66" t="str">
        <f t="shared" ref="C66:C129" si="8">MID(A66,FIND("_",A66)+1,1000)</f>
        <v>ClasesDeterioroDeudoresPorReasegurosEje</v>
      </c>
      <c r="E66" t="s">
        <v>3120</v>
      </c>
      <c r="F66" t="str">
        <f t="shared" si="5"/>
        <v>cl-cs</v>
      </c>
      <c r="G66" t="str">
        <f t="shared" si="6"/>
        <v>DeterioroDeudoresOperacionesReaseguroMiembro</v>
      </c>
      <c r="H66">
        <v>5000</v>
      </c>
      <c r="I66" t="s">
        <v>3048</v>
      </c>
      <c r="J66" t="str">
        <f t="shared" ref="J66:J129" si="9">CONCATENATE("insert into dbax_dime_memb (pref_axis, codi_axis, pref_memb, codi_memb, orde_memb, tipo_memb) values ('",B66,"','",C66,"','",F66,"','",G66,"','",H66,"','",I66,"')")</f>
        <v>insert into dbax_dime_memb (pref_axis, codi_axis, pref_memb, codi_memb, orde_memb, tipo_memb) values ('cl-cs','ClasesDeterioroDeudoresPorReasegurosEje','cl-cs','DeterioroDeudoresOperacionesReaseguroMiembro','5000','dimension-default')</v>
      </c>
    </row>
    <row r="67" spans="1:10" x14ac:dyDescent="0.25">
      <c r="A67" t="s">
        <v>3124</v>
      </c>
      <c r="B67" t="str">
        <f t="shared" si="7"/>
        <v>cl-cs</v>
      </c>
      <c r="C67" t="str">
        <f t="shared" si="8"/>
        <v>CompañiaOAseguradoAsumeRiesgoValorPolizaEje</v>
      </c>
      <c r="E67" t="s">
        <v>3126</v>
      </c>
      <c r="F67" t="str">
        <f t="shared" si="5"/>
        <v>cl-cs</v>
      </c>
      <c r="G67" t="str">
        <f t="shared" si="6"/>
        <v>InversionesRespaldanReservasFondoSegurosEnQueCompañiaAsumeRiesgoValorPolizaMiembro</v>
      </c>
      <c r="H67">
        <v>1000</v>
      </c>
      <c r="I67" t="s">
        <v>3046</v>
      </c>
      <c r="J67" t="str">
        <f t="shared" si="9"/>
        <v>insert into dbax_dime_memb (pref_axis, codi_axis, pref_memb, codi_memb, orde_memb, tipo_memb) values ('cl-cs','CompañiaOAseguradoAsumeRiesgoValorPolizaEje','cl-cs','InversionesRespaldanReservasFondoSegurosEnQueCompañiaAsumeRiesgoValorPolizaMiembro','1000','domain-member')</v>
      </c>
    </row>
    <row r="68" spans="1:10" x14ac:dyDescent="0.25">
      <c r="A68" t="s">
        <v>3124</v>
      </c>
      <c r="B68" t="str">
        <f t="shared" si="7"/>
        <v>cl-cs</v>
      </c>
      <c r="C68" t="str">
        <f t="shared" si="8"/>
        <v>CompañiaOAseguradoAsumeRiesgoValorPolizaEje</v>
      </c>
      <c r="E68" t="s">
        <v>3125</v>
      </c>
      <c r="F68" t="str">
        <f t="shared" si="5"/>
        <v>cl-cs</v>
      </c>
      <c r="G68" t="str">
        <f t="shared" si="6"/>
        <v>InversionesRespaldanReservasFondoSegurosEnQueAseguradosAsumenRiesgoValorPolizaMiembro</v>
      </c>
      <c r="H68">
        <v>2000</v>
      </c>
      <c r="I68" t="s">
        <v>3046</v>
      </c>
      <c r="J68" t="str">
        <f t="shared" si="9"/>
        <v>insert into dbax_dime_memb (pref_axis, codi_axis, pref_memb, codi_memb, orde_memb, tipo_memb) values ('cl-cs','CompañiaOAseguradoAsumeRiesgoValorPolizaEje','cl-cs','InversionesRespaldanReservasFondoSegurosEnQueAseguradosAsumenRiesgoValorPolizaMiembro','2000','domain-member')</v>
      </c>
    </row>
    <row r="69" spans="1:10" x14ac:dyDescent="0.25">
      <c r="A69" t="s">
        <v>3124</v>
      </c>
      <c r="B69" t="str">
        <f t="shared" si="7"/>
        <v>cl-cs</v>
      </c>
      <c r="C69" t="str">
        <f t="shared" si="8"/>
        <v>CompañiaOAseguradoAsumeRiesgoValorPolizaEje</v>
      </c>
      <c r="E69" t="s">
        <v>3127</v>
      </c>
      <c r="F69" t="str">
        <f t="shared" si="5"/>
        <v>cl-cs</v>
      </c>
      <c r="G69" t="str">
        <f t="shared" si="6"/>
        <v>InversionSegurosCUIMiembro</v>
      </c>
      <c r="H69">
        <v>3000</v>
      </c>
      <c r="I69" t="s">
        <v>3048</v>
      </c>
      <c r="J69" t="str">
        <f t="shared" si="9"/>
        <v>insert into dbax_dime_memb (pref_axis, codi_axis, pref_memb, codi_memb, orde_memb, tipo_memb) values ('cl-cs','CompañiaOAseguradoAsumeRiesgoValorPolizaEje','cl-cs','InversionSegurosCUIMiembro','3000','dimension-default')</v>
      </c>
    </row>
    <row r="70" spans="1:10" x14ac:dyDescent="0.25">
      <c r="A70" t="s">
        <v>3128</v>
      </c>
      <c r="B70" t="str">
        <f t="shared" si="7"/>
        <v>cl-cs</v>
      </c>
      <c r="C70" t="str">
        <f t="shared" si="8"/>
        <v>CompensacionesPersonalDirectivoClaveYAdministradoresEje</v>
      </c>
      <c r="E70" t="s">
        <v>3129</v>
      </c>
      <c r="F70" t="str">
        <f t="shared" si="5"/>
        <v>cl-cs</v>
      </c>
      <c r="G70" t="str">
        <f t="shared" si="6"/>
        <v>CompensacionesPorPagarDirectivosClaveYAdministradoresMiembro</v>
      </c>
      <c r="H70">
        <v>1000</v>
      </c>
      <c r="I70" t="s">
        <v>3046</v>
      </c>
      <c r="J70" t="str">
        <f t="shared" si="9"/>
        <v>insert into dbax_dime_memb (pref_axis, codi_axis, pref_memb, codi_memb, orde_memb, tipo_memb) values ('cl-cs','CompensacionesPersonalDirectivoClaveYAdministradoresEje','cl-cs','CompensacionesPorPagarDirectivosClaveYAdministradoresMiembro','1000','domain-member')</v>
      </c>
    </row>
    <row r="71" spans="1:10" x14ac:dyDescent="0.25">
      <c r="A71" t="s">
        <v>3128</v>
      </c>
      <c r="B71" t="str">
        <f t="shared" si="7"/>
        <v>cl-cs</v>
      </c>
      <c r="C71" t="str">
        <f t="shared" si="8"/>
        <v>CompensacionesPersonalDirectivoClaveYAdministradoresEje</v>
      </c>
      <c r="E71" t="s">
        <v>3130</v>
      </c>
      <c r="F71" t="str">
        <f t="shared" si="5"/>
        <v>cl-cs</v>
      </c>
      <c r="G71" t="str">
        <f t="shared" si="6"/>
        <v>EfectoEnResultadoCompensacionesDirectivosClaveYAdministradoresMiembro</v>
      </c>
      <c r="H71">
        <v>2000</v>
      </c>
      <c r="I71" t="s">
        <v>3046</v>
      </c>
      <c r="J71" t="str">
        <f t="shared" si="9"/>
        <v>insert into dbax_dime_memb (pref_axis, codi_axis, pref_memb, codi_memb, orde_memb, tipo_memb) values ('cl-cs','CompensacionesPersonalDirectivoClaveYAdministradoresEje','cl-cs','EfectoEnResultadoCompensacionesDirectivosClaveYAdministradoresMiembro','2000','domain-member')</v>
      </c>
    </row>
    <row r="72" spans="1:10" x14ac:dyDescent="0.25">
      <c r="A72" t="s">
        <v>3131</v>
      </c>
      <c r="B72" t="str">
        <f t="shared" si="7"/>
        <v>cl-cs</v>
      </c>
      <c r="C72" t="str">
        <f t="shared" si="8"/>
        <v>ComponentesDelPatrimonioEje</v>
      </c>
      <c r="E72" t="s">
        <v>3132</v>
      </c>
      <c r="F72" t="str">
        <f t="shared" si="5"/>
        <v>cl-cs</v>
      </c>
      <c r="G72" t="str">
        <f t="shared" si="6"/>
        <v>CapitalPagadoMiembro</v>
      </c>
      <c r="H72">
        <v>1000</v>
      </c>
      <c r="I72" t="s">
        <v>3046</v>
      </c>
      <c r="J72" t="str">
        <f t="shared" si="9"/>
        <v>insert into dbax_dime_memb (pref_axis, codi_axis, pref_memb, codi_memb, orde_memb, tipo_memb) values ('cl-cs','ComponentesDelPatrimonioEje','cl-cs','CapitalPagadoMiembro','1000','domain-member')</v>
      </c>
    </row>
    <row r="73" spans="1:10" x14ac:dyDescent="0.25">
      <c r="A73" t="s">
        <v>3131</v>
      </c>
      <c r="B73" t="str">
        <f t="shared" si="7"/>
        <v>cl-cs</v>
      </c>
      <c r="C73" t="str">
        <f t="shared" si="8"/>
        <v>ComponentesDelPatrimonioEje</v>
      </c>
      <c r="E73" t="s">
        <v>3146</v>
      </c>
      <c r="F73" t="str">
        <f t="shared" si="5"/>
        <v>cl-cs</v>
      </c>
      <c r="G73" t="str">
        <f t="shared" si="6"/>
        <v>SobrePrecioAccionesMiembro</v>
      </c>
      <c r="H73">
        <v>2000</v>
      </c>
      <c r="I73" t="s">
        <v>3046</v>
      </c>
      <c r="J73" t="str">
        <f t="shared" si="9"/>
        <v>insert into dbax_dime_memb (pref_axis, codi_axis, pref_memb, codi_memb, orde_memb, tipo_memb) values ('cl-cs','ComponentesDelPatrimonioEje','cl-cs','SobrePrecioAccionesMiembro','2000','domain-member')</v>
      </c>
    </row>
    <row r="74" spans="1:10" x14ac:dyDescent="0.25">
      <c r="A74" t="s">
        <v>3131</v>
      </c>
      <c r="B74" t="str">
        <f t="shared" si="7"/>
        <v>cl-cs</v>
      </c>
      <c r="C74" t="str">
        <f t="shared" si="8"/>
        <v>ComponentesDelPatrimonioEje</v>
      </c>
      <c r="E74" t="s">
        <v>3137</v>
      </c>
      <c r="F74" t="str">
        <f t="shared" si="5"/>
        <v>cl-cs</v>
      </c>
      <c r="G74" t="str">
        <f t="shared" si="6"/>
        <v>ReservaAjustePorCalceMiembro</v>
      </c>
      <c r="H74">
        <v>3000</v>
      </c>
      <c r="I74" t="s">
        <v>3046</v>
      </c>
      <c r="J74" t="str">
        <f t="shared" si="9"/>
        <v>insert into dbax_dime_memb (pref_axis, codi_axis, pref_memb, codi_memb, orde_memb, tipo_memb) values ('cl-cs','ComponentesDelPatrimonioEje','cl-cs','ReservaAjustePorCalceMiembro','3000','domain-member')</v>
      </c>
    </row>
    <row r="75" spans="1:10" x14ac:dyDescent="0.25">
      <c r="A75" t="s">
        <v>3131</v>
      </c>
      <c r="B75" t="str">
        <f t="shared" si="7"/>
        <v>cl-cs</v>
      </c>
      <c r="C75" t="str">
        <f t="shared" si="8"/>
        <v>ComponentesDelPatrimonioEje</v>
      </c>
      <c r="E75" t="s">
        <v>3138</v>
      </c>
      <c r="F75" t="str">
        <f t="shared" si="5"/>
        <v>cl-cs</v>
      </c>
      <c r="G75" t="str">
        <f t="shared" si="6"/>
        <v>ReservaDescalceSegurosCUIMiembro</v>
      </c>
      <c r="H75">
        <v>4000</v>
      </c>
      <c r="I75" t="s">
        <v>3046</v>
      </c>
      <c r="J75" t="str">
        <f t="shared" si="9"/>
        <v>insert into dbax_dime_memb (pref_axis, codi_axis, pref_memb, codi_memb, orde_memb, tipo_memb) values ('cl-cs','ComponentesDelPatrimonioEje','cl-cs','ReservaDescalceSegurosCUIMiembro','4000','domain-member')</v>
      </c>
    </row>
    <row r="76" spans="1:10" x14ac:dyDescent="0.25">
      <c r="A76" t="s">
        <v>3131</v>
      </c>
      <c r="B76" t="str">
        <f t="shared" si="7"/>
        <v>cl-cs</v>
      </c>
      <c r="C76" t="str">
        <f t="shared" si="8"/>
        <v>ComponentesDelPatrimonioEje</v>
      </c>
      <c r="E76" t="s">
        <v>3133</v>
      </c>
      <c r="F76" t="str">
        <f t="shared" si="5"/>
        <v>cl-cs</v>
      </c>
      <c r="G76" t="str">
        <f t="shared" si="6"/>
        <v>OtrasReservasMiembro</v>
      </c>
      <c r="H76">
        <v>5000</v>
      </c>
      <c r="I76" t="s">
        <v>3046</v>
      </c>
      <c r="J76" t="str">
        <f t="shared" si="9"/>
        <v>insert into dbax_dime_memb (pref_axis, codi_axis, pref_memb, codi_memb, orde_memb, tipo_memb) values ('cl-cs','ComponentesDelPatrimonioEje','cl-cs','OtrasReservasMiembro','5000','domain-member')</v>
      </c>
    </row>
    <row r="77" spans="1:10" x14ac:dyDescent="0.25">
      <c r="A77" t="s">
        <v>3131</v>
      </c>
      <c r="B77" t="str">
        <f t="shared" si="7"/>
        <v>cl-cs</v>
      </c>
      <c r="C77" t="str">
        <f t="shared" si="8"/>
        <v>ComponentesDelPatrimonioEje</v>
      </c>
      <c r="E77" t="s">
        <v>3139</v>
      </c>
      <c r="F77" t="str">
        <f t="shared" si="5"/>
        <v>cl-cs</v>
      </c>
      <c r="G77" t="str">
        <f t="shared" si="6"/>
        <v>ReservasMiembro</v>
      </c>
      <c r="H77">
        <v>6000</v>
      </c>
      <c r="I77" t="s">
        <v>3046</v>
      </c>
      <c r="J77" t="str">
        <f t="shared" si="9"/>
        <v>insert into dbax_dime_memb (pref_axis, codi_axis, pref_memb, codi_memb, orde_memb, tipo_memb) values ('cl-cs','ComponentesDelPatrimonioEje','cl-cs','ReservasMiembro','6000','domain-member')</v>
      </c>
    </row>
    <row r="78" spans="1:10" x14ac:dyDescent="0.25">
      <c r="A78" t="s">
        <v>3131</v>
      </c>
      <c r="B78" t="str">
        <f t="shared" si="7"/>
        <v>cl-cs</v>
      </c>
      <c r="C78" t="str">
        <f t="shared" si="8"/>
        <v>ComponentesDelPatrimonioEje</v>
      </c>
      <c r="E78" t="s">
        <v>3145</v>
      </c>
      <c r="F78" t="str">
        <f t="shared" si="5"/>
        <v>cl-cs</v>
      </c>
      <c r="G78" t="str">
        <f t="shared" si="6"/>
        <v>ResultadosAcumuladosPeriodosAnterioresMiembro</v>
      </c>
      <c r="H78">
        <v>7000</v>
      </c>
      <c r="I78" t="s">
        <v>3046</v>
      </c>
      <c r="J78" t="str">
        <f t="shared" si="9"/>
        <v>insert into dbax_dime_memb (pref_axis, codi_axis, pref_memb, codi_memb, orde_memb, tipo_memb) values ('cl-cs','ComponentesDelPatrimonioEje','cl-cs','ResultadosAcumuladosPeriodosAnterioresMiembro','7000','domain-member')</v>
      </c>
    </row>
    <row r="79" spans="1:10" x14ac:dyDescent="0.25">
      <c r="A79" t="s">
        <v>3131</v>
      </c>
      <c r="B79" t="str">
        <f t="shared" si="7"/>
        <v>cl-cs</v>
      </c>
      <c r="C79" t="str">
        <f t="shared" si="8"/>
        <v>ComponentesDelPatrimonioEje</v>
      </c>
      <c r="E79" t="s">
        <v>3141</v>
      </c>
      <c r="F79" t="str">
        <f t="shared" si="5"/>
        <v>cl-cs</v>
      </c>
      <c r="G79" t="str">
        <f t="shared" si="6"/>
        <v>ResultadoDelPeriodoMiembro</v>
      </c>
      <c r="H79">
        <v>8000</v>
      </c>
      <c r="I79" t="s">
        <v>3046</v>
      </c>
      <c r="J79" t="str">
        <f t="shared" si="9"/>
        <v>insert into dbax_dime_memb (pref_axis, codi_axis, pref_memb, codi_memb, orde_memb, tipo_memb) values ('cl-cs','ComponentesDelPatrimonioEje','cl-cs','ResultadoDelPeriodoMiembro','8000','domain-member')</v>
      </c>
    </row>
    <row r="80" spans="1:10" x14ac:dyDescent="0.25">
      <c r="A80" t="s">
        <v>3131</v>
      </c>
      <c r="B80" t="str">
        <f t="shared" si="7"/>
        <v>cl-cs</v>
      </c>
      <c r="C80" t="str">
        <f t="shared" si="8"/>
        <v>ComponentesDelPatrimonioEje</v>
      </c>
      <c r="E80" t="s">
        <v>3144</v>
      </c>
      <c r="F80" t="str">
        <f t="shared" si="5"/>
        <v>cl-cs</v>
      </c>
      <c r="G80" t="str">
        <f t="shared" si="6"/>
        <v>ResultadosAcumuladosMiembro</v>
      </c>
      <c r="H80">
        <v>9000</v>
      </c>
      <c r="I80" t="s">
        <v>3046</v>
      </c>
      <c r="J80" t="str">
        <f t="shared" si="9"/>
        <v>insert into dbax_dime_memb (pref_axis, codi_axis, pref_memb, codi_memb, orde_memb, tipo_memb) values ('cl-cs','ComponentesDelPatrimonioEje','cl-cs','ResultadosAcumuladosMiembro','9000','domain-member')</v>
      </c>
    </row>
    <row r="81" spans="1:10" x14ac:dyDescent="0.25">
      <c r="A81" t="s">
        <v>3131</v>
      </c>
      <c r="B81" t="str">
        <f t="shared" si="7"/>
        <v>cl-cs</v>
      </c>
      <c r="C81" t="str">
        <f t="shared" si="8"/>
        <v>ComponentesDelPatrimonioEje</v>
      </c>
      <c r="E81" t="s">
        <v>3142</v>
      </c>
      <c r="F81" t="str">
        <f t="shared" si="5"/>
        <v>cl-cs</v>
      </c>
      <c r="G81" t="str">
        <f t="shared" si="6"/>
        <v>ResultadoEvaluacionPropiedadesMueblesYEquipoMiembro</v>
      </c>
      <c r="H81">
        <v>10000</v>
      </c>
      <c r="I81" t="s">
        <v>3046</v>
      </c>
      <c r="J81" t="str">
        <f t="shared" si="9"/>
        <v>insert into dbax_dime_memb (pref_axis, codi_axis, pref_memb, codi_memb, orde_memb, tipo_memb) values ('cl-cs','ComponentesDelPatrimonioEje','cl-cs','ResultadoEvaluacionPropiedadesMueblesYEquipoMiembro','10000','domain-member')</v>
      </c>
    </row>
    <row r="82" spans="1:10" x14ac:dyDescent="0.25">
      <c r="A82" t="s">
        <v>3131</v>
      </c>
      <c r="B82" t="str">
        <f t="shared" si="7"/>
        <v>cl-cs</v>
      </c>
      <c r="C82" t="str">
        <f t="shared" si="8"/>
        <v>ComponentesDelPatrimonioEje</v>
      </c>
      <c r="E82" t="s">
        <v>3143</v>
      </c>
      <c r="F82" t="str">
        <f t="shared" si="5"/>
        <v>cl-cs</v>
      </c>
      <c r="G82" t="str">
        <f t="shared" si="6"/>
        <v>ResultadosActivosFinancierosMiembro</v>
      </c>
      <c r="H82">
        <v>11000</v>
      </c>
      <c r="I82" t="s">
        <v>3046</v>
      </c>
      <c r="J82" t="str">
        <f t="shared" si="9"/>
        <v>insert into dbax_dime_memb (pref_axis, codi_axis, pref_memb, codi_memb, orde_memb, tipo_memb) values ('cl-cs','ComponentesDelPatrimonioEje','cl-cs','ResultadosActivosFinancierosMiembro','11000','domain-member')</v>
      </c>
    </row>
    <row r="83" spans="1:10" x14ac:dyDescent="0.25">
      <c r="A83" t="s">
        <v>3131</v>
      </c>
      <c r="B83" t="str">
        <f t="shared" si="7"/>
        <v>cl-cs</v>
      </c>
      <c r="C83" t="str">
        <f t="shared" si="8"/>
        <v>ComponentesDelPatrimonioEje</v>
      </c>
      <c r="E83" t="s">
        <v>3140</v>
      </c>
      <c r="F83" t="str">
        <f t="shared" si="5"/>
        <v>cl-cs</v>
      </c>
      <c r="G83" t="str">
        <f t="shared" si="6"/>
        <v>ResultadoCoberturasFlujoCajaMiembro</v>
      </c>
      <c r="H83">
        <v>12000</v>
      </c>
      <c r="I83" t="s">
        <v>3046</v>
      </c>
      <c r="J83" t="str">
        <f t="shared" si="9"/>
        <v>insert into dbax_dime_memb (pref_axis, codi_axis, pref_memb, codi_memb, orde_memb, tipo_memb) values ('cl-cs','ComponentesDelPatrimonioEje','cl-cs','ResultadoCoberturasFlujoCajaMiembro','12000','domain-member')</v>
      </c>
    </row>
    <row r="84" spans="1:10" x14ac:dyDescent="0.25">
      <c r="A84" t="s">
        <v>3131</v>
      </c>
      <c r="B84" t="str">
        <f t="shared" si="7"/>
        <v>cl-cs</v>
      </c>
      <c r="C84" t="str">
        <f t="shared" si="8"/>
        <v>ComponentesDelPatrimonioEje</v>
      </c>
      <c r="E84" t="s">
        <v>3135</v>
      </c>
      <c r="F84" t="str">
        <f t="shared" si="5"/>
        <v>cl-cs</v>
      </c>
      <c r="G84" t="str">
        <f t="shared" si="6"/>
        <v>OtrosResultadosConAjusteEnPatrimonioMiembro</v>
      </c>
      <c r="H84">
        <v>13000</v>
      </c>
      <c r="I84" t="s">
        <v>3046</v>
      </c>
      <c r="J84" t="str">
        <f t="shared" si="9"/>
        <v>insert into dbax_dime_memb (pref_axis, codi_axis, pref_memb, codi_memb, orde_memb, tipo_memb) values ('cl-cs','ComponentesDelPatrimonioEje','cl-cs','OtrosResultadosConAjusteEnPatrimonioMiembro','13000','domain-member')</v>
      </c>
    </row>
    <row r="85" spans="1:10" x14ac:dyDescent="0.25">
      <c r="A85" t="s">
        <v>3131</v>
      </c>
      <c r="B85" t="str">
        <f t="shared" si="7"/>
        <v>cl-cs</v>
      </c>
      <c r="C85" t="str">
        <f t="shared" si="8"/>
        <v>ComponentesDelPatrimonioEje</v>
      </c>
      <c r="E85" t="s">
        <v>3134</v>
      </c>
      <c r="F85" t="str">
        <f t="shared" si="5"/>
        <v>cl-cs</v>
      </c>
      <c r="G85" t="str">
        <f t="shared" si="6"/>
        <v>OtrosAjustesMiembro</v>
      </c>
      <c r="H85">
        <v>14000</v>
      </c>
      <c r="I85" t="s">
        <v>3046</v>
      </c>
      <c r="J85" t="str">
        <f t="shared" si="9"/>
        <v>insert into dbax_dime_memb (pref_axis, codi_axis, pref_memb, codi_memb, orde_memb, tipo_memb) values ('cl-cs','ComponentesDelPatrimonioEje','cl-cs','OtrosAjustesMiembro','14000','domain-member')</v>
      </c>
    </row>
    <row r="86" spans="1:10" x14ac:dyDescent="0.25">
      <c r="A86" t="s">
        <v>3131</v>
      </c>
      <c r="B86" t="str">
        <f t="shared" si="7"/>
        <v>cl-cs</v>
      </c>
      <c r="C86" t="str">
        <f t="shared" si="8"/>
        <v>ComponentesDelPatrimonioEje</v>
      </c>
      <c r="E86" t="s">
        <v>3136</v>
      </c>
      <c r="F86" t="str">
        <f t="shared" si="5"/>
        <v>cl-cs</v>
      </c>
      <c r="G86" t="str">
        <f t="shared" si="6"/>
        <v>PatrimonioMiembro</v>
      </c>
      <c r="H86">
        <v>15000</v>
      </c>
      <c r="I86" t="s">
        <v>3048</v>
      </c>
      <c r="J86" t="str">
        <f t="shared" si="9"/>
        <v>insert into dbax_dime_memb (pref_axis, codi_axis, pref_memb, codi_memb, orde_memb, tipo_memb) values ('cl-cs','ComponentesDelPatrimonioEje','cl-cs','PatrimonioMiembro','15000','dimension-default')</v>
      </c>
    </row>
    <row r="87" spans="1:10" x14ac:dyDescent="0.25">
      <c r="A87" t="s">
        <v>3147</v>
      </c>
      <c r="B87" t="str">
        <f t="shared" si="7"/>
        <v>cl-cs</v>
      </c>
      <c r="C87" t="str">
        <f t="shared" si="8"/>
        <v>ComposicionReservaSiniestrosEje</v>
      </c>
      <c r="E87" t="s">
        <v>3149</v>
      </c>
      <c r="F87" t="str">
        <f t="shared" si="5"/>
        <v>cl-cs</v>
      </c>
      <c r="G87" t="str">
        <f t="shared" si="6"/>
        <v>LiquidadosNoPagadosMiembro</v>
      </c>
      <c r="H87">
        <v>1000</v>
      </c>
      <c r="I87" t="s">
        <v>3046</v>
      </c>
      <c r="J87" t="str">
        <f t="shared" si="9"/>
        <v>insert into dbax_dime_memb (pref_axis, codi_axis, pref_memb, codi_memb, orde_memb, tipo_memb) values ('cl-cs','ComposicionReservaSiniestrosEje','cl-cs','LiquidadosNoPagadosMiembro','1000','domain-member')</v>
      </c>
    </row>
    <row r="88" spans="1:10" x14ac:dyDescent="0.25">
      <c r="A88" t="s">
        <v>3147</v>
      </c>
      <c r="B88" t="str">
        <f t="shared" si="7"/>
        <v>cl-cs</v>
      </c>
      <c r="C88" t="str">
        <f t="shared" si="8"/>
        <v>ComposicionReservaSiniestrosEje</v>
      </c>
      <c r="E88" t="s">
        <v>3150</v>
      </c>
      <c r="F88" t="str">
        <f t="shared" si="5"/>
        <v>cl-cs</v>
      </c>
      <c r="G88" t="str">
        <f t="shared" si="6"/>
        <v>LiquidadosYControvertidosPorAseguradoMiembro</v>
      </c>
      <c r="H88">
        <v>2000</v>
      </c>
      <c r="I88" t="s">
        <v>3046</v>
      </c>
      <c r="J88" t="str">
        <f t="shared" si="9"/>
        <v>insert into dbax_dime_memb (pref_axis, codi_axis, pref_memb, codi_memb, orde_memb, tipo_memb) values ('cl-cs','ComposicionReservaSiniestrosEje','cl-cs','LiquidadosYControvertidosPorAseguradoMiembro','2000','domain-member')</v>
      </c>
    </row>
    <row r="89" spans="1:10" x14ac:dyDescent="0.25">
      <c r="A89" t="s">
        <v>3147</v>
      </c>
      <c r="B89" t="str">
        <f t="shared" si="7"/>
        <v>cl-cs</v>
      </c>
      <c r="C89" t="str">
        <f t="shared" si="8"/>
        <v>ComposicionReservaSiniestrosEje</v>
      </c>
      <c r="E89" t="s">
        <v>3148</v>
      </c>
      <c r="F89" t="str">
        <f t="shared" si="5"/>
        <v>cl-cs</v>
      </c>
      <c r="G89" t="str">
        <f t="shared" si="6"/>
        <v>EnProcesoLiquidacionMiembro</v>
      </c>
      <c r="H89">
        <v>3000</v>
      </c>
      <c r="I89" t="s">
        <v>3046</v>
      </c>
      <c r="J89" t="str">
        <f t="shared" si="9"/>
        <v>insert into dbax_dime_memb (pref_axis, codi_axis, pref_memb, codi_memb, orde_memb, tipo_memb) values ('cl-cs','ComposicionReservaSiniestrosEje','cl-cs','EnProcesoLiquidacionMiembro','3000','domain-member')</v>
      </c>
    </row>
    <row r="90" spans="1:10" x14ac:dyDescent="0.25">
      <c r="A90" t="s">
        <v>3147</v>
      </c>
      <c r="B90" t="str">
        <f t="shared" si="7"/>
        <v>cl-cs</v>
      </c>
      <c r="C90" t="str">
        <f t="shared" si="8"/>
        <v>ComposicionReservaSiniestrosEje</v>
      </c>
      <c r="E90" t="s">
        <v>3151</v>
      </c>
      <c r="F90" t="str">
        <f t="shared" si="5"/>
        <v>cl-cs</v>
      </c>
      <c r="G90" t="str">
        <f t="shared" si="6"/>
        <v>OcurridosYNoReportadosMiembro</v>
      </c>
      <c r="H90">
        <v>4000</v>
      </c>
      <c r="I90" t="s">
        <v>3046</v>
      </c>
      <c r="J90" t="str">
        <f t="shared" si="9"/>
        <v>insert into dbax_dime_memb (pref_axis, codi_axis, pref_memb, codi_memb, orde_memb, tipo_memb) values ('cl-cs','ComposicionReservaSiniestrosEje','cl-cs','OcurridosYNoReportadosMiembro','4000','domain-member')</v>
      </c>
    </row>
    <row r="91" spans="1:10" x14ac:dyDescent="0.25">
      <c r="A91" t="s">
        <v>3147</v>
      </c>
      <c r="B91" t="str">
        <f t="shared" si="7"/>
        <v>cl-cs</v>
      </c>
      <c r="C91" t="str">
        <f t="shared" si="8"/>
        <v>ComposicionReservaSiniestrosEje</v>
      </c>
      <c r="E91" t="s">
        <v>3152</v>
      </c>
      <c r="F91" t="str">
        <f t="shared" si="5"/>
        <v>cl-cs</v>
      </c>
      <c r="G91" t="str">
        <f t="shared" si="6"/>
        <v>ReservaSiniestrosMiembro</v>
      </c>
      <c r="H91">
        <v>5000</v>
      </c>
      <c r="I91" t="s">
        <v>3048</v>
      </c>
      <c r="J91" t="str">
        <f t="shared" si="9"/>
        <v>insert into dbax_dime_memb (pref_axis, codi_axis, pref_memb, codi_memb, orde_memb, tipo_memb) values ('cl-cs','ComposicionReservaSiniestrosEje','cl-cs','ReservaSiniestrosMiembro','5000','dimension-default')</v>
      </c>
    </row>
    <row r="92" spans="1:10" x14ac:dyDescent="0.25">
      <c r="A92" t="s">
        <v>3153</v>
      </c>
      <c r="B92" t="str">
        <f t="shared" si="7"/>
        <v>cl-cs</v>
      </c>
      <c r="C92" t="str">
        <f t="shared" si="8"/>
        <v>ComposicionReservaValorDelFondoEje</v>
      </c>
      <c r="E92" t="s">
        <v>3157</v>
      </c>
      <c r="F92" t="str">
        <f t="shared" si="5"/>
        <v>cl-cs</v>
      </c>
      <c r="G92" t="str">
        <f t="shared" si="6"/>
        <v>ReservaValorDelFondoSegurosVidaAPVCiaAsumeRiesgoValorPolizaMiembro</v>
      </c>
      <c r="H92">
        <v>1000</v>
      </c>
      <c r="I92" t="s">
        <v>3046</v>
      </c>
      <c r="J92" t="str">
        <f t="shared" si="9"/>
        <v>insert into dbax_dime_memb (pref_axis, codi_axis, pref_memb, codi_memb, orde_memb, tipo_memb) values ('cl-cs','ComposicionReservaValorDelFondoEje','cl-cs','ReservaValorDelFondoSegurosVidaAPVCiaAsumeRiesgoValorPolizaMiembro','1000','domain-member')</v>
      </c>
    </row>
    <row r="93" spans="1:10" x14ac:dyDescent="0.25">
      <c r="A93" t="s">
        <v>3153</v>
      </c>
      <c r="B93" t="str">
        <f t="shared" si="7"/>
        <v>cl-cs</v>
      </c>
      <c r="C93" t="str">
        <f t="shared" si="8"/>
        <v>ComposicionReservaValorDelFondoEje</v>
      </c>
      <c r="E93" t="s">
        <v>3155</v>
      </c>
      <c r="F93" t="str">
        <f t="shared" si="5"/>
        <v>cl-cs</v>
      </c>
      <c r="G93" t="str">
        <f t="shared" si="6"/>
        <v>ReservaValorDelFondoOtrosSegurosVidaCUICiaAsumeRiesgoValorPolizaMiembro</v>
      </c>
      <c r="H93">
        <v>2000</v>
      </c>
      <c r="I93" t="s">
        <v>3046</v>
      </c>
      <c r="J93" t="str">
        <f t="shared" si="9"/>
        <v>insert into dbax_dime_memb (pref_axis, codi_axis, pref_memb, codi_memb, orde_memb, tipo_memb) values ('cl-cs','ComposicionReservaValorDelFondoEje','cl-cs','ReservaValorDelFondoOtrosSegurosVidaCUICiaAsumeRiesgoValorPolizaMiembro','2000','domain-member')</v>
      </c>
    </row>
    <row r="94" spans="1:10" x14ac:dyDescent="0.25">
      <c r="A94" t="s">
        <v>3153</v>
      </c>
      <c r="B94" t="str">
        <f t="shared" si="7"/>
        <v>cl-cs</v>
      </c>
      <c r="C94" t="str">
        <f t="shared" si="8"/>
        <v>ComposicionReservaValorDelFondoEje</v>
      </c>
      <c r="E94" t="s">
        <v>3156</v>
      </c>
      <c r="F94" t="str">
        <f t="shared" si="5"/>
        <v>cl-cs</v>
      </c>
      <c r="G94" t="str">
        <f t="shared" si="6"/>
        <v>ReservaValorDelFondoSegurosVidaAPVAseguradoAsumeRiesgoValorPolizaMiembro</v>
      </c>
      <c r="H94">
        <v>3000</v>
      </c>
      <c r="I94" t="s">
        <v>3046</v>
      </c>
      <c r="J94" t="str">
        <f t="shared" si="9"/>
        <v>insert into dbax_dime_memb (pref_axis, codi_axis, pref_memb, codi_memb, orde_memb, tipo_memb) values ('cl-cs','ComposicionReservaValorDelFondoEje','cl-cs','ReservaValorDelFondoSegurosVidaAPVAseguradoAsumeRiesgoValorPolizaMiembro','3000','domain-member')</v>
      </c>
    </row>
    <row r="95" spans="1:10" x14ac:dyDescent="0.25">
      <c r="A95" t="s">
        <v>3153</v>
      </c>
      <c r="B95" t="str">
        <f t="shared" si="7"/>
        <v>cl-cs</v>
      </c>
      <c r="C95" t="str">
        <f t="shared" si="8"/>
        <v>ComposicionReservaValorDelFondoEje</v>
      </c>
      <c r="E95" t="s">
        <v>3158</v>
      </c>
      <c r="F95" t="str">
        <f t="shared" si="5"/>
        <v>cl-cs</v>
      </c>
      <c r="G95" t="str">
        <f t="shared" si="6"/>
        <v>ReservaValorFondoOtrosSegurosVidaCUIAseguradoAsumeRiesgoValorPolizaMiembro</v>
      </c>
      <c r="H95">
        <v>4000</v>
      </c>
      <c r="I95" t="s">
        <v>3046</v>
      </c>
      <c r="J95" t="str">
        <f t="shared" si="9"/>
        <v>insert into dbax_dime_memb (pref_axis, codi_axis, pref_memb, codi_memb, orde_memb, tipo_memb) values ('cl-cs','ComposicionReservaValorDelFondoEje','cl-cs','ReservaValorFondoOtrosSegurosVidaCUIAseguradoAsumeRiesgoValorPolizaMiembro','4000','domain-member')</v>
      </c>
    </row>
    <row r="96" spans="1:10" x14ac:dyDescent="0.25">
      <c r="A96" t="s">
        <v>3153</v>
      </c>
      <c r="B96" t="str">
        <f t="shared" si="7"/>
        <v>cl-cs</v>
      </c>
      <c r="C96" t="str">
        <f t="shared" si="8"/>
        <v>ComposicionReservaValorDelFondoEje</v>
      </c>
      <c r="E96" t="s">
        <v>3154</v>
      </c>
      <c r="F96" t="str">
        <f t="shared" si="5"/>
        <v>cl-cs</v>
      </c>
      <c r="G96" t="str">
        <f t="shared" si="6"/>
        <v>ReservaValorDelFondoMiembro</v>
      </c>
      <c r="H96">
        <v>5000</v>
      </c>
      <c r="I96" t="s">
        <v>3048</v>
      </c>
      <c r="J96" t="str">
        <f t="shared" si="9"/>
        <v>insert into dbax_dime_memb (pref_axis, codi_axis, pref_memb, codi_memb, orde_memb, tipo_memb) values ('cl-cs','ComposicionReservaValorDelFondoEje','cl-cs','ReservaValorDelFondoMiembro','5000','dimension-default')</v>
      </c>
    </row>
    <row r="97" spans="1:10" x14ac:dyDescent="0.25">
      <c r="A97" t="s">
        <v>3159</v>
      </c>
      <c r="B97" t="str">
        <f t="shared" si="7"/>
        <v>cl-cs</v>
      </c>
      <c r="C97" t="str">
        <f t="shared" si="8"/>
        <v>ConceptoImpuestoEje</v>
      </c>
      <c r="E97" t="s">
        <v>3167</v>
      </c>
      <c r="F97" t="str">
        <f t="shared" si="5"/>
        <v>cl-cs</v>
      </c>
      <c r="G97" t="str">
        <f t="shared" si="6"/>
        <v>UtilidadAntesImpuestoMiembro</v>
      </c>
      <c r="H97">
        <v>1000</v>
      </c>
      <c r="I97" t="s">
        <v>3046</v>
      </c>
      <c r="J97" t="str">
        <f t="shared" si="9"/>
        <v>insert into dbax_dime_memb (pref_axis, codi_axis, pref_memb, codi_memb, orde_memb, tipo_memb) values ('cl-cs','ConceptoImpuestoEje','cl-cs','UtilidadAntesImpuestoMiembro','1000','domain-member')</v>
      </c>
    </row>
    <row r="98" spans="1:10" x14ac:dyDescent="0.25">
      <c r="A98" t="s">
        <v>3159</v>
      </c>
      <c r="B98" t="str">
        <f t="shared" si="7"/>
        <v>cl-cs</v>
      </c>
      <c r="C98" t="str">
        <f t="shared" si="8"/>
        <v>ConceptoImpuestoEje</v>
      </c>
      <c r="E98" t="s">
        <v>3161</v>
      </c>
      <c r="F98" t="str">
        <f t="shared" si="5"/>
        <v>cl-cs</v>
      </c>
      <c r="G98" t="str">
        <f t="shared" si="6"/>
        <v>DiferenciasPermanentesMiembro</v>
      </c>
      <c r="H98">
        <v>2000</v>
      </c>
      <c r="I98" t="s">
        <v>3046</v>
      </c>
      <c r="J98" t="str">
        <f t="shared" si="9"/>
        <v>insert into dbax_dime_memb (pref_axis, codi_axis, pref_memb, codi_memb, orde_memb, tipo_memb) values ('cl-cs','ConceptoImpuestoEje','cl-cs','DiferenciasPermanentesMiembro','2000','domain-member')</v>
      </c>
    </row>
    <row r="99" spans="1:10" x14ac:dyDescent="0.25">
      <c r="A99" t="s">
        <v>3159</v>
      </c>
      <c r="B99" t="str">
        <f t="shared" si="7"/>
        <v>cl-cs</v>
      </c>
      <c r="C99" t="str">
        <f t="shared" si="8"/>
        <v>ConceptoImpuestoEje</v>
      </c>
      <c r="E99" t="s">
        <v>3160</v>
      </c>
      <c r="F99" t="str">
        <f t="shared" si="5"/>
        <v>cl-cs</v>
      </c>
      <c r="G99" t="str">
        <f t="shared" si="6"/>
        <v>AgregadosODeduccionesMiembro</v>
      </c>
      <c r="H99">
        <v>3000</v>
      </c>
      <c r="I99" t="s">
        <v>3046</v>
      </c>
      <c r="J99" t="str">
        <f t="shared" si="9"/>
        <v>insert into dbax_dime_memb (pref_axis, codi_axis, pref_memb, codi_memb, orde_memb, tipo_memb) values ('cl-cs','ConceptoImpuestoEje','cl-cs','AgregadosODeduccionesMiembro','3000','domain-member')</v>
      </c>
    </row>
    <row r="100" spans="1:10" x14ac:dyDescent="0.25">
      <c r="A100" t="s">
        <v>3159</v>
      </c>
      <c r="B100" t="str">
        <f t="shared" si="7"/>
        <v>cl-cs</v>
      </c>
      <c r="C100" t="str">
        <f t="shared" si="8"/>
        <v>ConceptoImpuestoEje</v>
      </c>
      <c r="E100" t="s">
        <v>3163</v>
      </c>
      <c r="F100" t="str">
        <f t="shared" si="5"/>
        <v>cl-cs</v>
      </c>
      <c r="G100" t="str">
        <f t="shared" si="6"/>
        <v>ImpuestoUnicoPorGastosRechazadosMiembro</v>
      </c>
      <c r="H100">
        <v>4000</v>
      </c>
      <c r="I100" t="s">
        <v>3046</v>
      </c>
      <c r="J100" t="str">
        <f t="shared" si="9"/>
        <v>insert into dbax_dime_memb (pref_axis, codi_axis, pref_memb, codi_memb, orde_memb, tipo_memb) values ('cl-cs','ConceptoImpuestoEje','cl-cs','ImpuestoUnicoPorGastosRechazadosMiembro','4000','domain-member')</v>
      </c>
    </row>
    <row r="101" spans="1:10" x14ac:dyDescent="0.25">
      <c r="A101" t="s">
        <v>3159</v>
      </c>
      <c r="B101" t="str">
        <f t="shared" si="7"/>
        <v>cl-cs</v>
      </c>
      <c r="C101" t="str">
        <f t="shared" si="8"/>
        <v>ConceptoImpuestoEje</v>
      </c>
      <c r="E101" t="s">
        <v>3162</v>
      </c>
      <c r="F101" t="str">
        <f t="shared" si="5"/>
        <v>cl-cs</v>
      </c>
      <c r="G101" t="str">
        <f t="shared" si="6"/>
        <v>GastosNoDeduciblesPorGastosFinancierosYNoTributariosMiembro</v>
      </c>
      <c r="H101">
        <v>5000</v>
      </c>
      <c r="I101" t="s">
        <v>3046</v>
      </c>
      <c r="J101" t="str">
        <f t="shared" si="9"/>
        <v>insert into dbax_dime_memb (pref_axis, codi_axis, pref_memb, codi_memb, orde_memb, tipo_memb) values ('cl-cs','ConceptoImpuestoEje','cl-cs','GastosNoDeduciblesPorGastosFinancierosYNoTributariosMiembro','5000','domain-member')</v>
      </c>
    </row>
    <row r="102" spans="1:10" x14ac:dyDescent="0.25">
      <c r="A102" t="s">
        <v>3159</v>
      </c>
      <c r="B102" t="str">
        <f t="shared" si="7"/>
        <v>cl-cs</v>
      </c>
      <c r="C102" t="str">
        <f t="shared" si="8"/>
        <v>ConceptoImpuestoEje</v>
      </c>
      <c r="E102" t="s">
        <v>3164</v>
      </c>
      <c r="F102" t="str">
        <f t="shared" si="5"/>
        <v>cl-cs</v>
      </c>
      <c r="G102" t="str">
        <f t="shared" si="6"/>
        <v>IncentivosImpuestosNoReconocidosEnEstadoResultadosMiembro</v>
      </c>
      <c r="H102">
        <v>6000</v>
      </c>
      <c r="I102" t="s">
        <v>3046</v>
      </c>
      <c r="J102" t="str">
        <f t="shared" si="9"/>
        <v>insert into dbax_dime_memb (pref_axis, codi_axis, pref_memb, codi_memb, orde_memb, tipo_memb) values ('cl-cs','ConceptoImpuestoEje','cl-cs','IncentivosImpuestosNoReconocidosEnEstadoResultadosMiembro','6000','domain-member')</v>
      </c>
    </row>
    <row r="103" spans="1:10" x14ac:dyDescent="0.25">
      <c r="A103" t="s">
        <v>3159</v>
      </c>
      <c r="B103" t="str">
        <f t="shared" si="7"/>
        <v>cl-cs</v>
      </c>
      <c r="C103" t="str">
        <f t="shared" si="8"/>
        <v>ConceptoImpuestoEje</v>
      </c>
      <c r="E103" t="s">
        <v>3165</v>
      </c>
      <c r="F103" t="str">
        <f t="shared" si="5"/>
        <v>cl-cs</v>
      </c>
      <c r="G103" t="str">
        <f t="shared" si="6"/>
        <v>OtrosConceptosMiembro</v>
      </c>
      <c r="H103">
        <v>7000</v>
      </c>
      <c r="I103" t="s">
        <v>3046</v>
      </c>
      <c r="J103" t="str">
        <f t="shared" si="9"/>
        <v>insert into dbax_dime_memb (pref_axis, codi_axis, pref_memb, codi_memb, orde_memb, tipo_memb) values ('cl-cs','ConceptoImpuestoEje','cl-cs','OtrosConceptosMiembro','7000','domain-member')</v>
      </c>
    </row>
    <row r="104" spans="1:10" x14ac:dyDescent="0.25">
      <c r="A104" t="s">
        <v>3159</v>
      </c>
      <c r="B104" t="str">
        <f t="shared" si="7"/>
        <v>cl-cs</v>
      </c>
      <c r="C104" t="str">
        <f t="shared" si="8"/>
        <v>ConceptoImpuestoEje</v>
      </c>
      <c r="E104" t="s">
        <v>3166</v>
      </c>
      <c r="F104" t="str">
        <f t="shared" si="5"/>
        <v>cl-cs</v>
      </c>
      <c r="G104" t="str">
        <f t="shared" si="6"/>
        <v>TasaEfectivaYGastoImpuestoRentaMiembro</v>
      </c>
      <c r="H104">
        <v>8000</v>
      </c>
      <c r="I104" t="s">
        <v>3048</v>
      </c>
      <c r="J104" t="str">
        <f t="shared" si="9"/>
        <v>insert into dbax_dime_memb (pref_axis, codi_axis, pref_memb, codi_memb, orde_memb, tipo_memb) values ('cl-cs','ConceptoImpuestoEje','cl-cs','TasaEfectivaYGastoImpuestoRentaMiembro','8000','dimension-default')</v>
      </c>
    </row>
    <row r="105" spans="1:10" x14ac:dyDescent="0.25">
      <c r="A105" t="s">
        <v>3168</v>
      </c>
      <c r="B105" t="str">
        <f t="shared" si="7"/>
        <v>cl-cs</v>
      </c>
      <c r="C105" t="str">
        <f t="shared" si="8"/>
        <v>ContratosCoberturaRiesgoCreditoEje</v>
      </c>
      <c r="E105" t="s">
        <v>3170</v>
      </c>
      <c r="F105" t="str">
        <f t="shared" si="5"/>
        <v>cl-cs</v>
      </c>
      <c r="G105" t="str">
        <f t="shared" si="6"/>
        <v>CoberturaMiembro</v>
      </c>
      <c r="H105">
        <v>1000</v>
      </c>
      <c r="I105" t="s">
        <v>3046</v>
      </c>
      <c r="J105" t="str">
        <f t="shared" si="9"/>
        <v>insert into dbax_dime_memb (pref_axis, codi_axis, pref_memb, codi_memb, orde_memb, tipo_memb) values ('cl-cs','ContratosCoberturaRiesgoCreditoEje','cl-cs','CoberturaMiembro','1000','domain-member')</v>
      </c>
    </row>
    <row r="106" spans="1:10" x14ac:dyDescent="0.25">
      <c r="A106" t="s">
        <v>3168</v>
      </c>
      <c r="B106" t="str">
        <f t="shared" si="7"/>
        <v>cl-cs</v>
      </c>
      <c r="C106" t="str">
        <f t="shared" si="8"/>
        <v>ContratosCoberturaRiesgoCreditoEje</v>
      </c>
      <c r="E106" t="s">
        <v>3169</v>
      </c>
      <c r="F106" t="str">
        <f t="shared" si="5"/>
        <v>cl-cs</v>
      </c>
      <c r="G106" t="str">
        <f t="shared" si="6"/>
        <v>Cobertura1512Miembro</v>
      </c>
      <c r="H106">
        <v>2000</v>
      </c>
      <c r="I106" t="s">
        <v>3046</v>
      </c>
      <c r="J106" t="str">
        <f t="shared" si="9"/>
        <v>insert into dbax_dime_memb (pref_axis, codi_axis, pref_memb, codi_memb, orde_memb, tipo_memb) values ('cl-cs','ContratosCoberturaRiesgoCreditoEje','cl-cs','Cobertura1512Miembro','2000','domain-member')</v>
      </c>
    </row>
    <row r="107" spans="1:10" x14ac:dyDescent="0.25">
      <c r="A107" t="s">
        <v>3168</v>
      </c>
      <c r="B107" t="str">
        <f t="shared" si="7"/>
        <v>cl-cs</v>
      </c>
      <c r="C107" t="str">
        <f t="shared" si="8"/>
        <v>ContratosCoberturaRiesgoCreditoEje</v>
      </c>
      <c r="E107" t="s">
        <v>3171</v>
      </c>
      <c r="F107" t="str">
        <f t="shared" si="5"/>
        <v>cl-cs</v>
      </c>
      <c r="G107" t="str">
        <f t="shared" si="6"/>
        <v>TotalCoberturaMiembro</v>
      </c>
      <c r="H107">
        <v>3000</v>
      </c>
      <c r="I107" t="s">
        <v>3046</v>
      </c>
      <c r="J107" t="str">
        <f t="shared" si="9"/>
        <v>insert into dbax_dime_memb (pref_axis, codi_axis, pref_memb, codi_memb, orde_memb, tipo_memb) values ('cl-cs','ContratosCoberturaRiesgoCreditoEje','cl-cs','TotalCoberturaMiembro','3000','domain-member')</v>
      </c>
    </row>
    <row r="108" spans="1:10" x14ac:dyDescent="0.25">
      <c r="A108" t="s">
        <v>3172</v>
      </c>
      <c r="B108" t="str">
        <f t="shared" si="7"/>
        <v>cl-cs</v>
      </c>
      <c r="C108" t="str">
        <f t="shared" si="8"/>
        <v>ContratosForwardsCompraEje</v>
      </c>
      <c r="E108" t="s">
        <v>3170</v>
      </c>
      <c r="F108" t="str">
        <f t="shared" si="5"/>
        <v>cl-cs</v>
      </c>
      <c r="G108" t="str">
        <f t="shared" si="6"/>
        <v>CoberturaMiembro</v>
      </c>
      <c r="H108">
        <v>1000</v>
      </c>
      <c r="I108" t="s">
        <v>3046</v>
      </c>
      <c r="J108" t="str">
        <f t="shared" si="9"/>
        <v>insert into dbax_dime_memb (pref_axis, codi_axis, pref_memb, codi_memb, orde_memb, tipo_memb) values ('cl-cs','ContratosForwardsCompraEje','cl-cs','CoberturaMiembro','1000','domain-member')</v>
      </c>
    </row>
    <row r="109" spans="1:10" x14ac:dyDescent="0.25">
      <c r="A109" t="s">
        <v>3172</v>
      </c>
      <c r="B109" t="str">
        <f t="shared" si="7"/>
        <v>cl-cs</v>
      </c>
      <c r="C109" t="str">
        <f t="shared" si="8"/>
        <v>ContratosForwardsCompraEje</v>
      </c>
      <c r="E109" t="s">
        <v>3169</v>
      </c>
      <c r="F109" t="str">
        <f t="shared" si="5"/>
        <v>cl-cs</v>
      </c>
      <c r="G109" t="str">
        <f t="shared" si="6"/>
        <v>Cobertura1512Miembro</v>
      </c>
      <c r="H109">
        <v>2000</v>
      </c>
      <c r="I109" t="s">
        <v>3046</v>
      </c>
      <c r="J109" t="str">
        <f t="shared" si="9"/>
        <v>insert into dbax_dime_memb (pref_axis, codi_axis, pref_memb, codi_memb, orde_memb, tipo_memb) values ('cl-cs','ContratosForwardsCompraEje','cl-cs','Cobertura1512Miembro','2000','domain-member')</v>
      </c>
    </row>
    <row r="110" spans="1:10" x14ac:dyDescent="0.25">
      <c r="A110" t="s">
        <v>3172</v>
      </c>
      <c r="B110" t="str">
        <f t="shared" si="7"/>
        <v>cl-cs</v>
      </c>
      <c r="C110" t="str">
        <f t="shared" si="8"/>
        <v>ContratosForwardsCompraEje</v>
      </c>
      <c r="E110" t="s">
        <v>3171</v>
      </c>
      <c r="F110" t="str">
        <f t="shared" si="5"/>
        <v>cl-cs</v>
      </c>
      <c r="G110" t="str">
        <f t="shared" si="6"/>
        <v>TotalCoberturaMiembro</v>
      </c>
      <c r="H110">
        <v>3000</v>
      </c>
      <c r="I110" t="s">
        <v>3046</v>
      </c>
      <c r="J110" t="str">
        <f t="shared" si="9"/>
        <v>insert into dbax_dime_memb (pref_axis, codi_axis, pref_memb, codi_memb, orde_memb, tipo_memb) values ('cl-cs','ContratosForwardsCompraEje','cl-cs','TotalCoberturaMiembro','3000','domain-member')</v>
      </c>
    </row>
    <row r="111" spans="1:10" x14ac:dyDescent="0.25">
      <c r="A111" t="s">
        <v>3172</v>
      </c>
      <c r="B111" t="str">
        <f t="shared" si="7"/>
        <v>cl-cs</v>
      </c>
      <c r="C111" t="str">
        <f t="shared" si="8"/>
        <v>ContratosForwardsCompraEje</v>
      </c>
      <c r="E111" t="s">
        <v>3173</v>
      </c>
      <c r="F111" t="str">
        <f t="shared" si="5"/>
        <v>cl-cs</v>
      </c>
      <c r="G111" t="str">
        <f t="shared" si="6"/>
        <v>InversionMiembro</v>
      </c>
      <c r="H111">
        <v>4000</v>
      </c>
      <c r="I111" t="s">
        <v>3046</v>
      </c>
      <c r="J111" t="str">
        <f t="shared" si="9"/>
        <v>insert into dbax_dime_memb (pref_axis, codi_axis, pref_memb, codi_memb, orde_memb, tipo_memb) values ('cl-cs','ContratosForwardsCompraEje','cl-cs','InversionMiembro','4000','domain-member')</v>
      </c>
    </row>
    <row r="112" spans="1:10" x14ac:dyDescent="0.25">
      <c r="A112" t="s">
        <v>3172</v>
      </c>
      <c r="B112" t="str">
        <f t="shared" si="7"/>
        <v>cl-cs</v>
      </c>
      <c r="C112" t="str">
        <f t="shared" si="8"/>
        <v>ContratosForwardsCompraEje</v>
      </c>
      <c r="E112" t="s">
        <v>3174</v>
      </c>
      <c r="F112" t="str">
        <f t="shared" si="5"/>
        <v>cl-cs</v>
      </c>
      <c r="G112" t="str">
        <f t="shared" si="6"/>
        <v>ObjetivoContratoMiembro</v>
      </c>
      <c r="H112">
        <v>5000</v>
      </c>
      <c r="I112" t="s">
        <v>3046</v>
      </c>
      <c r="J112" t="str">
        <f t="shared" si="9"/>
        <v>insert into dbax_dime_memb (pref_axis, codi_axis, pref_memb, codi_memb, orde_memb, tipo_memb) values ('cl-cs','ContratosForwardsCompraEje','cl-cs','ObjetivoContratoMiembro','5000','domain-member')</v>
      </c>
    </row>
    <row r="113" spans="1:10" x14ac:dyDescent="0.25">
      <c r="A113" t="s">
        <v>3175</v>
      </c>
      <c r="B113" t="str">
        <f t="shared" si="7"/>
        <v>cl-cs</v>
      </c>
      <c r="C113" t="str">
        <f t="shared" si="8"/>
        <v>ContratosForwardsVentaEje</v>
      </c>
      <c r="E113" t="s">
        <v>3170</v>
      </c>
      <c r="F113" t="str">
        <f t="shared" si="5"/>
        <v>cl-cs</v>
      </c>
      <c r="G113" t="str">
        <f t="shared" si="6"/>
        <v>CoberturaMiembro</v>
      </c>
      <c r="H113">
        <v>1000</v>
      </c>
      <c r="I113" t="s">
        <v>3046</v>
      </c>
      <c r="J113" t="str">
        <f t="shared" si="9"/>
        <v>insert into dbax_dime_memb (pref_axis, codi_axis, pref_memb, codi_memb, orde_memb, tipo_memb) values ('cl-cs','ContratosForwardsVentaEje','cl-cs','CoberturaMiembro','1000','domain-member')</v>
      </c>
    </row>
    <row r="114" spans="1:10" x14ac:dyDescent="0.25">
      <c r="A114" t="s">
        <v>3175</v>
      </c>
      <c r="B114" t="str">
        <f t="shared" si="7"/>
        <v>cl-cs</v>
      </c>
      <c r="C114" t="str">
        <f t="shared" si="8"/>
        <v>ContratosForwardsVentaEje</v>
      </c>
      <c r="E114" t="s">
        <v>3169</v>
      </c>
      <c r="F114" t="str">
        <f t="shared" si="5"/>
        <v>cl-cs</v>
      </c>
      <c r="G114" t="str">
        <f t="shared" si="6"/>
        <v>Cobertura1512Miembro</v>
      </c>
      <c r="H114">
        <v>2000</v>
      </c>
      <c r="I114" t="s">
        <v>3046</v>
      </c>
      <c r="J114" t="str">
        <f t="shared" si="9"/>
        <v>insert into dbax_dime_memb (pref_axis, codi_axis, pref_memb, codi_memb, orde_memb, tipo_memb) values ('cl-cs','ContratosForwardsVentaEje','cl-cs','Cobertura1512Miembro','2000','domain-member')</v>
      </c>
    </row>
    <row r="115" spans="1:10" x14ac:dyDescent="0.25">
      <c r="A115" t="s">
        <v>3175</v>
      </c>
      <c r="B115" t="str">
        <f t="shared" si="7"/>
        <v>cl-cs</v>
      </c>
      <c r="C115" t="str">
        <f t="shared" si="8"/>
        <v>ContratosForwardsVentaEje</v>
      </c>
      <c r="E115" t="s">
        <v>3171</v>
      </c>
      <c r="F115" t="str">
        <f t="shared" si="5"/>
        <v>cl-cs</v>
      </c>
      <c r="G115" t="str">
        <f t="shared" si="6"/>
        <v>TotalCoberturaMiembro</v>
      </c>
      <c r="H115">
        <v>3000</v>
      </c>
      <c r="I115" t="s">
        <v>3046</v>
      </c>
      <c r="J115" t="str">
        <f t="shared" si="9"/>
        <v>insert into dbax_dime_memb (pref_axis, codi_axis, pref_memb, codi_memb, orde_memb, tipo_memb) values ('cl-cs','ContratosForwardsVentaEje','cl-cs','TotalCoberturaMiembro','3000','domain-member')</v>
      </c>
    </row>
    <row r="116" spans="1:10" x14ac:dyDescent="0.25">
      <c r="A116" t="s">
        <v>3175</v>
      </c>
      <c r="B116" t="str">
        <f t="shared" si="7"/>
        <v>cl-cs</v>
      </c>
      <c r="C116" t="str">
        <f t="shared" si="8"/>
        <v>ContratosForwardsVentaEje</v>
      </c>
      <c r="E116" t="s">
        <v>3173</v>
      </c>
      <c r="F116" t="str">
        <f t="shared" si="5"/>
        <v>cl-cs</v>
      </c>
      <c r="G116" t="str">
        <f t="shared" si="6"/>
        <v>InversionMiembro</v>
      </c>
      <c r="H116">
        <v>4000</v>
      </c>
      <c r="I116" t="s">
        <v>3046</v>
      </c>
      <c r="J116" t="str">
        <f t="shared" si="9"/>
        <v>insert into dbax_dime_memb (pref_axis, codi_axis, pref_memb, codi_memb, orde_memb, tipo_memb) values ('cl-cs','ContratosForwardsVentaEje','cl-cs','InversionMiembro','4000','domain-member')</v>
      </c>
    </row>
    <row r="117" spans="1:10" x14ac:dyDescent="0.25">
      <c r="A117" t="s">
        <v>3175</v>
      </c>
      <c r="B117" t="str">
        <f t="shared" si="7"/>
        <v>cl-cs</v>
      </c>
      <c r="C117" t="str">
        <f t="shared" si="8"/>
        <v>ContratosForwardsVentaEje</v>
      </c>
      <c r="E117" t="s">
        <v>3174</v>
      </c>
      <c r="F117" t="str">
        <f t="shared" si="5"/>
        <v>cl-cs</v>
      </c>
      <c r="G117" t="str">
        <f t="shared" si="6"/>
        <v>ObjetivoContratoMiembro</v>
      </c>
      <c r="H117">
        <v>5000</v>
      </c>
      <c r="I117" t="s">
        <v>3046</v>
      </c>
      <c r="J117" t="str">
        <f t="shared" si="9"/>
        <v>insert into dbax_dime_memb (pref_axis, codi_axis, pref_memb, codi_memb, orde_memb, tipo_memb) values ('cl-cs','ContratosForwardsVentaEje','cl-cs','ObjetivoContratoMiembro','5000','domain-member')</v>
      </c>
    </row>
    <row r="118" spans="1:10" x14ac:dyDescent="0.25">
      <c r="A118" t="s">
        <v>3176</v>
      </c>
      <c r="B118" t="str">
        <f t="shared" si="7"/>
        <v>cl-cs</v>
      </c>
      <c r="C118" t="str">
        <f t="shared" si="8"/>
        <v>ContratosFuturosCompraEje</v>
      </c>
      <c r="E118" t="s">
        <v>3170</v>
      </c>
      <c r="F118" t="str">
        <f t="shared" si="5"/>
        <v>cl-cs</v>
      </c>
      <c r="G118" t="str">
        <f t="shared" si="6"/>
        <v>CoberturaMiembro</v>
      </c>
      <c r="H118">
        <v>1000</v>
      </c>
      <c r="I118" t="s">
        <v>3046</v>
      </c>
      <c r="J118" t="str">
        <f t="shared" si="9"/>
        <v>insert into dbax_dime_memb (pref_axis, codi_axis, pref_memb, codi_memb, orde_memb, tipo_memb) values ('cl-cs','ContratosFuturosCompraEje','cl-cs','CoberturaMiembro','1000','domain-member')</v>
      </c>
    </row>
    <row r="119" spans="1:10" x14ac:dyDescent="0.25">
      <c r="A119" t="s">
        <v>3176</v>
      </c>
      <c r="B119" t="str">
        <f t="shared" si="7"/>
        <v>cl-cs</v>
      </c>
      <c r="C119" t="str">
        <f t="shared" si="8"/>
        <v>ContratosFuturosCompraEje</v>
      </c>
      <c r="E119" t="s">
        <v>3173</v>
      </c>
      <c r="F119" t="str">
        <f t="shared" si="5"/>
        <v>cl-cs</v>
      </c>
      <c r="G119" t="str">
        <f t="shared" si="6"/>
        <v>InversionMiembro</v>
      </c>
      <c r="H119">
        <v>2000</v>
      </c>
      <c r="I119" t="s">
        <v>3046</v>
      </c>
      <c r="J119" t="str">
        <f t="shared" si="9"/>
        <v>insert into dbax_dime_memb (pref_axis, codi_axis, pref_memb, codi_memb, orde_memb, tipo_memb) values ('cl-cs','ContratosFuturosCompraEje','cl-cs','InversionMiembro','2000','domain-member')</v>
      </c>
    </row>
    <row r="120" spans="1:10" x14ac:dyDescent="0.25">
      <c r="A120" t="s">
        <v>3176</v>
      </c>
      <c r="B120" t="str">
        <f t="shared" si="7"/>
        <v>cl-cs</v>
      </c>
      <c r="C120" t="str">
        <f t="shared" si="8"/>
        <v>ContratosFuturosCompraEje</v>
      </c>
      <c r="E120" t="s">
        <v>3177</v>
      </c>
      <c r="F120" t="str">
        <f t="shared" si="5"/>
        <v>cl-cs</v>
      </c>
      <c r="G120" t="str">
        <f t="shared" si="6"/>
        <v>ObjetivoContratoFuturoMiembro</v>
      </c>
      <c r="H120">
        <v>3000</v>
      </c>
      <c r="I120" t="s">
        <v>3046</v>
      </c>
      <c r="J120" t="str">
        <f t="shared" si="9"/>
        <v>insert into dbax_dime_memb (pref_axis, codi_axis, pref_memb, codi_memb, orde_memb, tipo_memb) values ('cl-cs','ContratosFuturosCompraEje','cl-cs','ObjetivoContratoFuturoMiembro','3000','domain-member')</v>
      </c>
    </row>
    <row r="121" spans="1:10" x14ac:dyDescent="0.25">
      <c r="A121" t="s">
        <v>3178</v>
      </c>
      <c r="B121" t="str">
        <f t="shared" si="7"/>
        <v>cl-cs</v>
      </c>
      <c r="C121" t="str">
        <f t="shared" si="8"/>
        <v>ContratosFuturosVentaEje</v>
      </c>
      <c r="E121" t="s">
        <v>3170</v>
      </c>
      <c r="F121" t="str">
        <f t="shared" si="5"/>
        <v>cl-cs</v>
      </c>
      <c r="G121" t="str">
        <f t="shared" si="6"/>
        <v>CoberturaMiembro</v>
      </c>
      <c r="H121">
        <v>1000</v>
      </c>
      <c r="I121" t="s">
        <v>3046</v>
      </c>
      <c r="J121" t="str">
        <f t="shared" si="9"/>
        <v>insert into dbax_dime_memb (pref_axis, codi_axis, pref_memb, codi_memb, orde_memb, tipo_memb) values ('cl-cs','ContratosFuturosVentaEje','cl-cs','CoberturaMiembro','1000','domain-member')</v>
      </c>
    </row>
    <row r="122" spans="1:10" x14ac:dyDescent="0.25">
      <c r="A122" t="s">
        <v>3178</v>
      </c>
      <c r="B122" t="str">
        <f t="shared" si="7"/>
        <v>cl-cs</v>
      </c>
      <c r="C122" t="str">
        <f t="shared" si="8"/>
        <v>ContratosFuturosVentaEje</v>
      </c>
      <c r="E122" t="s">
        <v>3173</v>
      </c>
      <c r="F122" t="str">
        <f t="shared" si="5"/>
        <v>cl-cs</v>
      </c>
      <c r="G122" t="str">
        <f t="shared" si="6"/>
        <v>InversionMiembro</v>
      </c>
      <c r="H122">
        <v>2000</v>
      </c>
      <c r="I122" t="s">
        <v>3046</v>
      </c>
      <c r="J122" t="str">
        <f t="shared" si="9"/>
        <v>insert into dbax_dime_memb (pref_axis, codi_axis, pref_memb, codi_memb, orde_memb, tipo_memb) values ('cl-cs','ContratosFuturosVentaEje','cl-cs','InversionMiembro','2000','domain-member')</v>
      </c>
    </row>
    <row r="123" spans="1:10" x14ac:dyDescent="0.25">
      <c r="A123" t="s">
        <v>3178</v>
      </c>
      <c r="B123" t="str">
        <f t="shared" si="7"/>
        <v>cl-cs</v>
      </c>
      <c r="C123" t="str">
        <f t="shared" si="8"/>
        <v>ContratosFuturosVentaEje</v>
      </c>
      <c r="E123" t="s">
        <v>3177</v>
      </c>
      <c r="F123" t="str">
        <f t="shared" si="5"/>
        <v>cl-cs</v>
      </c>
      <c r="G123" t="str">
        <f t="shared" si="6"/>
        <v>ObjetivoContratoFuturoMiembro</v>
      </c>
      <c r="H123">
        <v>3000</v>
      </c>
      <c r="I123" t="s">
        <v>3046</v>
      </c>
      <c r="J123" t="str">
        <f t="shared" si="9"/>
        <v>insert into dbax_dime_memb (pref_axis, codi_axis, pref_memb, codi_memb, orde_memb, tipo_memb) values ('cl-cs','ContratosFuturosVentaEje','cl-cs','ObjetivoContratoFuturoMiembro','3000','domain-member')</v>
      </c>
    </row>
    <row r="124" spans="1:10" x14ac:dyDescent="0.25">
      <c r="A124" t="s">
        <v>3179</v>
      </c>
      <c r="B124" t="str">
        <f t="shared" si="7"/>
        <v>cl-cs</v>
      </c>
      <c r="C124" t="str">
        <f t="shared" si="8"/>
        <v>ContratosOpcionesCompraEje</v>
      </c>
      <c r="E124" t="s">
        <v>3170</v>
      </c>
      <c r="F124" t="str">
        <f t="shared" si="5"/>
        <v>cl-cs</v>
      </c>
      <c r="G124" t="str">
        <f t="shared" si="6"/>
        <v>CoberturaMiembro</v>
      </c>
      <c r="H124">
        <v>1000</v>
      </c>
      <c r="I124" t="s">
        <v>3046</v>
      </c>
      <c r="J124" t="str">
        <f t="shared" si="9"/>
        <v>insert into dbax_dime_memb (pref_axis, codi_axis, pref_memb, codi_memb, orde_memb, tipo_memb) values ('cl-cs','ContratosOpcionesCompraEje','cl-cs','CoberturaMiembro','1000','domain-member')</v>
      </c>
    </row>
    <row r="125" spans="1:10" x14ac:dyDescent="0.25">
      <c r="A125" t="s">
        <v>3179</v>
      </c>
      <c r="B125" t="str">
        <f t="shared" si="7"/>
        <v>cl-cs</v>
      </c>
      <c r="C125" t="str">
        <f t="shared" si="8"/>
        <v>ContratosOpcionesCompraEje</v>
      </c>
      <c r="E125" t="s">
        <v>3173</v>
      </c>
      <c r="F125" t="str">
        <f t="shared" si="5"/>
        <v>cl-cs</v>
      </c>
      <c r="G125" t="str">
        <f t="shared" si="6"/>
        <v>InversionMiembro</v>
      </c>
      <c r="H125">
        <v>2000</v>
      </c>
      <c r="I125" t="s">
        <v>3046</v>
      </c>
      <c r="J125" t="str">
        <f t="shared" si="9"/>
        <v>insert into dbax_dime_memb (pref_axis, codi_axis, pref_memb, codi_memb, orde_memb, tipo_memb) values ('cl-cs','ContratosOpcionesCompraEje','cl-cs','InversionMiembro','2000','domain-member')</v>
      </c>
    </row>
    <row r="126" spans="1:10" x14ac:dyDescent="0.25">
      <c r="A126" t="s">
        <v>3179</v>
      </c>
      <c r="B126" t="str">
        <f t="shared" si="7"/>
        <v>cl-cs</v>
      </c>
      <c r="C126" t="str">
        <f t="shared" si="8"/>
        <v>ContratosOpcionesCompraEje</v>
      </c>
      <c r="E126" t="s">
        <v>3180</v>
      </c>
      <c r="F126" t="str">
        <f t="shared" si="5"/>
        <v>cl-cs</v>
      </c>
      <c r="G126" t="str">
        <f t="shared" si="6"/>
        <v>ObjetivoContratoOpcionesMiembro</v>
      </c>
      <c r="H126">
        <v>3000</v>
      </c>
      <c r="I126" t="s">
        <v>3046</v>
      </c>
      <c r="J126" t="str">
        <f t="shared" si="9"/>
        <v>insert into dbax_dime_memb (pref_axis, codi_axis, pref_memb, codi_memb, orde_memb, tipo_memb) values ('cl-cs','ContratosOpcionesCompraEje','cl-cs','ObjetivoContratoOpcionesMiembro','3000','domain-member')</v>
      </c>
    </row>
    <row r="127" spans="1:10" x14ac:dyDescent="0.25">
      <c r="A127" t="s">
        <v>3181</v>
      </c>
      <c r="B127" t="str">
        <f t="shared" si="7"/>
        <v>cl-cs</v>
      </c>
      <c r="C127" t="str">
        <f t="shared" si="8"/>
        <v>ContratosOpcionesVentaEje</v>
      </c>
      <c r="E127" t="s">
        <v>3170</v>
      </c>
      <c r="F127" t="str">
        <f t="shared" si="5"/>
        <v>cl-cs</v>
      </c>
      <c r="G127" t="str">
        <f t="shared" si="6"/>
        <v>CoberturaMiembro</v>
      </c>
      <c r="H127">
        <v>1000</v>
      </c>
      <c r="I127" t="s">
        <v>3046</v>
      </c>
      <c r="J127" t="str">
        <f t="shared" si="9"/>
        <v>insert into dbax_dime_memb (pref_axis, codi_axis, pref_memb, codi_memb, orde_memb, tipo_memb) values ('cl-cs','ContratosOpcionesVentaEje','cl-cs','CoberturaMiembro','1000','domain-member')</v>
      </c>
    </row>
    <row r="128" spans="1:10" x14ac:dyDescent="0.25">
      <c r="A128" t="s">
        <v>3181</v>
      </c>
      <c r="B128" t="str">
        <f t="shared" si="7"/>
        <v>cl-cs</v>
      </c>
      <c r="C128" t="str">
        <f t="shared" si="8"/>
        <v>ContratosOpcionesVentaEje</v>
      </c>
      <c r="E128" t="s">
        <v>3173</v>
      </c>
      <c r="F128" t="str">
        <f t="shared" si="5"/>
        <v>cl-cs</v>
      </c>
      <c r="G128" t="str">
        <f t="shared" si="6"/>
        <v>InversionMiembro</v>
      </c>
      <c r="H128">
        <v>2000</v>
      </c>
      <c r="I128" t="s">
        <v>3046</v>
      </c>
      <c r="J128" t="str">
        <f t="shared" si="9"/>
        <v>insert into dbax_dime_memb (pref_axis, codi_axis, pref_memb, codi_memb, orde_memb, tipo_memb) values ('cl-cs','ContratosOpcionesVentaEje','cl-cs','InversionMiembro','2000','domain-member')</v>
      </c>
    </row>
    <row r="129" spans="1:10" x14ac:dyDescent="0.25">
      <c r="A129" t="s">
        <v>3181</v>
      </c>
      <c r="B129" t="str">
        <f t="shared" si="7"/>
        <v>cl-cs</v>
      </c>
      <c r="C129" t="str">
        <f t="shared" si="8"/>
        <v>ContratosOpcionesVentaEje</v>
      </c>
      <c r="E129" t="s">
        <v>3180</v>
      </c>
      <c r="F129" t="str">
        <f t="shared" ref="F129:F192" si="10">MID(E129,1,FIND("_",E129)-1)</f>
        <v>cl-cs</v>
      </c>
      <c r="G129" t="str">
        <f t="shared" ref="G129:G192" si="11">MID(E129,FIND("_",E129)+1,1000)</f>
        <v>ObjetivoContratoOpcionesMiembro</v>
      </c>
      <c r="H129">
        <v>3000</v>
      </c>
      <c r="I129" t="s">
        <v>3046</v>
      </c>
      <c r="J129" t="str">
        <f t="shared" si="9"/>
        <v>insert into dbax_dime_memb (pref_axis, codi_axis, pref_memb, codi_memb, orde_memb, tipo_memb) values ('cl-cs','ContratosOpcionesVentaEje','cl-cs','ObjetivoContratoOpcionesMiembro','3000','domain-member')</v>
      </c>
    </row>
    <row r="130" spans="1:10" x14ac:dyDescent="0.25">
      <c r="A130" t="s">
        <v>3182</v>
      </c>
      <c r="B130" t="str">
        <f t="shared" ref="B130:B193" si="12">MID(A130,1,FIND("_",A130)-1)</f>
        <v>cl-cs</v>
      </c>
      <c r="C130" t="str">
        <f t="shared" ref="C130:C193" si="13">MID(A130,FIND("_",A130)+1,1000)</f>
        <v>ContratosSwapsEje</v>
      </c>
      <c r="E130" t="s">
        <v>3170</v>
      </c>
      <c r="F130" t="str">
        <f t="shared" si="10"/>
        <v>cl-cs</v>
      </c>
      <c r="G130" t="str">
        <f t="shared" si="11"/>
        <v>CoberturaMiembro</v>
      </c>
      <c r="H130">
        <v>1000</v>
      </c>
      <c r="I130" t="s">
        <v>3046</v>
      </c>
      <c r="J130" t="str">
        <f t="shared" ref="J130:J193" si="14">CONCATENATE("insert into dbax_dime_memb (pref_axis, codi_axis, pref_memb, codi_memb, orde_memb, tipo_memb) values ('",B130,"','",C130,"','",F130,"','",G130,"','",H130,"','",I130,"')")</f>
        <v>insert into dbax_dime_memb (pref_axis, codi_axis, pref_memb, codi_memb, orde_memb, tipo_memb) values ('cl-cs','ContratosSwapsEje','cl-cs','CoberturaMiembro','1000','domain-member')</v>
      </c>
    </row>
    <row r="131" spans="1:10" x14ac:dyDescent="0.25">
      <c r="A131" t="s">
        <v>3182</v>
      </c>
      <c r="B131" t="str">
        <f t="shared" si="12"/>
        <v>cl-cs</v>
      </c>
      <c r="C131" t="str">
        <f t="shared" si="13"/>
        <v>ContratosSwapsEje</v>
      </c>
      <c r="E131" t="s">
        <v>3169</v>
      </c>
      <c r="F131" t="str">
        <f t="shared" si="10"/>
        <v>cl-cs</v>
      </c>
      <c r="G131" t="str">
        <f t="shared" si="11"/>
        <v>Cobertura1512Miembro</v>
      </c>
      <c r="H131">
        <v>2000</v>
      </c>
      <c r="I131" t="s">
        <v>3046</v>
      </c>
      <c r="J131" t="str">
        <f t="shared" si="14"/>
        <v>insert into dbax_dime_memb (pref_axis, codi_axis, pref_memb, codi_memb, orde_memb, tipo_memb) values ('cl-cs','ContratosSwapsEje','cl-cs','Cobertura1512Miembro','2000','domain-member')</v>
      </c>
    </row>
    <row r="132" spans="1:10" x14ac:dyDescent="0.25">
      <c r="A132" t="s">
        <v>3182</v>
      </c>
      <c r="B132" t="str">
        <f t="shared" si="12"/>
        <v>cl-cs</v>
      </c>
      <c r="C132" t="str">
        <f t="shared" si="13"/>
        <v>ContratosSwapsEje</v>
      </c>
      <c r="E132" t="s">
        <v>3171</v>
      </c>
      <c r="F132" t="str">
        <f t="shared" si="10"/>
        <v>cl-cs</v>
      </c>
      <c r="G132" t="str">
        <f t="shared" si="11"/>
        <v>TotalCoberturaMiembro</v>
      </c>
      <c r="H132">
        <v>3000</v>
      </c>
      <c r="I132" t="s">
        <v>3046</v>
      </c>
      <c r="J132" t="str">
        <f t="shared" si="14"/>
        <v>insert into dbax_dime_memb (pref_axis, codi_axis, pref_memb, codi_memb, orde_memb, tipo_memb) values ('cl-cs','ContratosSwapsEje','cl-cs','TotalCoberturaMiembro','3000','domain-member')</v>
      </c>
    </row>
    <row r="133" spans="1:10" x14ac:dyDescent="0.25">
      <c r="A133" t="s">
        <v>3182</v>
      </c>
      <c r="B133" t="str">
        <f t="shared" si="12"/>
        <v>cl-cs</v>
      </c>
      <c r="C133" t="str">
        <f t="shared" si="13"/>
        <v>ContratosSwapsEje</v>
      </c>
      <c r="E133" t="s">
        <v>3173</v>
      </c>
      <c r="F133" t="str">
        <f t="shared" si="10"/>
        <v>cl-cs</v>
      </c>
      <c r="G133" t="str">
        <f t="shared" si="11"/>
        <v>InversionMiembro</v>
      </c>
      <c r="H133">
        <v>4000</v>
      </c>
      <c r="I133" t="s">
        <v>3046</v>
      </c>
      <c r="J133" t="str">
        <f t="shared" si="14"/>
        <v>insert into dbax_dime_memb (pref_axis, codi_axis, pref_memb, codi_memb, orde_memb, tipo_memb) values ('cl-cs','ContratosSwapsEje','cl-cs','InversionMiembro','4000','domain-member')</v>
      </c>
    </row>
    <row r="134" spans="1:10" x14ac:dyDescent="0.25">
      <c r="A134" t="s">
        <v>3182</v>
      </c>
      <c r="B134" t="str">
        <f t="shared" si="12"/>
        <v>cl-cs</v>
      </c>
      <c r="C134" t="str">
        <f t="shared" si="13"/>
        <v>ContratosSwapsEje</v>
      </c>
      <c r="E134" t="s">
        <v>3174</v>
      </c>
      <c r="F134" t="str">
        <f t="shared" si="10"/>
        <v>cl-cs</v>
      </c>
      <c r="G134" t="str">
        <f t="shared" si="11"/>
        <v>ObjetivoContratoMiembro</v>
      </c>
      <c r="H134">
        <v>5000</v>
      </c>
      <c r="I134" t="s">
        <v>3046</v>
      </c>
      <c r="J134" t="str">
        <f t="shared" si="14"/>
        <v>insert into dbax_dime_memb (pref_axis, codi_axis, pref_memb, codi_memb, orde_memb, tipo_memb) values ('cl-cs','ContratosSwapsEje','cl-cs','ObjetivoContratoMiembro','5000','domain-member')</v>
      </c>
    </row>
    <row r="135" spans="1:10" x14ac:dyDescent="0.25">
      <c r="A135" t="s">
        <v>3183</v>
      </c>
      <c r="B135" t="str">
        <f t="shared" si="12"/>
        <v>cl-cs</v>
      </c>
      <c r="C135" t="str">
        <f t="shared" si="13"/>
        <v>DetalleInversionPorFondoEje</v>
      </c>
      <c r="E135" t="s">
        <v>3184</v>
      </c>
      <c r="F135" t="str">
        <f t="shared" si="10"/>
        <v>cl-cs</v>
      </c>
      <c r="G135" t="str">
        <f t="shared" si="11"/>
        <v>InversionCuotasFondosPorCuentaAseguradosMiembro</v>
      </c>
      <c r="H135">
        <v>1000</v>
      </c>
      <c r="I135" t="s">
        <v>3048</v>
      </c>
      <c r="J135" t="str">
        <f t="shared" si="14"/>
        <v>insert into dbax_dime_memb (pref_axis, codi_axis, pref_memb, codi_memb, orde_memb, tipo_memb) values ('cl-cs','DetalleInversionPorFondoEje','cl-cs','InversionCuotasFondosPorCuentaAseguradosMiembro','1000','dimension-default')</v>
      </c>
    </row>
    <row r="136" spans="1:10" x14ac:dyDescent="0.25">
      <c r="A136" t="s">
        <v>3185</v>
      </c>
      <c r="B136" t="str">
        <f t="shared" si="12"/>
        <v>cl-cs</v>
      </c>
      <c r="C136" t="str">
        <f t="shared" si="13"/>
        <v>DetalleOperacionEje</v>
      </c>
      <c r="E136" t="s">
        <v>3186</v>
      </c>
      <c r="F136" t="str">
        <f t="shared" si="10"/>
        <v>cl-cs</v>
      </c>
      <c r="G136" t="str">
        <f t="shared" si="11"/>
        <v>VentaCortaAccionesMiembro</v>
      </c>
      <c r="H136">
        <v>1000</v>
      </c>
      <c r="I136" t="s">
        <v>3048</v>
      </c>
      <c r="J136" t="str">
        <f t="shared" si="14"/>
        <v>insert into dbax_dime_memb (pref_axis, codi_axis, pref_memb, codi_memb, orde_memb, tipo_memb) values ('cl-cs','DetalleOperacionEje','cl-cs','VentaCortaAccionesMiembro','1000','dimension-default')</v>
      </c>
    </row>
    <row r="137" spans="1:10" x14ac:dyDescent="0.25">
      <c r="A137" t="s">
        <v>3187</v>
      </c>
      <c r="B137" t="str">
        <f t="shared" si="12"/>
        <v>cl-cs</v>
      </c>
      <c r="C137" t="str">
        <f t="shared" si="13"/>
        <v>DetallePorFondoEje</v>
      </c>
      <c r="E137" t="s">
        <v>3188</v>
      </c>
      <c r="F137" t="str">
        <f t="shared" si="10"/>
        <v>cl-cs</v>
      </c>
      <c r="G137" t="str">
        <f t="shared" si="11"/>
        <v>FondosMiembro</v>
      </c>
      <c r="H137">
        <v>1000</v>
      </c>
      <c r="I137" t="s">
        <v>3048</v>
      </c>
      <c r="J137" t="str">
        <f t="shared" si="14"/>
        <v>insert into dbax_dime_memb (pref_axis, codi_axis, pref_memb, codi_memb, orde_memb, tipo_memb) values ('cl-cs','DetallePorFondoEje','cl-cs','FondosMiembro','1000','dimension-default')</v>
      </c>
    </row>
    <row r="138" spans="1:10" x14ac:dyDescent="0.25">
      <c r="A138" t="s">
        <v>3189</v>
      </c>
      <c r="B138" t="str">
        <f t="shared" si="12"/>
        <v>cl-cs</v>
      </c>
      <c r="C138" t="str">
        <f t="shared" si="13"/>
        <v>DetallePorTipoMonedaEje</v>
      </c>
      <c r="E138" t="s">
        <v>3190</v>
      </c>
      <c r="F138" t="str">
        <f t="shared" si="10"/>
        <v>cl-cs</v>
      </c>
      <c r="G138" t="str">
        <f t="shared" si="11"/>
        <v>CLPMiembro</v>
      </c>
      <c r="H138">
        <v>1000</v>
      </c>
      <c r="I138" t="s">
        <v>3046</v>
      </c>
      <c r="J138" t="str">
        <f t="shared" si="14"/>
        <v>insert into dbax_dime_memb (pref_axis, codi_axis, pref_memb, codi_memb, orde_memb, tipo_memb) values ('cl-cs','DetallePorTipoMonedaEje','cl-cs','CLPMiembro','1000','domain-member')</v>
      </c>
    </row>
    <row r="139" spans="1:10" x14ac:dyDescent="0.25">
      <c r="A139" t="s">
        <v>3189</v>
      </c>
      <c r="B139" t="str">
        <f t="shared" si="12"/>
        <v>cl-cs</v>
      </c>
      <c r="C139" t="str">
        <f t="shared" si="13"/>
        <v>DetallePorTipoMonedaEje</v>
      </c>
      <c r="E139" t="s">
        <v>3194</v>
      </c>
      <c r="F139" t="str">
        <f t="shared" si="10"/>
        <v>cl-cs</v>
      </c>
      <c r="G139" t="str">
        <f t="shared" si="11"/>
        <v>USDMiembro</v>
      </c>
      <c r="H139">
        <v>2000</v>
      </c>
      <c r="I139" t="s">
        <v>3046</v>
      </c>
      <c r="J139" t="str">
        <f t="shared" si="14"/>
        <v>insert into dbax_dime_memb (pref_axis, codi_axis, pref_memb, codi_memb, orde_memb, tipo_memb) values ('cl-cs','DetallePorTipoMonedaEje','cl-cs','USDMiembro','2000','domain-member')</v>
      </c>
    </row>
    <row r="140" spans="1:10" x14ac:dyDescent="0.25">
      <c r="A140" t="s">
        <v>3189</v>
      </c>
      <c r="B140" t="str">
        <f t="shared" si="12"/>
        <v>cl-cs</v>
      </c>
      <c r="C140" t="str">
        <f t="shared" si="13"/>
        <v>DetallePorTipoMonedaEje</v>
      </c>
      <c r="E140" t="s">
        <v>3191</v>
      </c>
      <c r="F140" t="str">
        <f t="shared" si="10"/>
        <v>cl-cs</v>
      </c>
      <c r="G140" t="str">
        <f t="shared" si="11"/>
        <v>EURMiembro</v>
      </c>
      <c r="H140">
        <v>3000</v>
      </c>
      <c r="I140" t="s">
        <v>3046</v>
      </c>
      <c r="J140" t="str">
        <f t="shared" si="14"/>
        <v>insert into dbax_dime_memb (pref_axis, codi_axis, pref_memb, codi_memb, orde_memb, tipo_memb) values ('cl-cs','DetallePorTipoMonedaEje','cl-cs','EURMiembro','3000','domain-member')</v>
      </c>
    </row>
    <row r="141" spans="1:10" x14ac:dyDescent="0.25">
      <c r="A141" t="s">
        <v>3189</v>
      </c>
      <c r="B141" t="str">
        <f t="shared" si="12"/>
        <v>cl-cs</v>
      </c>
      <c r="C141" t="str">
        <f t="shared" si="13"/>
        <v>DetallePorTipoMonedaEje</v>
      </c>
      <c r="E141" t="s">
        <v>3193</v>
      </c>
      <c r="F141" t="str">
        <f t="shared" si="10"/>
        <v>cl-cs</v>
      </c>
      <c r="G141" t="str">
        <f t="shared" si="11"/>
        <v>OtraMonedaMiembro</v>
      </c>
      <c r="H141">
        <v>4000</v>
      </c>
      <c r="I141" t="s">
        <v>3046</v>
      </c>
      <c r="J141" t="str">
        <f t="shared" si="14"/>
        <v>insert into dbax_dime_memb (pref_axis, codi_axis, pref_memb, codi_memb, orde_memb, tipo_memb) values ('cl-cs','DetallePorTipoMonedaEje','cl-cs','OtraMonedaMiembro','4000','domain-member')</v>
      </c>
    </row>
    <row r="142" spans="1:10" x14ac:dyDescent="0.25">
      <c r="A142" t="s">
        <v>3189</v>
      </c>
      <c r="B142" t="str">
        <f t="shared" si="12"/>
        <v>cl-cs</v>
      </c>
      <c r="C142" t="str">
        <f t="shared" si="13"/>
        <v>DetallePorTipoMonedaEje</v>
      </c>
      <c r="E142" t="s">
        <v>3192</v>
      </c>
      <c r="F142" t="str">
        <f t="shared" si="10"/>
        <v>cl-cs</v>
      </c>
      <c r="G142" t="str">
        <f t="shared" si="11"/>
        <v>MonedasMiembro</v>
      </c>
      <c r="H142">
        <v>5000</v>
      </c>
      <c r="I142" t="s">
        <v>3048</v>
      </c>
      <c r="J142" t="str">
        <f t="shared" si="14"/>
        <v>insert into dbax_dime_memb (pref_axis, codi_axis, pref_memb, codi_memb, orde_memb, tipo_memb) values ('cl-cs','DetallePorTipoMonedaEje','cl-cs','MonedasMiembro','5000','dimension-default')</v>
      </c>
    </row>
    <row r="143" spans="1:10" x14ac:dyDescent="0.25">
      <c r="A143" t="s">
        <v>3195</v>
      </c>
      <c r="B143" t="str">
        <f t="shared" si="12"/>
        <v>cl-cs</v>
      </c>
      <c r="C143" t="str">
        <f t="shared" si="13"/>
        <v>DeterioroPorCoaseguroEje</v>
      </c>
      <c r="E143" t="s">
        <v>3197</v>
      </c>
      <c r="F143" t="str">
        <f t="shared" si="10"/>
        <v>cl-cs</v>
      </c>
      <c r="G143" t="str">
        <f t="shared" si="11"/>
        <v>DeterioroCuentasPorCobrarAseguradosSinCoaseguroMiembro</v>
      </c>
      <c r="H143">
        <v>1000</v>
      </c>
      <c r="I143" t="s">
        <v>3046</v>
      </c>
      <c r="J143" t="str">
        <f t="shared" si="14"/>
        <v>insert into dbax_dime_memb (pref_axis, codi_axis, pref_memb, codi_memb, orde_memb, tipo_memb) values ('cl-cs','DeterioroPorCoaseguroEje','cl-cs','DeterioroCuentasPorCobrarAseguradosSinCoaseguroMiembro','1000','domain-member')</v>
      </c>
    </row>
    <row r="144" spans="1:10" x14ac:dyDescent="0.25">
      <c r="A144" t="s">
        <v>3195</v>
      </c>
      <c r="B144" t="str">
        <f t="shared" si="12"/>
        <v>cl-cs</v>
      </c>
      <c r="C144" t="str">
        <f t="shared" si="13"/>
        <v>DeterioroPorCoaseguroEje</v>
      </c>
      <c r="E144" t="s">
        <v>3198</v>
      </c>
      <c r="F144" t="str">
        <f t="shared" si="10"/>
        <v>cl-cs</v>
      </c>
      <c r="G144" t="str">
        <f t="shared" si="11"/>
        <v>DeterioroCuentasPorCobrarCoaseguroLiderMiembro</v>
      </c>
      <c r="H144">
        <v>2000</v>
      </c>
      <c r="I144" t="s">
        <v>3046</v>
      </c>
      <c r="J144" t="str">
        <f t="shared" si="14"/>
        <v>insert into dbax_dime_memb (pref_axis, codi_axis, pref_memb, codi_memb, orde_memb, tipo_memb) values ('cl-cs','DeterioroPorCoaseguroEje','cl-cs','DeterioroCuentasPorCobrarCoaseguroLiderMiembro','2000','domain-member')</v>
      </c>
    </row>
    <row r="145" spans="1:10" x14ac:dyDescent="0.25">
      <c r="A145" t="s">
        <v>3195</v>
      </c>
      <c r="B145" t="str">
        <f t="shared" si="12"/>
        <v>cl-cs</v>
      </c>
      <c r="C145" t="str">
        <f t="shared" si="13"/>
        <v>DeterioroPorCoaseguroEje</v>
      </c>
      <c r="E145" t="s">
        <v>3196</v>
      </c>
      <c r="F145" t="str">
        <f t="shared" si="10"/>
        <v>cl-cs</v>
      </c>
      <c r="G145" t="str">
        <f t="shared" si="11"/>
        <v>DeterioroCuentasPorCobrarAseguradosMiembro</v>
      </c>
      <c r="H145">
        <v>3000</v>
      </c>
      <c r="I145" t="s">
        <v>3048</v>
      </c>
      <c r="J145" t="str">
        <f t="shared" si="14"/>
        <v>insert into dbax_dime_memb (pref_axis, codi_axis, pref_memb, codi_memb, orde_memb, tipo_memb) values ('cl-cs','DeterioroPorCoaseguroEje','cl-cs','DeterioroCuentasPorCobrarAseguradosMiembro','3000','dimension-default')</v>
      </c>
    </row>
    <row r="146" spans="1:10" x14ac:dyDescent="0.25">
      <c r="A146" t="s">
        <v>3199</v>
      </c>
      <c r="B146" t="str">
        <f t="shared" si="12"/>
        <v>cl-cs</v>
      </c>
      <c r="C146" t="str">
        <f t="shared" si="13"/>
        <v>DeterminacionAjusteReservaCalceEje</v>
      </c>
      <c r="E146" t="s">
        <v>3201</v>
      </c>
      <c r="F146" t="str">
        <f t="shared" si="10"/>
        <v>cl-cs</v>
      </c>
      <c r="G146" t="str">
        <f t="shared" si="11"/>
        <v>ReservaTecnicaBaseMiembro</v>
      </c>
      <c r="H146">
        <v>1000</v>
      </c>
      <c r="I146" t="s">
        <v>3046</v>
      </c>
      <c r="J146" t="str">
        <f t="shared" si="14"/>
        <v>insert into dbax_dime_memb (pref_axis, codi_axis, pref_memb, codi_memb, orde_memb, tipo_memb) values ('cl-cs','DeterminacionAjusteReservaCalceEje','cl-cs','ReservaTecnicaBaseMiembro','1000','domain-member')</v>
      </c>
    </row>
    <row r="147" spans="1:10" x14ac:dyDescent="0.25">
      <c r="A147" t="s">
        <v>3199</v>
      </c>
      <c r="B147" t="str">
        <f t="shared" si="12"/>
        <v>cl-cs</v>
      </c>
      <c r="C147" t="str">
        <f t="shared" si="13"/>
        <v>DeterminacionAjusteReservaCalceEje</v>
      </c>
      <c r="E147" t="s">
        <v>3202</v>
      </c>
      <c r="F147" t="str">
        <f t="shared" si="10"/>
        <v>cl-cs</v>
      </c>
      <c r="G147" t="str">
        <f t="shared" si="11"/>
        <v>ReservaTecnicaFinancieraMiembro</v>
      </c>
      <c r="H147">
        <v>2000</v>
      </c>
      <c r="I147" t="s">
        <v>3046</v>
      </c>
      <c r="J147" t="str">
        <f t="shared" si="14"/>
        <v>insert into dbax_dime_memb (pref_axis, codi_axis, pref_memb, codi_memb, orde_memb, tipo_memb) values ('cl-cs','DeterminacionAjusteReservaCalceEje','cl-cs','ReservaTecnicaFinancieraMiembro','2000','domain-member')</v>
      </c>
    </row>
    <row r="148" spans="1:10" x14ac:dyDescent="0.25">
      <c r="A148" t="s">
        <v>3199</v>
      </c>
      <c r="B148" t="str">
        <f t="shared" si="12"/>
        <v>cl-cs</v>
      </c>
      <c r="C148" t="str">
        <f t="shared" si="13"/>
        <v>DeterminacionAjusteReservaCalceEje</v>
      </c>
      <c r="E148" t="s">
        <v>3200</v>
      </c>
      <c r="F148" t="str">
        <f t="shared" si="10"/>
        <v>cl-cs</v>
      </c>
      <c r="G148" t="str">
        <f t="shared" si="11"/>
        <v>AjusteReservaCalceMiembro</v>
      </c>
      <c r="H148">
        <v>3000</v>
      </c>
      <c r="I148" t="s">
        <v>3048</v>
      </c>
      <c r="J148" t="str">
        <f t="shared" si="14"/>
        <v>insert into dbax_dime_memb (pref_axis, codi_axis, pref_memb, codi_memb, orde_memb, tipo_memb) values ('cl-cs','DeterminacionAjusteReservaCalceEje','cl-cs','AjusteReservaCalceMiembro','3000','dimension-default')</v>
      </c>
    </row>
    <row r="149" spans="1:10" x14ac:dyDescent="0.25">
      <c r="A149" t="s">
        <v>3203</v>
      </c>
      <c r="B149" t="str">
        <f t="shared" si="12"/>
        <v>cl-cs</v>
      </c>
      <c r="C149" t="str">
        <f t="shared" si="13"/>
        <v>DiferenciaCambioEje</v>
      </c>
      <c r="E149" t="s">
        <v>3205</v>
      </c>
      <c r="F149" t="str">
        <f t="shared" si="10"/>
        <v>cl-cs</v>
      </c>
      <c r="G149" t="str">
        <f t="shared" si="11"/>
        <v>CargoMiembro</v>
      </c>
      <c r="H149">
        <v>1000</v>
      </c>
      <c r="I149" t="s">
        <v>3046</v>
      </c>
      <c r="J149" t="str">
        <f t="shared" si="14"/>
        <v>insert into dbax_dime_memb (pref_axis, codi_axis, pref_memb, codi_memb, orde_memb, tipo_memb) values ('cl-cs','DiferenciaCambioEje','cl-cs','CargoMiembro','1000','domain-member')</v>
      </c>
    </row>
    <row r="150" spans="1:10" x14ac:dyDescent="0.25">
      <c r="A150" t="s">
        <v>3203</v>
      </c>
      <c r="B150" t="str">
        <f t="shared" si="12"/>
        <v>cl-cs</v>
      </c>
      <c r="C150" t="str">
        <f t="shared" si="13"/>
        <v>DiferenciaCambioEje</v>
      </c>
      <c r="E150" t="s">
        <v>3204</v>
      </c>
      <c r="F150" t="str">
        <f t="shared" si="10"/>
        <v>cl-cs</v>
      </c>
      <c r="G150" t="str">
        <f t="shared" si="11"/>
        <v>AbonoMiembro</v>
      </c>
      <c r="H150">
        <v>2000</v>
      </c>
      <c r="I150" t="s">
        <v>3046</v>
      </c>
      <c r="J150" t="str">
        <f t="shared" si="14"/>
        <v>insert into dbax_dime_memb (pref_axis, codi_axis, pref_memb, codi_memb, orde_memb, tipo_memb) values ('cl-cs','DiferenciaCambioEje','cl-cs','AbonoMiembro','2000','domain-member')</v>
      </c>
    </row>
    <row r="151" spans="1:10" x14ac:dyDescent="0.25">
      <c r="A151" t="s">
        <v>3203</v>
      </c>
      <c r="B151" t="str">
        <f t="shared" si="12"/>
        <v>cl-cs</v>
      </c>
      <c r="C151" t="str">
        <f t="shared" si="13"/>
        <v>DiferenciaCambioEje</v>
      </c>
      <c r="E151" t="s">
        <v>3206</v>
      </c>
      <c r="F151" t="str">
        <f t="shared" si="10"/>
        <v>cl-cs</v>
      </c>
      <c r="G151" t="str">
        <f t="shared" si="11"/>
        <v>DiferenciaCambioMiembro</v>
      </c>
      <c r="H151">
        <v>3000</v>
      </c>
      <c r="I151" t="s">
        <v>3048</v>
      </c>
      <c r="J151" t="str">
        <f t="shared" si="14"/>
        <v>insert into dbax_dime_memb (pref_axis, codi_axis, pref_memb, codi_memb, orde_memb, tipo_memb) values ('cl-cs','DiferenciaCambioEje','cl-cs','DiferenciaCambioMiembro','3000','dimension-default')</v>
      </c>
    </row>
    <row r="152" spans="1:10" x14ac:dyDescent="0.25">
      <c r="A152" t="s">
        <v>3207</v>
      </c>
      <c r="B152" t="str">
        <f t="shared" si="12"/>
        <v>cl-cs</v>
      </c>
      <c r="C152" t="str">
        <f t="shared" si="13"/>
        <v>DirectoAceptadoCedidoEje</v>
      </c>
      <c r="E152" t="s">
        <v>3210</v>
      </c>
      <c r="F152" t="str">
        <f t="shared" si="10"/>
        <v>cl-cs</v>
      </c>
      <c r="G152" t="str">
        <f t="shared" si="11"/>
        <v>DirectoMiembro</v>
      </c>
      <c r="H152">
        <v>1000</v>
      </c>
      <c r="I152" t="s">
        <v>3046</v>
      </c>
      <c r="J152" t="str">
        <f t="shared" si="14"/>
        <v>insert into dbax_dime_memb (pref_axis, codi_axis, pref_memb, codi_memb, orde_memb, tipo_memb) values ('cl-cs','DirectoAceptadoCedidoEje','cl-cs','DirectoMiembro','1000','domain-member')</v>
      </c>
    </row>
    <row r="153" spans="1:10" x14ac:dyDescent="0.25">
      <c r="A153" t="s">
        <v>3207</v>
      </c>
      <c r="B153" t="str">
        <f t="shared" si="12"/>
        <v>cl-cs</v>
      </c>
      <c r="C153" t="str">
        <f t="shared" si="13"/>
        <v>DirectoAceptadoCedidoEje</v>
      </c>
      <c r="E153" t="s">
        <v>3208</v>
      </c>
      <c r="F153" t="str">
        <f t="shared" si="10"/>
        <v>cl-cs</v>
      </c>
      <c r="G153" t="str">
        <f t="shared" si="11"/>
        <v>AceptadoMiembro</v>
      </c>
      <c r="H153">
        <v>2000</v>
      </c>
      <c r="I153" t="s">
        <v>3046</v>
      </c>
      <c r="J153" t="str">
        <f t="shared" si="14"/>
        <v>insert into dbax_dime_memb (pref_axis, codi_axis, pref_memb, codi_memb, orde_memb, tipo_memb) values ('cl-cs','DirectoAceptadoCedidoEje','cl-cs','AceptadoMiembro','2000','domain-member')</v>
      </c>
    </row>
    <row r="154" spans="1:10" x14ac:dyDescent="0.25">
      <c r="A154" t="s">
        <v>3207</v>
      </c>
      <c r="B154" t="str">
        <f t="shared" si="12"/>
        <v>cl-cs</v>
      </c>
      <c r="C154" t="str">
        <f t="shared" si="13"/>
        <v>DirectoAceptadoCedidoEje</v>
      </c>
      <c r="E154" t="s">
        <v>3209</v>
      </c>
      <c r="F154" t="str">
        <f t="shared" si="10"/>
        <v>cl-cs</v>
      </c>
      <c r="G154" t="str">
        <f t="shared" si="11"/>
        <v>CedidoMiembro</v>
      </c>
      <c r="H154">
        <v>3000</v>
      </c>
      <c r="I154" t="s">
        <v>3046</v>
      </c>
      <c r="J154" t="str">
        <f t="shared" si="14"/>
        <v>insert into dbax_dime_memb (pref_axis, codi_axis, pref_memb, codi_memb, orde_memb, tipo_memb) values ('cl-cs','DirectoAceptadoCedidoEje','cl-cs','CedidoMiembro','3000','domain-member')</v>
      </c>
    </row>
    <row r="155" spans="1:10" x14ac:dyDescent="0.25">
      <c r="A155" t="s">
        <v>3211</v>
      </c>
      <c r="B155" t="str">
        <f t="shared" si="12"/>
        <v>cl-cs</v>
      </c>
      <c r="C155" t="str">
        <f t="shared" si="13"/>
        <v>EmpresasAsociadasEje</v>
      </c>
      <c r="E155" t="s">
        <v>3212</v>
      </c>
      <c r="F155" t="str">
        <f t="shared" si="10"/>
        <v>cl-cs</v>
      </c>
      <c r="G155" t="str">
        <f t="shared" si="11"/>
        <v>ParticipacionesEnEmpresasAsociadasMiembro</v>
      </c>
      <c r="H155">
        <v>1000</v>
      </c>
      <c r="I155" t="s">
        <v>3048</v>
      </c>
      <c r="J155" t="str">
        <f t="shared" si="14"/>
        <v>insert into dbax_dime_memb (pref_axis, codi_axis, pref_memb, codi_memb, orde_memb, tipo_memb) values ('cl-cs','EmpresasAsociadasEje','cl-cs','ParticipacionesEnEmpresasAsociadasMiembro','1000','dimension-default')</v>
      </c>
    </row>
    <row r="156" spans="1:10" x14ac:dyDescent="0.25">
      <c r="A156" t="s">
        <v>3213</v>
      </c>
      <c r="B156" t="str">
        <f t="shared" si="12"/>
        <v>cl-cs</v>
      </c>
      <c r="C156" t="str">
        <f t="shared" si="13"/>
        <v>EmpresasRelacionadasEje</v>
      </c>
      <c r="E156" t="s">
        <v>3215</v>
      </c>
      <c r="F156" t="str">
        <f t="shared" si="10"/>
        <v>cl-cs</v>
      </c>
      <c r="G156" t="str">
        <f t="shared" si="11"/>
        <v>FilialesMiembro</v>
      </c>
      <c r="H156">
        <v>1000</v>
      </c>
      <c r="I156" t="s">
        <v>3046</v>
      </c>
      <c r="J156" t="str">
        <f t="shared" si="14"/>
        <v>insert into dbax_dime_memb (pref_axis, codi_axis, pref_memb, codi_memb, orde_memb, tipo_memb) values ('cl-cs','EmpresasRelacionadasEje','cl-cs','FilialesMiembro','1000','domain-member')</v>
      </c>
    </row>
    <row r="157" spans="1:10" x14ac:dyDescent="0.25">
      <c r="A157" t="s">
        <v>3213</v>
      </c>
      <c r="B157" t="str">
        <f t="shared" si="12"/>
        <v>cl-cs</v>
      </c>
      <c r="C157" t="str">
        <f t="shared" si="13"/>
        <v>EmpresasRelacionadasEje</v>
      </c>
      <c r="E157" t="s">
        <v>3214</v>
      </c>
      <c r="F157" t="str">
        <f t="shared" si="10"/>
        <v>cl-cs</v>
      </c>
      <c r="G157" t="str">
        <f t="shared" si="11"/>
        <v>ColigadasMiembro</v>
      </c>
      <c r="H157">
        <v>2000</v>
      </c>
      <c r="I157" t="s">
        <v>3046</v>
      </c>
      <c r="J157" t="str">
        <f t="shared" si="14"/>
        <v>insert into dbax_dime_memb (pref_axis, codi_axis, pref_memb, codi_memb, orde_memb, tipo_memb) values ('cl-cs','EmpresasRelacionadasEje','cl-cs','ColigadasMiembro','2000','domain-member')</v>
      </c>
    </row>
    <row r="158" spans="1:10" x14ac:dyDescent="0.25">
      <c r="A158" t="s">
        <v>3213</v>
      </c>
      <c r="B158" t="str">
        <f t="shared" si="12"/>
        <v>cl-cs</v>
      </c>
      <c r="C158" t="str">
        <f t="shared" si="13"/>
        <v>EmpresasRelacionadasEje</v>
      </c>
      <c r="E158" t="s">
        <v>3216</v>
      </c>
      <c r="F158" t="str">
        <f t="shared" si="10"/>
        <v>cl-cs</v>
      </c>
      <c r="G158" t="str">
        <f t="shared" si="11"/>
        <v>ParticipacionesEnEntidadesGrupoMiembro</v>
      </c>
      <c r="H158">
        <v>3000</v>
      </c>
      <c r="I158" t="s">
        <v>3048</v>
      </c>
      <c r="J158" t="str">
        <f t="shared" si="14"/>
        <v>insert into dbax_dime_memb (pref_axis, codi_axis, pref_memb, codi_memb, orde_memb, tipo_memb) values ('cl-cs','EmpresasRelacionadasEje','cl-cs','ParticipacionesEnEntidadesGrupoMiembro','3000','dimension-default')</v>
      </c>
    </row>
    <row r="159" spans="1:10" x14ac:dyDescent="0.25">
      <c r="A159" t="s">
        <v>3217</v>
      </c>
      <c r="B159" t="str">
        <f t="shared" si="12"/>
        <v>cl-cs</v>
      </c>
      <c r="C159" t="str">
        <f t="shared" si="13"/>
        <v>EmpresasSubsidiariasEje</v>
      </c>
      <c r="E159" t="s">
        <v>3218</v>
      </c>
      <c r="F159" t="str">
        <f t="shared" si="10"/>
        <v>cl-cs</v>
      </c>
      <c r="G159" t="str">
        <f t="shared" si="11"/>
        <v>ParticipacionesEnEmpresasSubsidiariasMiembro</v>
      </c>
      <c r="H159">
        <v>1000</v>
      </c>
      <c r="I159" t="s">
        <v>3048</v>
      </c>
      <c r="J159" t="str">
        <f t="shared" si="14"/>
        <v>insert into dbax_dime_memb (pref_axis, codi_axis, pref_memb, codi_memb, orde_memb, tipo_memb) values ('cl-cs','EmpresasSubsidiariasEje','cl-cs','ParticipacionesEnEmpresasSubsidiariasMiembro','1000','dimension-default')</v>
      </c>
    </row>
    <row r="160" spans="1:10" x14ac:dyDescent="0.25">
      <c r="A160" t="s">
        <v>3219</v>
      </c>
      <c r="B160" t="str">
        <f t="shared" si="12"/>
        <v>cl-cs</v>
      </c>
      <c r="C160" t="str">
        <f t="shared" si="13"/>
        <v>FormaPagoCuentasPorCobrarAseguradosEje</v>
      </c>
      <c r="E160" t="s">
        <v>3226</v>
      </c>
      <c r="F160" t="str">
        <f t="shared" si="10"/>
        <v>cl-cs</v>
      </c>
      <c r="G160" t="str">
        <f t="shared" si="11"/>
        <v>PrimasDocumentadasMiembro</v>
      </c>
      <c r="H160">
        <v>1000</v>
      </c>
      <c r="I160" t="s">
        <v>3046</v>
      </c>
      <c r="J160" t="str">
        <f t="shared" si="14"/>
        <v>insert into dbax_dime_memb (pref_axis, codi_axis, pref_memb, codi_memb, orde_memb, tipo_memb) values ('cl-cs','FormaPagoCuentasPorCobrarAseguradosEje','cl-cs','PrimasDocumentadasMiembro','1000','domain-member')</v>
      </c>
    </row>
    <row r="161" spans="1:10" x14ac:dyDescent="0.25">
      <c r="A161" t="s">
        <v>3219</v>
      </c>
      <c r="B161" t="str">
        <f t="shared" si="12"/>
        <v>cl-cs</v>
      </c>
      <c r="C161" t="str">
        <f t="shared" si="13"/>
        <v>FormaPagoCuentasPorCobrarAseguradosEje</v>
      </c>
      <c r="E161" t="s">
        <v>3227</v>
      </c>
      <c r="F161" t="str">
        <f t="shared" si="10"/>
        <v>cl-cs</v>
      </c>
      <c r="G161" t="str">
        <f t="shared" si="11"/>
        <v>PrimasInvYSobDL3500Miembro</v>
      </c>
      <c r="H161">
        <v>2000</v>
      </c>
      <c r="I161" t="s">
        <v>3046</v>
      </c>
      <c r="J161" t="str">
        <f t="shared" si="14"/>
        <v>insert into dbax_dime_memb (pref_axis, codi_axis, pref_memb, codi_memb, orde_memb, tipo_memb) values ('cl-cs','FormaPagoCuentasPorCobrarAseguradosEje','cl-cs','PrimasInvYSobDL3500Miembro','2000','domain-member')</v>
      </c>
    </row>
    <row r="162" spans="1:10" x14ac:dyDescent="0.25">
      <c r="A162" t="s">
        <v>3219</v>
      </c>
      <c r="B162" t="str">
        <f t="shared" si="12"/>
        <v>cl-cs</v>
      </c>
      <c r="C162" t="str">
        <f t="shared" si="13"/>
        <v>FormaPagoCuentasPorCobrarAseguradosEje</v>
      </c>
      <c r="E162" t="s">
        <v>3224</v>
      </c>
      <c r="F162" t="str">
        <f t="shared" si="10"/>
        <v>cl-cs</v>
      </c>
      <c r="G162" t="str">
        <f t="shared" si="11"/>
        <v>PlanPagoPACMiembro</v>
      </c>
      <c r="H162">
        <v>3000</v>
      </c>
      <c r="I162" t="s">
        <v>3046</v>
      </c>
      <c r="J162" t="str">
        <f t="shared" si="14"/>
        <v>insert into dbax_dime_memb (pref_axis, codi_axis, pref_memb, codi_memb, orde_memb, tipo_memb) values ('cl-cs','FormaPagoCuentasPorCobrarAseguradosEje','cl-cs','PlanPagoPACMiembro','3000','domain-member')</v>
      </c>
    </row>
    <row r="163" spans="1:10" x14ac:dyDescent="0.25">
      <c r="A163" t="s">
        <v>3219</v>
      </c>
      <c r="B163" t="str">
        <f t="shared" si="12"/>
        <v>cl-cs</v>
      </c>
      <c r="C163" t="str">
        <f t="shared" si="13"/>
        <v>FormaPagoCuentasPorCobrarAseguradosEje</v>
      </c>
      <c r="E163" t="s">
        <v>3225</v>
      </c>
      <c r="F163" t="str">
        <f t="shared" si="10"/>
        <v>cl-cs</v>
      </c>
      <c r="G163" t="str">
        <f t="shared" si="11"/>
        <v>PlanPagoPATMiembro</v>
      </c>
      <c r="H163">
        <v>4000</v>
      </c>
      <c r="I163" t="s">
        <v>3046</v>
      </c>
      <c r="J163" t="str">
        <f t="shared" si="14"/>
        <v>insert into dbax_dime_memb (pref_axis, codi_axis, pref_memb, codi_memb, orde_memb, tipo_memb) values ('cl-cs','FormaPagoCuentasPorCobrarAseguradosEje','cl-cs','PlanPagoPATMiembro','4000','domain-member')</v>
      </c>
    </row>
    <row r="164" spans="1:10" x14ac:dyDescent="0.25">
      <c r="A164" t="s">
        <v>3219</v>
      </c>
      <c r="B164" t="str">
        <f t="shared" si="12"/>
        <v>cl-cs</v>
      </c>
      <c r="C164" t="str">
        <f t="shared" si="13"/>
        <v>FormaPagoCuentasPorCobrarAseguradosEje</v>
      </c>
      <c r="E164" t="s">
        <v>3223</v>
      </c>
      <c r="F164" t="str">
        <f t="shared" si="10"/>
        <v>cl-cs</v>
      </c>
      <c r="G164" t="str">
        <f t="shared" si="11"/>
        <v>PlanPagoCUPMiembro</v>
      </c>
      <c r="H164">
        <v>5000</v>
      </c>
      <c r="I164" t="s">
        <v>3046</v>
      </c>
      <c r="J164" t="str">
        <f t="shared" si="14"/>
        <v>insert into dbax_dime_memb (pref_axis, codi_axis, pref_memb, codi_memb, orde_memb, tipo_memb) values ('cl-cs','FormaPagoCuentasPorCobrarAseguradosEje','cl-cs','PlanPagoCUPMiembro','5000','domain-member')</v>
      </c>
    </row>
    <row r="165" spans="1:10" x14ac:dyDescent="0.25">
      <c r="A165" t="s">
        <v>3219</v>
      </c>
      <c r="B165" t="str">
        <f t="shared" si="12"/>
        <v>cl-cs</v>
      </c>
      <c r="C165" t="str">
        <f t="shared" si="13"/>
        <v>FormaPagoCuentasPorCobrarAseguradosEje</v>
      </c>
      <c r="E165" t="s">
        <v>3222</v>
      </c>
      <c r="F165" t="str">
        <f t="shared" si="10"/>
        <v>cl-cs</v>
      </c>
      <c r="G165" t="str">
        <f t="shared" si="11"/>
        <v>PlanPagoCiaMiembro</v>
      </c>
      <c r="H165">
        <v>6000</v>
      </c>
      <c r="I165" t="s">
        <v>3046</v>
      </c>
      <c r="J165" t="str">
        <f t="shared" si="14"/>
        <v>insert into dbax_dime_memb (pref_axis, codi_axis, pref_memb, codi_memb, orde_memb, tipo_memb) values ('cl-cs','FormaPagoCuentasPorCobrarAseguradosEje','cl-cs','PlanPagoCiaMiembro','6000','domain-member')</v>
      </c>
    </row>
    <row r="166" spans="1:10" x14ac:dyDescent="0.25">
      <c r="A166" t="s">
        <v>3219</v>
      </c>
      <c r="B166" t="str">
        <f t="shared" si="12"/>
        <v>cl-cs</v>
      </c>
      <c r="C166" t="str">
        <f t="shared" si="13"/>
        <v>FormaPagoCuentasPorCobrarAseguradosEje</v>
      </c>
      <c r="E166" t="s">
        <v>3228</v>
      </c>
      <c r="F166" t="str">
        <f t="shared" si="10"/>
        <v>cl-cs</v>
      </c>
      <c r="G166" t="str">
        <f t="shared" si="11"/>
        <v>SinEspecificarFormaPagoMiembro</v>
      </c>
      <c r="H166">
        <v>7000</v>
      </c>
      <c r="I166" t="s">
        <v>3046</v>
      </c>
      <c r="J166" t="str">
        <f t="shared" si="14"/>
        <v>insert into dbax_dime_memb (pref_axis, codi_axis, pref_memb, codi_memb, orde_memb, tipo_memb) values ('cl-cs','FormaPagoCuentasPorCobrarAseguradosEje','cl-cs','SinEspecificarFormaPagoMiembro','7000','domain-member')</v>
      </c>
    </row>
    <row r="167" spans="1:10" x14ac:dyDescent="0.25">
      <c r="A167" t="s">
        <v>3219</v>
      </c>
      <c r="B167" t="str">
        <f t="shared" si="12"/>
        <v>cl-cs</v>
      </c>
      <c r="C167" t="str">
        <f t="shared" si="13"/>
        <v>FormaPagoCuentasPorCobrarAseguradosEje</v>
      </c>
      <c r="E167" t="s">
        <v>3220</v>
      </c>
      <c r="F167" t="str">
        <f t="shared" si="10"/>
        <v>cl-cs</v>
      </c>
      <c r="G167" t="str">
        <f t="shared" si="11"/>
        <v>CuentasPorCobrarCoaseguroLiderMiembro</v>
      </c>
      <c r="H167">
        <v>8000</v>
      </c>
      <c r="I167" t="s">
        <v>3046</v>
      </c>
      <c r="J167" t="str">
        <f t="shared" si="14"/>
        <v>insert into dbax_dime_memb (pref_axis, codi_axis, pref_memb, codi_memb, orde_memb, tipo_memb) values ('cl-cs','FormaPagoCuentasPorCobrarAseguradosEje','cl-cs','CuentasPorCobrarCoaseguroLiderMiembro','8000','domain-member')</v>
      </c>
    </row>
    <row r="168" spans="1:10" x14ac:dyDescent="0.25">
      <c r="A168" t="s">
        <v>3219</v>
      </c>
      <c r="B168" t="str">
        <f t="shared" si="12"/>
        <v>cl-cs</v>
      </c>
      <c r="C168" t="str">
        <f t="shared" si="13"/>
        <v>FormaPagoCuentasPorCobrarAseguradosEje</v>
      </c>
      <c r="E168" t="s">
        <v>3221</v>
      </c>
      <c r="F168" t="str">
        <f t="shared" si="10"/>
        <v>cl-cs</v>
      </c>
      <c r="G168" t="str">
        <f t="shared" si="11"/>
        <v>OtrosDeudoresMiembro</v>
      </c>
      <c r="H168">
        <v>9000</v>
      </c>
      <c r="I168" t="s">
        <v>3046</v>
      </c>
      <c r="J168" t="str">
        <f t="shared" si="14"/>
        <v>insert into dbax_dime_memb (pref_axis, codi_axis, pref_memb, codi_memb, orde_memb, tipo_memb) values ('cl-cs','FormaPagoCuentasPorCobrarAseguradosEje','cl-cs','OtrosDeudoresMiembro','9000','domain-member')</v>
      </c>
    </row>
    <row r="169" spans="1:10" x14ac:dyDescent="0.25">
      <c r="A169" t="s">
        <v>3229</v>
      </c>
      <c r="B169" t="str">
        <f t="shared" si="12"/>
        <v>cl-cs</v>
      </c>
      <c r="C169" t="str">
        <f t="shared" si="13"/>
        <v>IdentificacionAccionistasEje</v>
      </c>
      <c r="E169" t="s">
        <v>3239</v>
      </c>
      <c r="F169" t="str">
        <f t="shared" si="10"/>
        <v>cl-cs</v>
      </c>
      <c r="G169" t="str">
        <f t="shared" si="11"/>
        <v>AccionistaUnoMiembro</v>
      </c>
      <c r="H169">
        <v>1000</v>
      </c>
      <c r="I169" t="s">
        <v>3046</v>
      </c>
      <c r="J169" t="str">
        <f t="shared" si="14"/>
        <v>insert into dbax_dime_memb (pref_axis, codi_axis, pref_memb, codi_memb, orde_memb, tipo_memb) values ('cl-cs','IdentificacionAccionistasEje','cl-cs','AccionistaUnoMiembro','1000','domain-member')</v>
      </c>
    </row>
    <row r="170" spans="1:10" x14ac:dyDescent="0.25">
      <c r="A170" t="s">
        <v>3229</v>
      </c>
      <c r="B170" t="str">
        <f t="shared" si="12"/>
        <v>cl-cs</v>
      </c>
      <c r="C170" t="str">
        <f t="shared" si="13"/>
        <v>IdentificacionAccionistasEje</v>
      </c>
      <c r="E170" t="s">
        <v>3233</v>
      </c>
      <c r="F170" t="str">
        <f t="shared" si="10"/>
        <v>cl-cs</v>
      </c>
      <c r="G170" t="str">
        <f t="shared" si="11"/>
        <v>AccionistaDosMiembro</v>
      </c>
      <c r="H170">
        <v>2000</v>
      </c>
      <c r="I170" t="s">
        <v>3046</v>
      </c>
      <c r="J170" t="str">
        <f t="shared" si="14"/>
        <v>insert into dbax_dime_memb (pref_axis, codi_axis, pref_memb, codi_memb, orde_memb, tipo_memb) values ('cl-cs','IdentificacionAccionistasEje','cl-cs','AccionistaDosMiembro','2000','domain-member')</v>
      </c>
    </row>
    <row r="171" spans="1:10" x14ac:dyDescent="0.25">
      <c r="A171" t="s">
        <v>3229</v>
      </c>
      <c r="B171" t="str">
        <f t="shared" si="12"/>
        <v>cl-cs</v>
      </c>
      <c r="C171" t="str">
        <f t="shared" si="13"/>
        <v>IdentificacionAccionistasEje</v>
      </c>
      <c r="E171" t="s">
        <v>3238</v>
      </c>
      <c r="F171" t="str">
        <f t="shared" si="10"/>
        <v>cl-cs</v>
      </c>
      <c r="G171" t="str">
        <f t="shared" si="11"/>
        <v>AccionistaTresMiembro</v>
      </c>
      <c r="H171">
        <v>3000</v>
      </c>
      <c r="I171" t="s">
        <v>3046</v>
      </c>
      <c r="J171" t="str">
        <f t="shared" si="14"/>
        <v>insert into dbax_dime_memb (pref_axis, codi_axis, pref_memb, codi_memb, orde_memb, tipo_memb) values ('cl-cs','IdentificacionAccionistasEje','cl-cs','AccionistaTresMiembro','3000','domain-member')</v>
      </c>
    </row>
    <row r="172" spans="1:10" x14ac:dyDescent="0.25">
      <c r="A172" t="s">
        <v>3229</v>
      </c>
      <c r="B172" t="str">
        <f t="shared" si="12"/>
        <v>cl-cs</v>
      </c>
      <c r="C172" t="str">
        <f t="shared" si="13"/>
        <v>IdentificacionAccionistasEje</v>
      </c>
      <c r="E172" t="s">
        <v>3231</v>
      </c>
      <c r="F172" t="str">
        <f t="shared" si="10"/>
        <v>cl-cs</v>
      </c>
      <c r="G172" t="str">
        <f t="shared" si="11"/>
        <v>AccionistaCuatroMiembro</v>
      </c>
      <c r="H172">
        <v>4000</v>
      </c>
      <c r="I172" t="s">
        <v>3046</v>
      </c>
      <c r="J172" t="str">
        <f t="shared" si="14"/>
        <v>insert into dbax_dime_memb (pref_axis, codi_axis, pref_memb, codi_memb, orde_memb, tipo_memb) values ('cl-cs','IdentificacionAccionistasEje','cl-cs','AccionistaCuatroMiembro','4000','domain-member')</v>
      </c>
    </row>
    <row r="173" spans="1:10" x14ac:dyDescent="0.25">
      <c r="A173" t="s">
        <v>3229</v>
      </c>
      <c r="B173" t="str">
        <f t="shared" si="12"/>
        <v>cl-cs</v>
      </c>
      <c r="C173" t="str">
        <f t="shared" si="13"/>
        <v>IdentificacionAccionistasEje</v>
      </c>
      <c r="E173" t="s">
        <v>3230</v>
      </c>
      <c r="F173" t="str">
        <f t="shared" si="10"/>
        <v>cl-cs</v>
      </c>
      <c r="G173" t="str">
        <f t="shared" si="11"/>
        <v>AccionistaCincoMiembro</v>
      </c>
      <c r="H173">
        <v>5000</v>
      </c>
      <c r="I173" t="s">
        <v>3046</v>
      </c>
      <c r="J173" t="str">
        <f t="shared" si="14"/>
        <v>insert into dbax_dime_memb (pref_axis, codi_axis, pref_memb, codi_memb, orde_memb, tipo_memb) values ('cl-cs','IdentificacionAccionistasEje','cl-cs','AccionistaCincoMiembro','5000','domain-member')</v>
      </c>
    </row>
    <row r="174" spans="1:10" x14ac:dyDescent="0.25">
      <c r="A174" t="s">
        <v>3229</v>
      </c>
      <c r="B174" t="str">
        <f t="shared" si="12"/>
        <v>cl-cs</v>
      </c>
      <c r="C174" t="str">
        <f t="shared" si="13"/>
        <v>IdentificacionAccionistasEje</v>
      </c>
      <c r="E174" t="s">
        <v>3236</v>
      </c>
      <c r="F174" t="str">
        <f t="shared" si="10"/>
        <v>cl-cs</v>
      </c>
      <c r="G174" t="str">
        <f t="shared" si="11"/>
        <v>AccionistaSeisMiembro</v>
      </c>
      <c r="H174">
        <v>6000</v>
      </c>
      <c r="I174" t="s">
        <v>3046</v>
      </c>
      <c r="J174" t="str">
        <f t="shared" si="14"/>
        <v>insert into dbax_dime_memb (pref_axis, codi_axis, pref_memb, codi_memb, orde_memb, tipo_memb) values ('cl-cs','IdentificacionAccionistasEje','cl-cs','AccionistaSeisMiembro','6000','domain-member')</v>
      </c>
    </row>
    <row r="175" spans="1:10" x14ac:dyDescent="0.25">
      <c r="A175" t="s">
        <v>3229</v>
      </c>
      <c r="B175" t="str">
        <f t="shared" si="12"/>
        <v>cl-cs</v>
      </c>
      <c r="C175" t="str">
        <f t="shared" si="13"/>
        <v>IdentificacionAccionistasEje</v>
      </c>
      <c r="E175" t="s">
        <v>3237</v>
      </c>
      <c r="F175" t="str">
        <f t="shared" si="10"/>
        <v>cl-cs</v>
      </c>
      <c r="G175" t="str">
        <f t="shared" si="11"/>
        <v>AccionistaSieteMiembro</v>
      </c>
      <c r="H175">
        <v>7000</v>
      </c>
      <c r="I175" t="s">
        <v>3046</v>
      </c>
      <c r="J175" t="str">
        <f t="shared" si="14"/>
        <v>insert into dbax_dime_memb (pref_axis, codi_axis, pref_memb, codi_memb, orde_memb, tipo_memb) values ('cl-cs','IdentificacionAccionistasEje','cl-cs','AccionistaSieteMiembro','7000','domain-member')</v>
      </c>
    </row>
    <row r="176" spans="1:10" x14ac:dyDescent="0.25">
      <c r="A176" t="s">
        <v>3229</v>
      </c>
      <c r="B176" t="str">
        <f t="shared" si="12"/>
        <v>cl-cs</v>
      </c>
      <c r="C176" t="str">
        <f t="shared" si="13"/>
        <v>IdentificacionAccionistasEje</v>
      </c>
      <c r="E176" t="s">
        <v>3235</v>
      </c>
      <c r="F176" t="str">
        <f t="shared" si="10"/>
        <v>cl-cs</v>
      </c>
      <c r="G176" t="str">
        <f t="shared" si="11"/>
        <v>AccionistaOchoMiembro</v>
      </c>
      <c r="H176">
        <v>8000</v>
      </c>
      <c r="I176" t="s">
        <v>3046</v>
      </c>
      <c r="J176" t="str">
        <f t="shared" si="14"/>
        <v>insert into dbax_dime_memb (pref_axis, codi_axis, pref_memb, codi_memb, orde_memb, tipo_memb) values ('cl-cs','IdentificacionAccionistasEje','cl-cs','AccionistaOchoMiembro','8000','domain-member')</v>
      </c>
    </row>
    <row r="177" spans="1:10" x14ac:dyDescent="0.25">
      <c r="A177" t="s">
        <v>3229</v>
      </c>
      <c r="B177" t="str">
        <f t="shared" si="12"/>
        <v>cl-cs</v>
      </c>
      <c r="C177" t="str">
        <f t="shared" si="13"/>
        <v>IdentificacionAccionistasEje</v>
      </c>
      <c r="E177" t="s">
        <v>3234</v>
      </c>
      <c r="F177" t="str">
        <f t="shared" si="10"/>
        <v>cl-cs</v>
      </c>
      <c r="G177" t="str">
        <f t="shared" si="11"/>
        <v>AccionistaNueveMiembro</v>
      </c>
      <c r="H177">
        <v>9000</v>
      </c>
      <c r="I177" t="s">
        <v>3046</v>
      </c>
      <c r="J177" t="str">
        <f t="shared" si="14"/>
        <v>insert into dbax_dime_memb (pref_axis, codi_axis, pref_memb, codi_memb, orde_memb, tipo_memb) values ('cl-cs','IdentificacionAccionistasEje','cl-cs','AccionistaNueveMiembro','9000','domain-member')</v>
      </c>
    </row>
    <row r="178" spans="1:10" x14ac:dyDescent="0.25">
      <c r="A178" t="s">
        <v>3229</v>
      </c>
      <c r="B178" t="str">
        <f t="shared" si="12"/>
        <v>cl-cs</v>
      </c>
      <c r="C178" t="str">
        <f t="shared" si="13"/>
        <v>IdentificacionAccionistasEje</v>
      </c>
      <c r="E178" t="s">
        <v>3232</v>
      </c>
      <c r="F178" t="str">
        <f t="shared" si="10"/>
        <v>cl-cs</v>
      </c>
      <c r="G178" t="str">
        <f t="shared" si="11"/>
        <v>AccionistaDiezMiembro</v>
      </c>
      <c r="H178">
        <v>10000</v>
      </c>
      <c r="I178" t="s">
        <v>3046</v>
      </c>
      <c r="J178" t="str">
        <f t="shared" si="14"/>
        <v>insert into dbax_dime_memb (pref_axis, codi_axis, pref_memb, codi_memb, orde_memb, tipo_memb) values ('cl-cs','IdentificacionAccionistasEje','cl-cs','AccionistaDiezMiembro','10000','domain-member')</v>
      </c>
    </row>
    <row r="179" spans="1:10" x14ac:dyDescent="0.25">
      <c r="A179" t="s">
        <v>3240</v>
      </c>
      <c r="B179" t="str">
        <f t="shared" si="12"/>
        <v>cl-cs</v>
      </c>
      <c r="C179" t="str">
        <f t="shared" si="13"/>
        <v>IdentificacionActivoMantenidosParaVentaEje</v>
      </c>
      <c r="E179" t="s">
        <v>3241</v>
      </c>
      <c r="F179" t="str">
        <f t="shared" si="10"/>
        <v>cl-cs</v>
      </c>
      <c r="G179" t="str">
        <f t="shared" si="11"/>
        <v>ActivosNoCorrientesMantenidosParaVentaMiembro</v>
      </c>
      <c r="H179">
        <v>1000</v>
      </c>
      <c r="I179" t="s">
        <v>3048</v>
      </c>
      <c r="J179" t="str">
        <f t="shared" si="14"/>
        <v>insert into dbax_dime_memb (pref_axis, codi_axis, pref_memb, codi_memb, orde_memb, tipo_memb) values ('cl-cs','IdentificacionActivoMantenidosParaVentaEje','cl-cs','ActivosNoCorrientesMantenidosParaVentaMiembro','1000','dimension-default')</v>
      </c>
    </row>
    <row r="180" spans="1:10" x14ac:dyDescent="0.25">
      <c r="A180" t="s">
        <v>3242</v>
      </c>
      <c r="B180" t="str">
        <f t="shared" si="12"/>
        <v>cl-cs</v>
      </c>
      <c r="C180" t="str">
        <f t="shared" si="13"/>
        <v>IdentificacionDeudasConEntidadesFinancierasEje</v>
      </c>
      <c r="E180" t="s">
        <v>3243</v>
      </c>
      <c r="F180" t="str">
        <f t="shared" si="10"/>
        <v>cl-cs</v>
      </c>
      <c r="G180" t="str">
        <f t="shared" si="11"/>
        <v>DeudasConEntidadesFinancierasMiembro</v>
      </c>
      <c r="H180">
        <v>1000</v>
      </c>
      <c r="I180" t="s">
        <v>3048</v>
      </c>
      <c r="J180" t="str">
        <f t="shared" si="14"/>
        <v>insert into dbax_dime_memb (pref_axis, codi_axis, pref_memb, codi_memb, orde_memb, tipo_memb) values ('cl-cs','IdentificacionDeudasConEntidadesFinancierasEje','cl-cs','DeudasConEntidadesFinancierasMiembro','1000','dimension-default')</v>
      </c>
    </row>
    <row r="181" spans="1:10" x14ac:dyDescent="0.25">
      <c r="A181" t="s">
        <v>3244</v>
      </c>
      <c r="B181" t="str">
        <f t="shared" si="12"/>
        <v>cl-cs</v>
      </c>
      <c r="C181" t="str">
        <f t="shared" si="13"/>
        <v>IdentificacionPasivoMantenidosParaVentaEje</v>
      </c>
      <c r="E181" t="s">
        <v>3245</v>
      </c>
      <c r="F181" t="str">
        <f t="shared" si="10"/>
        <v>cl-cs</v>
      </c>
      <c r="G181" t="str">
        <f t="shared" si="11"/>
        <v>PasivosNoCorrientesMantenidosParaVentaMiembro</v>
      </c>
      <c r="H181">
        <v>1000</v>
      </c>
      <c r="I181" t="s">
        <v>3048</v>
      </c>
      <c r="J181" t="str">
        <f t="shared" si="14"/>
        <v>insert into dbax_dime_memb (pref_axis, codi_axis, pref_memb, codi_memb, orde_memb, tipo_memb) values ('cl-cs','IdentificacionPasivoMantenidosParaVentaEje','cl-cs','PasivosNoCorrientesMantenidosParaVentaMiembro','1000','dimension-default')</v>
      </c>
    </row>
    <row r="182" spans="1:10" x14ac:dyDescent="0.25">
      <c r="A182" t="s">
        <v>3246</v>
      </c>
      <c r="B182" t="str">
        <f t="shared" si="12"/>
        <v>cl-cs</v>
      </c>
      <c r="C182" t="str">
        <f t="shared" si="13"/>
        <v>InformacionGeneralEje</v>
      </c>
      <c r="E182" t="s">
        <v>3249</v>
      </c>
      <c r="F182" t="str">
        <f t="shared" si="10"/>
        <v>cl-cs</v>
      </c>
      <c r="G182" t="str">
        <f t="shared" si="11"/>
        <v>PrimaMiembro</v>
      </c>
      <c r="H182">
        <v>1000</v>
      </c>
      <c r="I182" t="s">
        <v>3046</v>
      </c>
      <c r="J182" t="str">
        <f t="shared" si="14"/>
        <v>insert into dbax_dime_memb (pref_axis, codi_axis, pref_memb, codi_memb, orde_memb, tipo_memb) values ('cl-cs','InformacionGeneralEje','cl-cs','PrimaMiembro','1000','domain-member')</v>
      </c>
    </row>
    <row r="183" spans="1:10" x14ac:dyDescent="0.25">
      <c r="A183" t="s">
        <v>3246</v>
      </c>
      <c r="B183" t="str">
        <f t="shared" si="12"/>
        <v>cl-cs</v>
      </c>
      <c r="C183" t="str">
        <f t="shared" si="13"/>
        <v>InformacionGeneralEje</v>
      </c>
      <c r="E183" t="s">
        <v>3248</v>
      </c>
      <c r="F183" t="str">
        <f t="shared" si="10"/>
        <v>cl-cs</v>
      </c>
      <c r="G183" t="str">
        <f t="shared" si="11"/>
        <v>MontoAseguradoMiembro</v>
      </c>
      <c r="H183">
        <v>2000</v>
      </c>
      <c r="I183" t="s">
        <v>3046</v>
      </c>
      <c r="J183" t="str">
        <f t="shared" si="14"/>
        <v>insert into dbax_dime_memb (pref_axis, codi_axis, pref_memb, codi_memb, orde_memb, tipo_memb) values ('cl-cs','InformacionGeneralEje','cl-cs','MontoAseguradoMiembro','2000','domain-member')</v>
      </c>
    </row>
    <row r="184" spans="1:10" x14ac:dyDescent="0.25">
      <c r="A184" t="s">
        <v>3246</v>
      </c>
      <c r="B184" t="str">
        <f t="shared" si="12"/>
        <v>cl-cs</v>
      </c>
      <c r="C184" t="str">
        <f t="shared" si="13"/>
        <v>InformacionGeneralEje</v>
      </c>
      <c r="E184" t="s">
        <v>3250</v>
      </c>
      <c r="F184" t="str">
        <f t="shared" si="10"/>
        <v>cl-cs</v>
      </c>
      <c r="G184" t="str">
        <f t="shared" si="11"/>
        <v>ReservaMiembro</v>
      </c>
      <c r="H184">
        <v>3000</v>
      </c>
      <c r="I184" t="s">
        <v>3046</v>
      </c>
      <c r="J184" t="str">
        <f t="shared" si="14"/>
        <v>insert into dbax_dime_memb (pref_axis, codi_axis, pref_memb, codi_memb, orde_memb, tipo_memb) values ('cl-cs','InformacionGeneralEje','cl-cs','ReservaMiembro','3000','domain-member')</v>
      </c>
    </row>
    <row r="185" spans="1:10" x14ac:dyDescent="0.25">
      <c r="A185" t="s">
        <v>3246</v>
      </c>
      <c r="B185" t="str">
        <f t="shared" si="12"/>
        <v>cl-cs</v>
      </c>
      <c r="C185" t="str">
        <f t="shared" si="13"/>
        <v>InformacionGeneralEje</v>
      </c>
      <c r="E185" t="s">
        <v>3247</v>
      </c>
      <c r="F185" t="str">
        <f t="shared" si="10"/>
        <v>cl-cs</v>
      </c>
      <c r="G185" t="str">
        <f t="shared" si="11"/>
        <v>CapitalDeRiesgoMiembro</v>
      </c>
      <c r="H185">
        <v>4000</v>
      </c>
      <c r="I185" t="s">
        <v>3046</v>
      </c>
      <c r="J185" t="str">
        <f t="shared" si="14"/>
        <v>insert into dbax_dime_memb (pref_axis, codi_axis, pref_memb, codi_memb, orde_memb, tipo_memb) values ('cl-cs','InformacionGeneralEje','cl-cs','CapitalDeRiesgoMiembro','4000','domain-member')</v>
      </c>
    </row>
    <row r="186" spans="1:10" x14ac:dyDescent="0.25">
      <c r="A186" t="s">
        <v>3251</v>
      </c>
      <c r="B186" t="str">
        <f t="shared" si="12"/>
        <v>cl-cs</v>
      </c>
      <c r="C186" t="str">
        <f t="shared" si="13"/>
        <v>InformacionInvalidezSinPrimerDictamenPorGruposEje</v>
      </c>
      <c r="E186" t="s">
        <v>3252</v>
      </c>
      <c r="F186" t="str">
        <f t="shared" si="10"/>
        <v>cl-cs</v>
      </c>
      <c r="G186" t="str">
        <f t="shared" si="11"/>
        <v>GruposMiembro</v>
      </c>
      <c r="H186">
        <v>1000</v>
      </c>
      <c r="I186" t="s">
        <v>3046</v>
      </c>
      <c r="J186" t="str">
        <f t="shared" si="14"/>
        <v>insert into dbax_dime_memb (pref_axis, codi_axis, pref_memb, codi_memb, orde_memb, tipo_memb) values ('cl-cs','InformacionInvalidezSinPrimerDictamenPorGruposEje','cl-cs','GruposMiembro','1000','domain-member')</v>
      </c>
    </row>
    <row r="187" spans="1:10" x14ac:dyDescent="0.25">
      <c r="A187" t="s">
        <v>3253</v>
      </c>
      <c r="B187" t="str">
        <f t="shared" si="12"/>
        <v>cl-cs</v>
      </c>
      <c r="C187" t="str">
        <f t="shared" si="13"/>
        <v>InformacionInvalidezYSobrevivenciaPorGruposEje</v>
      </c>
      <c r="E187" t="s">
        <v>3252</v>
      </c>
      <c r="F187" t="str">
        <f t="shared" si="10"/>
        <v>cl-cs</v>
      </c>
      <c r="G187" t="str">
        <f t="shared" si="11"/>
        <v>GruposMiembro</v>
      </c>
      <c r="H187">
        <v>1000</v>
      </c>
      <c r="I187" t="s">
        <v>3046</v>
      </c>
      <c r="J187" t="str">
        <f t="shared" si="14"/>
        <v>insert into dbax_dime_memb (pref_axis, codi_axis, pref_memb, codi_memb, orde_memb, tipo_memb) values ('cl-cs','InformacionInvalidezYSobrevivenciaPorGruposEje','cl-cs','GruposMiembro','1000','domain-member')</v>
      </c>
    </row>
    <row r="188" spans="1:10" x14ac:dyDescent="0.25">
      <c r="A188" t="s">
        <v>3254</v>
      </c>
      <c r="B188" t="str">
        <f t="shared" si="12"/>
        <v>cl-cs</v>
      </c>
      <c r="C188" t="str">
        <f t="shared" si="13"/>
        <v>InformacionInvalidosFallecidosPorGruposEje</v>
      </c>
      <c r="E188" t="s">
        <v>3252</v>
      </c>
      <c r="F188" t="str">
        <f t="shared" si="10"/>
        <v>cl-cs</v>
      </c>
      <c r="G188" t="str">
        <f t="shared" si="11"/>
        <v>GruposMiembro</v>
      </c>
      <c r="H188">
        <v>1000</v>
      </c>
      <c r="I188" t="s">
        <v>3046</v>
      </c>
      <c r="J188" t="str">
        <f t="shared" si="14"/>
        <v>insert into dbax_dime_memb (pref_axis, codi_axis, pref_memb, codi_memb, orde_memb, tipo_memb) values ('cl-cs','InformacionInvalidosFallecidosPorGruposEje','cl-cs','GruposMiembro','1000','domain-member')</v>
      </c>
    </row>
    <row r="189" spans="1:10" x14ac:dyDescent="0.25">
      <c r="A189" t="s">
        <v>3255</v>
      </c>
      <c r="B189" t="str">
        <f t="shared" si="12"/>
        <v>cl-cs</v>
      </c>
      <c r="C189" t="str">
        <f t="shared" si="13"/>
        <v>InformacionInvalidosParcialesPorGruposEje</v>
      </c>
      <c r="E189" t="s">
        <v>3252</v>
      </c>
      <c r="F189" t="str">
        <f t="shared" si="10"/>
        <v>cl-cs</v>
      </c>
      <c r="G189" t="str">
        <f t="shared" si="11"/>
        <v>GruposMiembro</v>
      </c>
      <c r="H189">
        <v>1000</v>
      </c>
      <c r="I189" t="s">
        <v>3046</v>
      </c>
      <c r="J189" t="str">
        <f t="shared" si="14"/>
        <v>insert into dbax_dime_memb (pref_axis, codi_axis, pref_memb, codi_memb, orde_memb, tipo_memb) values ('cl-cs','InformacionInvalidosParcialesPorGruposEje','cl-cs','GruposMiembro','1000','domain-member')</v>
      </c>
    </row>
    <row r="190" spans="1:10" x14ac:dyDescent="0.25">
      <c r="A190" t="s">
        <v>3256</v>
      </c>
      <c r="B190" t="str">
        <f t="shared" si="12"/>
        <v>cl-cs</v>
      </c>
      <c r="C190" t="str">
        <f t="shared" si="13"/>
        <v>InformacionInvalidosTransitoriosPorGruposEje</v>
      </c>
      <c r="E190" t="s">
        <v>3252</v>
      </c>
      <c r="F190" t="str">
        <f t="shared" si="10"/>
        <v>cl-cs</v>
      </c>
      <c r="G190" t="str">
        <f t="shared" si="11"/>
        <v>GruposMiembro</v>
      </c>
      <c r="H190">
        <v>1000</v>
      </c>
      <c r="I190" t="s">
        <v>3046</v>
      </c>
      <c r="J190" t="str">
        <f t="shared" si="14"/>
        <v>insert into dbax_dime_memb (pref_axis, codi_axis, pref_memb, codi_memb, orde_memb, tipo_memb) values ('cl-cs','InformacionInvalidosTransitoriosPorGruposEje','cl-cs','GruposMiembro','1000','domain-member')</v>
      </c>
    </row>
    <row r="191" spans="1:10" x14ac:dyDescent="0.25">
      <c r="A191" t="s">
        <v>3257</v>
      </c>
      <c r="B191" t="str">
        <f t="shared" si="12"/>
        <v>cl-cs</v>
      </c>
      <c r="C191" t="str">
        <f t="shared" si="13"/>
        <v>InformacionPorClasificadoraRiesgoEje</v>
      </c>
      <c r="E191" t="s">
        <v>3259</v>
      </c>
      <c r="F191" t="str">
        <f t="shared" si="10"/>
        <v>cl-cs</v>
      </c>
      <c r="G191" t="str">
        <f t="shared" si="11"/>
        <v>ClasificadoraRiesgoUnoMiembro</v>
      </c>
      <c r="H191">
        <v>1000</v>
      </c>
      <c r="I191" t="s">
        <v>3046</v>
      </c>
      <c r="J191" t="str">
        <f t="shared" si="14"/>
        <v>insert into dbax_dime_memb (pref_axis, codi_axis, pref_memb, codi_memb, orde_memb, tipo_memb) values ('cl-cs','InformacionPorClasificadoraRiesgoEje','cl-cs','ClasificadoraRiesgoUnoMiembro','1000','domain-member')</v>
      </c>
    </row>
    <row r="192" spans="1:10" x14ac:dyDescent="0.25">
      <c r="A192" t="s">
        <v>3257</v>
      </c>
      <c r="B192" t="str">
        <f t="shared" si="12"/>
        <v>cl-cs</v>
      </c>
      <c r="C192" t="str">
        <f t="shared" si="13"/>
        <v>InformacionPorClasificadoraRiesgoEje</v>
      </c>
      <c r="E192" t="s">
        <v>3258</v>
      </c>
      <c r="F192" t="str">
        <f t="shared" si="10"/>
        <v>cl-cs</v>
      </c>
      <c r="G192" t="str">
        <f t="shared" si="11"/>
        <v>ClasificadoraRiesgoDosMiembro</v>
      </c>
      <c r="H192">
        <v>2000</v>
      </c>
      <c r="I192" t="s">
        <v>3046</v>
      </c>
      <c r="J192" t="str">
        <f t="shared" si="14"/>
        <v>insert into dbax_dime_memb (pref_axis, codi_axis, pref_memb, codi_memb, orde_memb, tipo_memb) values ('cl-cs','InformacionPorClasificadoraRiesgoEje','cl-cs','ClasificadoraRiesgoDosMiembro','2000','domain-member')</v>
      </c>
    </row>
    <row r="193" spans="1:10" x14ac:dyDescent="0.25">
      <c r="A193" t="s">
        <v>3260</v>
      </c>
      <c r="B193" t="str">
        <f t="shared" si="12"/>
        <v>cl-cs</v>
      </c>
      <c r="C193" t="str">
        <f t="shared" si="13"/>
        <v>InformacionPorGruposEje</v>
      </c>
      <c r="E193" t="s">
        <v>3252</v>
      </c>
      <c r="F193" t="str">
        <f t="shared" ref="F193:F256" si="15">MID(E193,1,FIND("_",E193)-1)</f>
        <v>cl-cs</v>
      </c>
      <c r="G193" t="str">
        <f t="shared" ref="G193:G256" si="16">MID(E193,FIND("_",E193)+1,1000)</f>
        <v>GruposMiembro</v>
      </c>
      <c r="H193">
        <v>1000</v>
      </c>
      <c r="I193" t="s">
        <v>3046</v>
      </c>
      <c r="J193" t="str">
        <f t="shared" si="14"/>
        <v>insert into dbax_dime_memb (pref_axis, codi_axis, pref_memb, codi_memb, orde_memb, tipo_memb) values ('cl-cs','InformacionPorGruposEje','cl-cs','GruposMiembro','1000','domain-member')</v>
      </c>
    </row>
    <row r="194" spans="1:10" x14ac:dyDescent="0.25">
      <c r="A194" t="s">
        <v>3261</v>
      </c>
      <c r="B194" t="str">
        <f t="shared" ref="B194:B257" si="17">MID(A194,1,FIND("_",A194)-1)</f>
        <v>cl-cs</v>
      </c>
      <c r="C194" t="str">
        <f t="shared" ref="C194:C257" si="18">MID(A194,FIND("_",A194)+1,1000)</f>
        <v>InformacionSobrevivenciaPorGruposEje</v>
      </c>
      <c r="E194" t="s">
        <v>3252</v>
      </c>
      <c r="F194" t="str">
        <f t="shared" si="15"/>
        <v>cl-cs</v>
      </c>
      <c r="G194" t="str">
        <f t="shared" si="16"/>
        <v>GruposMiembro</v>
      </c>
      <c r="H194">
        <v>1000</v>
      </c>
      <c r="I194" t="s">
        <v>3046</v>
      </c>
      <c r="J194" t="str">
        <f t="shared" ref="J194:J257" si="19">CONCATENATE("insert into dbax_dime_memb (pref_axis, codi_axis, pref_memb, codi_memb, orde_memb, tipo_memb) values ('",B194,"','",C194,"','",F194,"','",G194,"','",H194,"','",I194,"')")</f>
        <v>insert into dbax_dime_memb (pref_axis, codi_axis, pref_memb, codi_memb, orde_memb, tipo_memb) values ('cl-cs','InformacionSobrevivenciaPorGruposEje','cl-cs','GruposMiembro','1000','domain-member')</v>
      </c>
    </row>
    <row r="195" spans="1:10" x14ac:dyDescent="0.25">
      <c r="A195" t="s">
        <v>3262</v>
      </c>
      <c r="B195" t="str">
        <f t="shared" si="17"/>
        <v>cl-cs</v>
      </c>
      <c r="C195" t="str">
        <f t="shared" si="18"/>
        <v>InformacionTramoEje</v>
      </c>
      <c r="E195" t="s">
        <v>3265</v>
      </c>
      <c r="F195" t="str">
        <f t="shared" si="15"/>
        <v>cl-cs</v>
      </c>
      <c r="G195" t="str">
        <f t="shared" si="16"/>
        <v>Tramo1Miembro</v>
      </c>
      <c r="H195">
        <v>1000</v>
      </c>
      <c r="I195" t="s">
        <v>3046</v>
      </c>
      <c r="J195" t="str">
        <f t="shared" si="19"/>
        <v>insert into dbax_dime_memb (pref_axis, codi_axis, pref_memb, codi_memb, orde_memb, tipo_memb) values ('cl-cs','InformacionTramoEje','cl-cs','Tramo1Miembro','1000','domain-member')</v>
      </c>
    </row>
    <row r="196" spans="1:10" x14ac:dyDescent="0.25">
      <c r="A196" t="s">
        <v>3262</v>
      </c>
      <c r="B196" t="str">
        <f t="shared" si="17"/>
        <v>cl-cs</v>
      </c>
      <c r="C196" t="str">
        <f t="shared" si="18"/>
        <v>InformacionTramoEje</v>
      </c>
      <c r="E196" t="s">
        <v>3266</v>
      </c>
      <c r="F196" t="str">
        <f t="shared" si="15"/>
        <v>cl-cs</v>
      </c>
      <c r="G196" t="str">
        <f t="shared" si="16"/>
        <v>Tramo2Miembro</v>
      </c>
      <c r="H196">
        <v>2000</v>
      </c>
      <c r="I196" t="s">
        <v>3046</v>
      </c>
      <c r="J196" t="str">
        <f t="shared" si="19"/>
        <v>insert into dbax_dime_memb (pref_axis, codi_axis, pref_memb, codi_memb, orde_memb, tipo_memb) values ('cl-cs','InformacionTramoEje','cl-cs','Tramo2Miembro','2000','domain-member')</v>
      </c>
    </row>
    <row r="197" spans="1:10" x14ac:dyDescent="0.25">
      <c r="A197" t="s">
        <v>3262</v>
      </c>
      <c r="B197" t="str">
        <f t="shared" si="17"/>
        <v>cl-cs</v>
      </c>
      <c r="C197" t="str">
        <f t="shared" si="18"/>
        <v>InformacionTramoEje</v>
      </c>
      <c r="E197" t="s">
        <v>3267</v>
      </c>
      <c r="F197" t="str">
        <f t="shared" si="15"/>
        <v>cl-cs</v>
      </c>
      <c r="G197" t="str">
        <f t="shared" si="16"/>
        <v>Tramo3Miembro</v>
      </c>
      <c r="H197">
        <v>3000</v>
      </c>
      <c r="I197" t="s">
        <v>3046</v>
      </c>
      <c r="J197" t="str">
        <f t="shared" si="19"/>
        <v>insert into dbax_dime_memb (pref_axis, codi_axis, pref_memb, codi_memb, orde_memb, tipo_memb) values ('cl-cs','InformacionTramoEje','cl-cs','Tramo3Miembro','3000','domain-member')</v>
      </c>
    </row>
    <row r="198" spans="1:10" x14ac:dyDescent="0.25">
      <c r="A198" t="s">
        <v>3262</v>
      </c>
      <c r="B198" t="str">
        <f t="shared" si="17"/>
        <v>cl-cs</v>
      </c>
      <c r="C198" t="str">
        <f t="shared" si="18"/>
        <v>InformacionTramoEje</v>
      </c>
      <c r="E198" t="s">
        <v>3268</v>
      </c>
      <c r="F198" t="str">
        <f t="shared" si="15"/>
        <v>cl-cs</v>
      </c>
      <c r="G198" t="str">
        <f t="shared" si="16"/>
        <v>Tramo4Miembro</v>
      </c>
      <c r="H198">
        <v>4000</v>
      </c>
      <c r="I198" t="s">
        <v>3046</v>
      </c>
      <c r="J198" t="str">
        <f t="shared" si="19"/>
        <v>insert into dbax_dime_memb (pref_axis, codi_axis, pref_memb, codi_memb, orde_memb, tipo_memb) values ('cl-cs','InformacionTramoEje','cl-cs','Tramo4Miembro','4000','domain-member')</v>
      </c>
    </row>
    <row r="199" spans="1:10" x14ac:dyDescent="0.25">
      <c r="A199" t="s">
        <v>3262</v>
      </c>
      <c r="B199" t="str">
        <f t="shared" si="17"/>
        <v>cl-cs</v>
      </c>
      <c r="C199" t="str">
        <f t="shared" si="18"/>
        <v>InformacionTramoEje</v>
      </c>
      <c r="E199" t="s">
        <v>3269</v>
      </c>
      <c r="F199" t="str">
        <f t="shared" si="15"/>
        <v>cl-cs</v>
      </c>
      <c r="G199" t="str">
        <f t="shared" si="16"/>
        <v>Tramo5Miembro</v>
      </c>
      <c r="H199">
        <v>5000</v>
      </c>
      <c r="I199" t="s">
        <v>3046</v>
      </c>
      <c r="J199" t="str">
        <f t="shared" si="19"/>
        <v>insert into dbax_dime_memb (pref_axis, codi_axis, pref_memb, codi_memb, orde_memb, tipo_memb) values ('cl-cs','InformacionTramoEje','cl-cs','Tramo5Miembro','5000','domain-member')</v>
      </c>
    </row>
    <row r="200" spans="1:10" x14ac:dyDescent="0.25">
      <c r="A200" t="s">
        <v>3262</v>
      </c>
      <c r="B200" t="str">
        <f t="shared" si="17"/>
        <v>cl-cs</v>
      </c>
      <c r="C200" t="str">
        <f t="shared" si="18"/>
        <v>InformacionTramoEje</v>
      </c>
      <c r="E200" t="s">
        <v>3270</v>
      </c>
      <c r="F200" t="str">
        <f t="shared" si="15"/>
        <v>cl-cs</v>
      </c>
      <c r="G200" t="str">
        <f t="shared" si="16"/>
        <v>Tramo6Miembro</v>
      </c>
      <c r="H200">
        <v>6000</v>
      </c>
      <c r="I200" t="s">
        <v>3046</v>
      </c>
      <c r="J200" t="str">
        <f t="shared" si="19"/>
        <v>insert into dbax_dime_memb (pref_axis, codi_axis, pref_memb, codi_memb, orde_memb, tipo_memb) values ('cl-cs','InformacionTramoEje','cl-cs','Tramo6Miembro','6000','domain-member')</v>
      </c>
    </row>
    <row r="201" spans="1:10" x14ac:dyDescent="0.25">
      <c r="A201" t="s">
        <v>3262</v>
      </c>
      <c r="B201" t="str">
        <f t="shared" si="17"/>
        <v>cl-cs</v>
      </c>
      <c r="C201" t="str">
        <f t="shared" si="18"/>
        <v>InformacionTramoEje</v>
      </c>
      <c r="E201" t="s">
        <v>3271</v>
      </c>
      <c r="F201" t="str">
        <f t="shared" si="15"/>
        <v>cl-cs</v>
      </c>
      <c r="G201" t="str">
        <f t="shared" si="16"/>
        <v>Tramo7Miembro</v>
      </c>
      <c r="H201">
        <v>7000</v>
      </c>
      <c r="I201" t="s">
        <v>3046</v>
      </c>
      <c r="J201" t="str">
        <f t="shared" si="19"/>
        <v>insert into dbax_dime_memb (pref_axis, codi_axis, pref_memb, codi_memb, orde_memb, tipo_memb) values ('cl-cs','InformacionTramoEje','cl-cs','Tramo7Miembro','7000','domain-member')</v>
      </c>
    </row>
    <row r="202" spans="1:10" x14ac:dyDescent="0.25">
      <c r="A202" t="s">
        <v>3262</v>
      </c>
      <c r="B202" t="str">
        <f t="shared" si="17"/>
        <v>cl-cs</v>
      </c>
      <c r="C202" t="str">
        <f t="shared" si="18"/>
        <v>InformacionTramoEje</v>
      </c>
      <c r="E202" t="s">
        <v>3272</v>
      </c>
      <c r="F202" t="str">
        <f t="shared" si="15"/>
        <v>cl-cs</v>
      </c>
      <c r="G202" t="str">
        <f t="shared" si="16"/>
        <v>Tramo8Miembro</v>
      </c>
      <c r="H202">
        <v>8000</v>
      </c>
      <c r="I202" t="s">
        <v>3046</v>
      </c>
      <c r="J202" t="str">
        <f t="shared" si="19"/>
        <v>insert into dbax_dime_memb (pref_axis, codi_axis, pref_memb, codi_memb, orde_memb, tipo_memb) values ('cl-cs','InformacionTramoEje','cl-cs','Tramo8Miembro','8000','domain-member')</v>
      </c>
    </row>
    <row r="203" spans="1:10" x14ac:dyDescent="0.25">
      <c r="A203" t="s">
        <v>3262</v>
      </c>
      <c r="B203" t="str">
        <f t="shared" si="17"/>
        <v>cl-cs</v>
      </c>
      <c r="C203" t="str">
        <f t="shared" si="18"/>
        <v>InformacionTramoEje</v>
      </c>
      <c r="E203" t="s">
        <v>3273</v>
      </c>
      <c r="F203" t="str">
        <f t="shared" si="15"/>
        <v>cl-cs</v>
      </c>
      <c r="G203" t="str">
        <f t="shared" si="16"/>
        <v>Tramo9Miembro</v>
      </c>
      <c r="H203">
        <v>9000</v>
      </c>
      <c r="I203" t="s">
        <v>3046</v>
      </c>
      <c r="J203" t="str">
        <f t="shared" si="19"/>
        <v>insert into dbax_dime_memb (pref_axis, codi_axis, pref_memb, codi_memb, orde_memb, tipo_memb) values ('cl-cs','InformacionTramoEje','cl-cs','Tramo9Miembro','9000','domain-member')</v>
      </c>
    </row>
    <row r="204" spans="1:10" x14ac:dyDescent="0.25">
      <c r="A204" t="s">
        <v>3262</v>
      </c>
      <c r="B204" t="str">
        <f t="shared" si="17"/>
        <v>cl-cs</v>
      </c>
      <c r="C204" t="str">
        <f t="shared" si="18"/>
        <v>InformacionTramoEje</v>
      </c>
      <c r="E204" t="s">
        <v>3264</v>
      </c>
      <c r="F204" t="str">
        <f t="shared" si="15"/>
        <v>cl-cs</v>
      </c>
      <c r="G204" t="str">
        <f t="shared" si="16"/>
        <v>Tramo10Miembro</v>
      </c>
      <c r="H204">
        <v>10000</v>
      </c>
      <c r="I204" t="s">
        <v>3046</v>
      </c>
      <c r="J204" t="str">
        <f t="shared" si="19"/>
        <v>insert into dbax_dime_memb (pref_axis, codi_axis, pref_memb, codi_memb, orde_memb, tipo_memb) values ('cl-cs','InformacionTramoEje','cl-cs','Tramo10Miembro','10000','domain-member')</v>
      </c>
    </row>
    <row r="205" spans="1:10" x14ac:dyDescent="0.25">
      <c r="A205" t="s">
        <v>3262</v>
      </c>
      <c r="B205" t="str">
        <f t="shared" si="17"/>
        <v>cl-cs</v>
      </c>
      <c r="C205" t="str">
        <f t="shared" si="18"/>
        <v>InformacionTramoEje</v>
      </c>
      <c r="E205" t="s">
        <v>3263</v>
      </c>
      <c r="F205" t="str">
        <f t="shared" si="15"/>
        <v>cl-cs</v>
      </c>
      <c r="G205" t="str">
        <f t="shared" si="16"/>
        <v>TotalTramosMiembro</v>
      </c>
      <c r="H205">
        <v>11000</v>
      </c>
      <c r="I205" t="s">
        <v>3048</v>
      </c>
      <c r="J205" t="str">
        <f t="shared" si="19"/>
        <v>insert into dbax_dime_memb (pref_axis, codi_axis, pref_memb, codi_memb, orde_memb, tipo_memb) values ('cl-cs','InformacionTramoEje','cl-cs','TotalTramosMiembro','11000','dimension-default')</v>
      </c>
    </row>
    <row r="206" spans="1:10" x14ac:dyDescent="0.25">
      <c r="A206" t="s">
        <v>3274</v>
      </c>
      <c r="B206" t="str">
        <f t="shared" si="17"/>
        <v>cl-cs</v>
      </c>
      <c r="C206" t="str">
        <f t="shared" si="18"/>
        <v>InvalidezSinPrimerDictamenEjecutoriadoEje</v>
      </c>
      <c r="E206" t="s">
        <v>3275</v>
      </c>
      <c r="F206" t="str">
        <f t="shared" si="15"/>
        <v>cl-cs</v>
      </c>
      <c r="G206" t="str">
        <f t="shared" si="16"/>
        <v>I1SinDictamenMiembro</v>
      </c>
      <c r="H206">
        <v>1000</v>
      </c>
      <c r="I206" t="s">
        <v>3046</v>
      </c>
      <c r="J206" t="str">
        <f t="shared" si="19"/>
        <v>insert into dbax_dime_memb (pref_axis, codi_axis, pref_memb, codi_memb, orde_memb, tipo_memb) values ('cl-cs','InvalidezSinPrimerDictamenEjecutoriadoEje','cl-cs','I1SinDictamenMiembro','1000','domain-member')</v>
      </c>
    </row>
    <row r="207" spans="1:10" x14ac:dyDescent="0.25">
      <c r="A207" t="s">
        <v>3274</v>
      </c>
      <c r="B207" t="str">
        <f t="shared" si="17"/>
        <v>cl-cs</v>
      </c>
      <c r="C207" t="str">
        <f t="shared" si="18"/>
        <v>InvalidezSinPrimerDictamenEjecutoriadoEje</v>
      </c>
      <c r="E207" t="s">
        <v>3277</v>
      </c>
      <c r="F207" t="str">
        <f t="shared" si="15"/>
        <v>cl-cs</v>
      </c>
      <c r="G207" t="str">
        <f t="shared" si="16"/>
        <v>I2tTotalAprobadasEnAnalisisCiaMiembro</v>
      </c>
      <c r="H207">
        <v>2000</v>
      </c>
      <c r="I207" t="s">
        <v>3046</v>
      </c>
      <c r="J207" t="str">
        <f t="shared" si="19"/>
        <v>insert into dbax_dime_memb (pref_axis, codi_axis, pref_memb, codi_memb, orde_memb, tipo_memb) values ('cl-cs','InvalidezSinPrimerDictamenEjecutoriadoEje','cl-cs','I2tTotalAprobadasEnAnalisisCiaMiembro','2000','domain-member')</v>
      </c>
    </row>
    <row r="208" spans="1:10" x14ac:dyDescent="0.25">
      <c r="A208" t="s">
        <v>3274</v>
      </c>
      <c r="B208" t="str">
        <f t="shared" si="17"/>
        <v>cl-cs</v>
      </c>
      <c r="C208" t="str">
        <f t="shared" si="18"/>
        <v>InvalidezSinPrimerDictamenEjecutoriadoEje</v>
      </c>
      <c r="E208" t="s">
        <v>3276</v>
      </c>
      <c r="F208" t="str">
        <f t="shared" si="15"/>
        <v>cl-cs</v>
      </c>
      <c r="G208" t="str">
        <f t="shared" si="16"/>
        <v>I2pParcialAprobadasEnAnalisisCiaMiembro</v>
      </c>
      <c r="H208">
        <v>3000</v>
      </c>
      <c r="I208" t="s">
        <v>3046</v>
      </c>
      <c r="J208" t="str">
        <f t="shared" si="19"/>
        <v>insert into dbax_dime_memb (pref_axis, codi_axis, pref_memb, codi_memb, orde_memb, tipo_memb) values ('cl-cs','InvalidezSinPrimerDictamenEjecutoriadoEje','cl-cs','I2pParcialAprobadasEnAnalisisCiaMiembro','3000','domain-member')</v>
      </c>
    </row>
    <row r="209" spans="1:10" x14ac:dyDescent="0.25">
      <c r="A209" t="s">
        <v>3274</v>
      </c>
      <c r="B209" t="str">
        <f t="shared" si="17"/>
        <v>cl-cs</v>
      </c>
      <c r="C209" t="str">
        <f t="shared" si="18"/>
        <v>InvalidezSinPrimerDictamenEjecutoriadoEje</v>
      </c>
      <c r="E209" t="s">
        <v>3280</v>
      </c>
      <c r="F209" t="str">
        <f t="shared" si="15"/>
        <v>cl-cs</v>
      </c>
      <c r="G209" t="str">
        <f t="shared" si="16"/>
        <v>I3tTotalAprobadasReclamadasEnCiaMiembro</v>
      </c>
      <c r="H209">
        <v>4000</v>
      </c>
      <c r="I209" t="s">
        <v>3046</v>
      </c>
      <c r="J209" t="str">
        <f t="shared" si="19"/>
        <v>insert into dbax_dime_memb (pref_axis, codi_axis, pref_memb, codi_memb, orde_memb, tipo_memb) values ('cl-cs','InvalidezSinPrimerDictamenEjecutoriadoEje','cl-cs','I3tTotalAprobadasReclamadasEnCiaMiembro','4000','domain-member')</v>
      </c>
    </row>
    <row r="210" spans="1:10" x14ac:dyDescent="0.25">
      <c r="A210" t="s">
        <v>3274</v>
      </c>
      <c r="B210" t="str">
        <f t="shared" si="17"/>
        <v>cl-cs</v>
      </c>
      <c r="C210" t="str">
        <f t="shared" si="18"/>
        <v>InvalidezSinPrimerDictamenEjecutoriadoEje</v>
      </c>
      <c r="E210" t="s">
        <v>3279</v>
      </c>
      <c r="F210" t="str">
        <f t="shared" si="15"/>
        <v>cl-cs</v>
      </c>
      <c r="G210" t="str">
        <f t="shared" si="16"/>
        <v>I3pcParcialAprobadasReclamadasEnCiaMiembro</v>
      </c>
      <c r="H210">
        <v>5000</v>
      </c>
      <c r="I210" t="s">
        <v>3046</v>
      </c>
      <c r="J210" t="str">
        <f t="shared" si="19"/>
        <v>insert into dbax_dime_memb (pref_axis, codi_axis, pref_memb, codi_memb, orde_memb, tipo_memb) values ('cl-cs','InvalidezSinPrimerDictamenEjecutoriadoEje','cl-cs','I3pcParcialAprobadasReclamadasEnCiaMiembro','5000','domain-member')</v>
      </c>
    </row>
    <row r="211" spans="1:10" x14ac:dyDescent="0.25">
      <c r="A211" t="s">
        <v>3274</v>
      </c>
      <c r="B211" t="str">
        <f t="shared" si="17"/>
        <v>cl-cs</v>
      </c>
      <c r="C211" t="str">
        <f t="shared" si="18"/>
        <v>InvalidezSinPrimerDictamenEjecutoriadoEje</v>
      </c>
      <c r="E211" t="s">
        <v>3278</v>
      </c>
      <c r="F211" t="str">
        <f t="shared" si="15"/>
        <v>cl-cs</v>
      </c>
      <c r="G211" t="str">
        <f t="shared" si="16"/>
        <v>I3aParcialAprobadasReclamadasAfiliadaMiembro</v>
      </c>
      <c r="H211">
        <v>6000</v>
      </c>
      <c r="I211" t="s">
        <v>3046</v>
      </c>
      <c r="J211" t="str">
        <f t="shared" si="19"/>
        <v>insert into dbax_dime_memb (pref_axis, codi_axis, pref_memb, codi_memb, orde_memb, tipo_memb) values ('cl-cs','InvalidezSinPrimerDictamenEjecutoriadoEje','cl-cs','I3aParcialAprobadasReclamadasAfiliadaMiembro','6000','domain-member')</v>
      </c>
    </row>
    <row r="212" spans="1:10" x14ac:dyDescent="0.25">
      <c r="A212" t="s">
        <v>3274</v>
      </c>
      <c r="B212" t="str">
        <f t="shared" si="17"/>
        <v>cl-cs</v>
      </c>
      <c r="C212" t="str">
        <f t="shared" si="18"/>
        <v>InvalidezSinPrimerDictamenEjecutoriadoEje</v>
      </c>
      <c r="E212" t="s">
        <v>3281</v>
      </c>
      <c r="F212" t="str">
        <f t="shared" si="15"/>
        <v>cl-cs</v>
      </c>
      <c r="G212" t="str">
        <f t="shared" si="16"/>
        <v>I4RechazadasDentroPlazoReclamacionMiembro</v>
      </c>
      <c r="H212">
        <v>7000</v>
      </c>
      <c r="I212" t="s">
        <v>3046</v>
      </c>
      <c r="J212" t="str">
        <f t="shared" si="19"/>
        <v>insert into dbax_dime_memb (pref_axis, codi_axis, pref_memb, codi_memb, orde_memb, tipo_memb) values ('cl-cs','InvalidezSinPrimerDictamenEjecutoriadoEje','cl-cs','I4RechazadasDentroPlazoReclamacionMiembro','7000','domain-member')</v>
      </c>
    </row>
    <row r="213" spans="1:10" x14ac:dyDescent="0.25">
      <c r="A213" t="s">
        <v>3274</v>
      </c>
      <c r="B213" t="str">
        <f t="shared" si="17"/>
        <v>cl-cs</v>
      </c>
      <c r="C213" t="str">
        <f t="shared" si="18"/>
        <v>InvalidezSinPrimerDictamenEjecutoriadoEje</v>
      </c>
      <c r="E213" t="s">
        <v>3282</v>
      </c>
      <c r="F213" t="str">
        <f t="shared" si="15"/>
        <v>cl-cs</v>
      </c>
      <c r="G213" t="str">
        <f t="shared" si="16"/>
        <v>I5RechazadasEnProcesoReclamacionMiembro</v>
      </c>
      <c r="H213">
        <v>8000</v>
      </c>
      <c r="I213" t="s">
        <v>3046</v>
      </c>
      <c r="J213" t="str">
        <f t="shared" si="19"/>
        <v>insert into dbax_dime_memb (pref_axis, codi_axis, pref_memb, codi_memb, orde_memb, tipo_memb) values ('cl-cs','InvalidezSinPrimerDictamenEjecutoriadoEje','cl-cs','I5RechazadasEnProcesoReclamacionMiembro','8000','domain-member')</v>
      </c>
    </row>
    <row r="214" spans="1:10" x14ac:dyDescent="0.25">
      <c r="A214" t="s">
        <v>3274</v>
      </c>
      <c r="B214" t="str">
        <f t="shared" si="17"/>
        <v>cl-cs</v>
      </c>
      <c r="C214" t="str">
        <f t="shared" si="18"/>
        <v>InvalidezSinPrimerDictamenEjecutoriadoEje</v>
      </c>
      <c r="E214" t="s">
        <v>3284</v>
      </c>
      <c r="F214" t="str">
        <f t="shared" si="15"/>
        <v>cl-cs</v>
      </c>
      <c r="G214" t="str">
        <f t="shared" si="16"/>
        <v>I6tTotalDefinitivoPorPrimerDictamenMiembro</v>
      </c>
      <c r="H214">
        <v>9000</v>
      </c>
      <c r="I214" t="s">
        <v>3046</v>
      </c>
      <c r="J214" t="str">
        <f t="shared" si="19"/>
        <v>insert into dbax_dime_memb (pref_axis, codi_axis, pref_memb, codi_memb, orde_memb, tipo_memb) values ('cl-cs','InvalidezSinPrimerDictamenEjecutoriadoEje','cl-cs','I6tTotalDefinitivoPorPrimerDictamenMiembro','9000','domain-member')</v>
      </c>
    </row>
    <row r="215" spans="1:10" x14ac:dyDescent="0.25">
      <c r="A215" t="s">
        <v>3274</v>
      </c>
      <c r="B215" t="str">
        <f t="shared" si="17"/>
        <v>cl-cs</v>
      </c>
      <c r="C215" t="str">
        <f t="shared" si="18"/>
        <v>InvalidezSinPrimerDictamenEjecutoriadoEje</v>
      </c>
      <c r="E215" t="s">
        <v>3283</v>
      </c>
      <c r="F215" t="str">
        <f t="shared" si="15"/>
        <v>cl-cs</v>
      </c>
      <c r="G215" t="str">
        <f t="shared" si="16"/>
        <v>I6pParcialDefinitivoPorPrimerDictamenMiembro</v>
      </c>
      <c r="H215">
        <v>10000</v>
      </c>
      <c r="I215" t="s">
        <v>3046</v>
      </c>
      <c r="J215" t="str">
        <f t="shared" si="19"/>
        <v>insert into dbax_dime_memb (pref_axis, codi_axis, pref_memb, codi_memb, orde_memb, tipo_memb) values ('cl-cs','InvalidezSinPrimerDictamenEjecutoriadoEje','cl-cs','I6pParcialDefinitivoPorPrimerDictamenMiembro','10000','domain-member')</v>
      </c>
    </row>
    <row r="216" spans="1:10" x14ac:dyDescent="0.25">
      <c r="A216" t="s">
        <v>3274</v>
      </c>
      <c r="B216" t="str">
        <f t="shared" si="17"/>
        <v>cl-cs</v>
      </c>
      <c r="C216" t="str">
        <f t="shared" si="18"/>
        <v>InvalidezSinPrimerDictamenEjecutoriadoEje</v>
      </c>
      <c r="E216" t="s">
        <v>3285</v>
      </c>
      <c r="F216" t="str">
        <f t="shared" si="15"/>
        <v>cl-cs</v>
      </c>
      <c r="G216" t="str">
        <f t="shared" si="16"/>
        <v>InvalidezSinPrimerDictamenEjecutoriadoMiembro</v>
      </c>
      <c r="H216">
        <v>11000</v>
      </c>
      <c r="I216" t="s">
        <v>3046</v>
      </c>
      <c r="J216" t="str">
        <f t="shared" si="19"/>
        <v>insert into dbax_dime_memb (pref_axis, codi_axis, pref_memb, codi_memb, orde_memb, tipo_memb) values ('cl-cs','InvalidezSinPrimerDictamenEjecutoriadoEje','cl-cs','InvalidezSinPrimerDictamenEjecutoriadoMiembro','11000','domain-member')</v>
      </c>
    </row>
    <row r="217" spans="1:10" x14ac:dyDescent="0.25">
      <c r="A217" t="s">
        <v>3286</v>
      </c>
      <c r="B217" t="str">
        <f t="shared" si="17"/>
        <v>cl-cs</v>
      </c>
      <c r="C217" t="str">
        <f t="shared" si="18"/>
        <v>InvalidosParcialesTransitoriosConSolicitudEje</v>
      </c>
      <c r="E217" t="s">
        <v>3288</v>
      </c>
      <c r="F217" t="str">
        <f t="shared" si="15"/>
        <v>cl-cs</v>
      </c>
      <c r="G217" t="str">
        <f t="shared" si="16"/>
        <v>K1SinDictamenMiembro</v>
      </c>
      <c r="H217">
        <v>1000</v>
      </c>
      <c r="I217" t="s">
        <v>3046</v>
      </c>
      <c r="J217" t="str">
        <f t="shared" si="19"/>
        <v>insert into dbax_dime_memb (pref_axis, codi_axis, pref_memb, codi_memb, orde_memb, tipo_memb) values ('cl-cs','InvalidosParcialesTransitoriosConSolicitudEje','cl-cs','K1SinDictamenMiembro','1000','domain-member')</v>
      </c>
    </row>
    <row r="218" spans="1:10" x14ac:dyDescent="0.25">
      <c r="A218" t="s">
        <v>3286</v>
      </c>
      <c r="B218" t="str">
        <f t="shared" si="17"/>
        <v>cl-cs</v>
      </c>
      <c r="C218" t="str">
        <f t="shared" si="18"/>
        <v>InvalidosParcialesTransitoriosConSolicitudEje</v>
      </c>
      <c r="E218" t="s">
        <v>3290</v>
      </c>
      <c r="F218" t="str">
        <f t="shared" si="15"/>
        <v>cl-cs</v>
      </c>
      <c r="G218" t="str">
        <f t="shared" si="16"/>
        <v>K2tTotalAprobadasEnAnalisisCiaMiembro</v>
      </c>
      <c r="H218">
        <v>2000</v>
      </c>
      <c r="I218" t="s">
        <v>3046</v>
      </c>
      <c r="J218" t="str">
        <f t="shared" si="19"/>
        <v>insert into dbax_dime_memb (pref_axis, codi_axis, pref_memb, codi_memb, orde_memb, tipo_memb) values ('cl-cs','InvalidosParcialesTransitoriosConSolicitudEje','cl-cs','K2tTotalAprobadasEnAnalisisCiaMiembro','2000','domain-member')</v>
      </c>
    </row>
    <row r="219" spans="1:10" x14ac:dyDescent="0.25">
      <c r="A219" t="s">
        <v>3286</v>
      </c>
      <c r="B219" t="str">
        <f t="shared" si="17"/>
        <v>cl-cs</v>
      </c>
      <c r="C219" t="str">
        <f t="shared" si="18"/>
        <v>InvalidosParcialesTransitoriosConSolicitudEje</v>
      </c>
      <c r="E219" t="s">
        <v>3289</v>
      </c>
      <c r="F219" t="str">
        <f t="shared" si="15"/>
        <v>cl-cs</v>
      </c>
      <c r="G219" t="str">
        <f t="shared" si="16"/>
        <v>K2pParcialAprobadasEnAnalisisCiaMiembro</v>
      </c>
      <c r="H219">
        <v>3000</v>
      </c>
      <c r="I219" t="s">
        <v>3046</v>
      </c>
      <c r="J219" t="str">
        <f t="shared" si="19"/>
        <v>insert into dbax_dime_memb (pref_axis, codi_axis, pref_memb, codi_memb, orde_memb, tipo_memb) values ('cl-cs','InvalidosParcialesTransitoriosConSolicitudEje','cl-cs','K2pParcialAprobadasEnAnalisisCiaMiembro','3000','domain-member')</v>
      </c>
    </row>
    <row r="220" spans="1:10" x14ac:dyDescent="0.25">
      <c r="A220" t="s">
        <v>3286</v>
      </c>
      <c r="B220" t="str">
        <f t="shared" si="17"/>
        <v>cl-cs</v>
      </c>
      <c r="C220" t="str">
        <f t="shared" si="18"/>
        <v>InvalidosParcialesTransitoriosConSolicitudEje</v>
      </c>
      <c r="E220" t="s">
        <v>3293</v>
      </c>
      <c r="F220" t="str">
        <f t="shared" si="15"/>
        <v>cl-cs</v>
      </c>
      <c r="G220" t="str">
        <f t="shared" si="16"/>
        <v>K3tTotalAprobadasReclamadasEnCiaMiembro</v>
      </c>
      <c r="H220">
        <v>4000</v>
      </c>
      <c r="I220" t="s">
        <v>3046</v>
      </c>
      <c r="J220" t="str">
        <f t="shared" si="19"/>
        <v>insert into dbax_dime_memb (pref_axis, codi_axis, pref_memb, codi_memb, orde_memb, tipo_memb) values ('cl-cs','InvalidosParcialesTransitoriosConSolicitudEje','cl-cs','K3tTotalAprobadasReclamadasEnCiaMiembro','4000','domain-member')</v>
      </c>
    </row>
    <row r="221" spans="1:10" x14ac:dyDescent="0.25">
      <c r="A221" t="s">
        <v>3286</v>
      </c>
      <c r="B221" t="str">
        <f t="shared" si="17"/>
        <v>cl-cs</v>
      </c>
      <c r="C221" t="str">
        <f t="shared" si="18"/>
        <v>InvalidosParcialesTransitoriosConSolicitudEje</v>
      </c>
      <c r="E221" t="s">
        <v>3292</v>
      </c>
      <c r="F221" t="str">
        <f t="shared" si="15"/>
        <v>cl-cs</v>
      </c>
      <c r="G221" t="str">
        <f t="shared" si="16"/>
        <v>K3pcParcialAprobadasReclamadasEnCiaMiembro</v>
      </c>
      <c r="H221">
        <v>5000</v>
      </c>
      <c r="I221" t="s">
        <v>3046</v>
      </c>
      <c r="J221" t="str">
        <f t="shared" si="19"/>
        <v>insert into dbax_dime_memb (pref_axis, codi_axis, pref_memb, codi_memb, orde_memb, tipo_memb) values ('cl-cs','InvalidosParcialesTransitoriosConSolicitudEje','cl-cs','K3pcParcialAprobadasReclamadasEnCiaMiembro','5000','domain-member')</v>
      </c>
    </row>
    <row r="222" spans="1:10" x14ac:dyDescent="0.25">
      <c r="A222" t="s">
        <v>3286</v>
      </c>
      <c r="B222" t="str">
        <f t="shared" si="17"/>
        <v>cl-cs</v>
      </c>
      <c r="C222" t="str">
        <f t="shared" si="18"/>
        <v>InvalidosParcialesTransitoriosConSolicitudEje</v>
      </c>
      <c r="E222" t="s">
        <v>3291</v>
      </c>
      <c r="F222" t="str">
        <f t="shared" si="15"/>
        <v>cl-cs</v>
      </c>
      <c r="G222" t="str">
        <f t="shared" si="16"/>
        <v>K3ParcialAprobadasReclamadasAfiliadoMiembro</v>
      </c>
      <c r="H222">
        <v>6000</v>
      </c>
      <c r="I222" t="s">
        <v>3046</v>
      </c>
      <c r="J222" t="str">
        <f t="shared" si="19"/>
        <v>insert into dbax_dime_memb (pref_axis, codi_axis, pref_memb, codi_memb, orde_memb, tipo_memb) values ('cl-cs','InvalidosParcialesTransitoriosConSolicitudEje','cl-cs','K3ParcialAprobadasReclamadasAfiliadoMiembro','6000','domain-member')</v>
      </c>
    </row>
    <row r="223" spans="1:10" x14ac:dyDescent="0.25">
      <c r="A223" t="s">
        <v>3286</v>
      </c>
      <c r="B223" t="str">
        <f t="shared" si="17"/>
        <v>cl-cs</v>
      </c>
      <c r="C223" t="str">
        <f t="shared" si="18"/>
        <v>InvalidosParcialesTransitoriosConSolicitudEje</v>
      </c>
      <c r="E223" t="s">
        <v>3294</v>
      </c>
      <c r="F223" t="str">
        <f t="shared" si="15"/>
        <v>cl-cs</v>
      </c>
      <c r="G223" t="str">
        <f t="shared" si="16"/>
        <v>K4RechazadasDentroPlazoReclamacionMiembro</v>
      </c>
      <c r="H223">
        <v>7000</v>
      </c>
      <c r="I223" t="s">
        <v>3046</v>
      </c>
      <c r="J223" t="str">
        <f t="shared" si="19"/>
        <v>insert into dbax_dime_memb (pref_axis, codi_axis, pref_memb, codi_memb, orde_memb, tipo_memb) values ('cl-cs','InvalidosParcialesTransitoriosConSolicitudEje','cl-cs','K4RechazadasDentroPlazoReclamacionMiembro','7000','domain-member')</v>
      </c>
    </row>
    <row r="224" spans="1:10" x14ac:dyDescent="0.25">
      <c r="A224" t="s">
        <v>3286</v>
      </c>
      <c r="B224" t="str">
        <f t="shared" si="17"/>
        <v>cl-cs</v>
      </c>
      <c r="C224" t="str">
        <f t="shared" si="18"/>
        <v>InvalidosParcialesTransitoriosConSolicitudEje</v>
      </c>
      <c r="E224" t="s">
        <v>3295</v>
      </c>
      <c r="F224" t="str">
        <f t="shared" si="15"/>
        <v>cl-cs</v>
      </c>
      <c r="G224" t="str">
        <f t="shared" si="16"/>
        <v>K5RechazadasEnProcesoReclamacionMiembro</v>
      </c>
      <c r="H224">
        <v>8000</v>
      </c>
      <c r="I224" t="s">
        <v>3046</v>
      </c>
      <c r="J224" t="str">
        <f t="shared" si="19"/>
        <v>insert into dbax_dime_memb (pref_axis, codi_axis, pref_memb, codi_memb, orde_memb, tipo_memb) values ('cl-cs','InvalidosParcialesTransitoriosConSolicitudEje','cl-cs','K5RechazadasEnProcesoReclamacionMiembro','8000','domain-member')</v>
      </c>
    </row>
    <row r="225" spans="1:10" x14ac:dyDescent="0.25">
      <c r="A225" t="s">
        <v>3286</v>
      </c>
      <c r="B225" t="str">
        <f t="shared" si="17"/>
        <v>cl-cs</v>
      </c>
      <c r="C225" t="str">
        <f t="shared" si="18"/>
        <v>InvalidosParcialesTransitoriosConSolicitudEje</v>
      </c>
      <c r="E225" t="s">
        <v>3298</v>
      </c>
      <c r="F225" t="str">
        <f t="shared" si="15"/>
        <v>cl-cs</v>
      </c>
      <c r="G225" t="str">
        <f t="shared" si="16"/>
        <v>K6tTotalDefinitivoPorPrimerDictamenMiembro</v>
      </c>
      <c r="H225">
        <v>9000</v>
      </c>
      <c r="I225" t="s">
        <v>3046</v>
      </c>
      <c r="J225" t="str">
        <f t="shared" si="19"/>
        <v>insert into dbax_dime_memb (pref_axis, codi_axis, pref_memb, codi_memb, orde_memb, tipo_memb) values ('cl-cs','InvalidosParcialesTransitoriosConSolicitudEje','cl-cs','K6tTotalDefinitivoPorPrimerDictamenMiembro','9000','domain-member')</v>
      </c>
    </row>
    <row r="226" spans="1:10" x14ac:dyDescent="0.25">
      <c r="A226" t="s">
        <v>3286</v>
      </c>
      <c r="B226" t="str">
        <f t="shared" si="17"/>
        <v>cl-cs</v>
      </c>
      <c r="C226" t="str">
        <f t="shared" si="18"/>
        <v>InvalidosParcialesTransitoriosConSolicitudEje</v>
      </c>
      <c r="E226" t="s">
        <v>3297</v>
      </c>
      <c r="F226" t="str">
        <f t="shared" si="15"/>
        <v>cl-cs</v>
      </c>
      <c r="G226" t="str">
        <f t="shared" si="16"/>
        <v>K6pParcialDefinitivoPorPrimerDictamenMiembro</v>
      </c>
      <c r="H226">
        <v>10000</v>
      </c>
      <c r="I226" t="s">
        <v>3046</v>
      </c>
      <c r="J226" t="str">
        <f t="shared" si="19"/>
        <v>insert into dbax_dime_memb (pref_axis, codi_axis, pref_memb, codi_memb, orde_memb, tipo_memb) values ('cl-cs','InvalidosParcialesTransitoriosConSolicitudEje','cl-cs','K6pParcialDefinitivoPorPrimerDictamenMiembro','10000','domain-member')</v>
      </c>
    </row>
    <row r="227" spans="1:10" x14ac:dyDescent="0.25">
      <c r="A227" t="s">
        <v>3286</v>
      </c>
      <c r="B227" t="str">
        <f t="shared" si="17"/>
        <v>cl-cs</v>
      </c>
      <c r="C227" t="str">
        <f t="shared" si="18"/>
        <v>InvalidosParcialesTransitoriosConSolicitudEje</v>
      </c>
      <c r="E227" t="s">
        <v>3296</v>
      </c>
      <c r="F227" t="str">
        <f t="shared" si="15"/>
        <v>cl-cs</v>
      </c>
      <c r="G227" t="str">
        <f t="shared" si="16"/>
        <v>K6nNoInvalidosMiembro</v>
      </c>
      <c r="H227">
        <v>11000</v>
      </c>
      <c r="I227" t="s">
        <v>3046</v>
      </c>
      <c r="J227" t="str">
        <f t="shared" si="19"/>
        <v>insert into dbax_dime_memb (pref_axis, codi_axis, pref_memb, codi_memb, orde_memb, tipo_memb) values ('cl-cs','InvalidosParcialesTransitoriosConSolicitudEje','cl-cs','K6nNoInvalidosMiembro','11000','domain-member')</v>
      </c>
    </row>
    <row r="228" spans="1:10" x14ac:dyDescent="0.25">
      <c r="A228" t="s">
        <v>3286</v>
      </c>
      <c r="B228" t="str">
        <f t="shared" si="17"/>
        <v>cl-cs</v>
      </c>
      <c r="C228" t="str">
        <f t="shared" si="18"/>
        <v>InvalidosParcialesTransitoriosConSolicitudEje</v>
      </c>
      <c r="E228" t="s">
        <v>3287</v>
      </c>
      <c r="F228" t="str">
        <f t="shared" si="15"/>
        <v>cl-cs</v>
      </c>
      <c r="G228" t="str">
        <f t="shared" si="16"/>
        <v>InvalidosParcialesTransitoriosConSolicitudMiembro</v>
      </c>
      <c r="H228">
        <v>12000</v>
      </c>
      <c r="I228" t="s">
        <v>3046</v>
      </c>
      <c r="J228" t="str">
        <f t="shared" si="19"/>
        <v>insert into dbax_dime_memb (pref_axis, codi_axis, pref_memb, codi_memb, orde_memb, tipo_memb) values ('cl-cs','InvalidosParcialesTransitoriosConSolicitudEje','cl-cs','InvalidosParcialesTransitoriosConSolicitudMiembro','12000','domain-member')</v>
      </c>
    </row>
    <row r="229" spans="1:10" x14ac:dyDescent="0.25">
      <c r="A229" t="s">
        <v>3299</v>
      </c>
      <c r="B229" t="str">
        <f t="shared" si="17"/>
        <v>cl-cs</v>
      </c>
      <c r="C229" t="str">
        <f t="shared" si="18"/>
        <v>InvalidosTransitoriosEje</v>
      </c>
      <c r="E229" t="s">
        <v>3300</v>
      </c>
      <c r="F229" t="str">
        <f t="shared" si="15"/>
        <v>cl-cs</v>
      </c>
      <c r="G229" t="str">
        <f t="shared" si="16"/>
        <v>I6pParcialDefinitivoPrimerDictamenMiembro</v>
      </c>
      <c r="H229">
        <v>1000</v>
      </c>
      <c r="I229" t="s">
        <v>3046</v>
      </c>
      <c r="J229" t="str">
        <f t="shared" si="19"/>
        <v>insert into dbax_dime_memb (pref_axis, codi_axis, pref_memb, codi_memb, orde_memb, tipo_memb) values ('cl-cs','InvalidosTransitoriosEje','cl-cs','I6pParcialDefinitivoPrimerDictamenMiembro','1000','domain-member')</v>
      </c>
    </row>
    <row r="230" spans="1:10" x14ac:dyDescent="0.25">
      <c r="A230" t="s">
        <v>3301</v>
      </c>
      <c r="B230" t="str">
        <f t="shared" si="17"/>
        <v>cl-cs</v>
      </c>
      <c r="C230" t="str">
        <f t="shared" si="18"/>
        <v>InvalidosTransitoriosFallecidosEje</v>
      </c>
      <c r="E230" t="s">
        <v>3302</v>
      </c>
      <c r="F230" t="str">
        <f t="shared" si="15"/>
        <v>cl-cs</v>
      </c>
      <c r="G230" t="str">
        <f t="shared" si="16"/>
        <v>InvalidosTransitoriosFallecidosMiembro</v>
      </c>
      <c r="H230">
        <v>1000</v>
      </c>
      <c r="I230" t="s">
        <v>3046</v>
      </c>
      <c r="J230" t="str">
        <f t="shared" si="19"/>
        <v>insert into dbax_dime_memb (pref_axis, codi_axis, pref_memb, codi_memb, orde_memb, tipo_memb) values ('cl-cs','InvalidosTransitoriosFallecidosEje','cl-cs','InvalidosTransitoriosFallecidosMiembro','1000','domain-member')</v>
      </c>
    </row>
    <row r="231" spans="1:10" x14ac:dyDescent="0.25">
      <c r="A231" t="s">
        <v>3303</v>
      </c>
      <c r="B231" t="str">
        <f t="shared" si="17"/>
        <v>cl-cs</v>
      </c>
      <c r="C231" t="str">
        <f t="shared" si="18"/>
        <v>InversionesValorRazonableEje</v>
      </c>
      <c r="E231" t="s">
        <v>3310</v>
      </c>
      <c r="F231" t="str">
        <f t="shared" si="15"/>
        <v>cl-cs</v>
      </c>
      <c r="G231" t="str">
        <f t="shared" si="16"/>
        <v>NivelUnoCotizacionMercadosMiembro</v>
      </c>
      <c r="H231">
        <v>1000</v>
      </c>
      <c r="I231" t="s">
        <v>3046</v>
      </c>
      <c r="J231" t="str">
        <f t="shared" si="19"/>
        <v>insert into dbax_dime_memb (pref_axis, codi_axis, pref_memb, codi_memb, orde_memb, tipo_memb) values ('cl-cs','InversionesValorRazonableEje','cl-cs','NivelUnoCotizacionMercadosMiembro','1000','domain-member')</v>
      </c>
    </row>
    <row r="232" spans="1:10" x14ac:dyDescent="0.25">
      <c r="A232" t="s">
        <v>3303</v>
      </c>
      <c r="B232" t="str">
        <f t="shared" si="17"/>
        <v>cl-cs</v>
      </c>
      <c r="C232" t="str">
        <f t="shared" si="18"/>
        <v>InversionesValorRazonableEje</v>
      </c>
      <c r="E232" t="s">
        <v>3308</v>
      </c>
      <c r="F232" t="str">
        <f t="shared" si="15"/>
        <v>cl-cs</v>
      </c>
      <c r="G232" t="str">
        <f t="shared" si="16"/>
        <v>NivelDosCotizacionMercadosMiembro</v>
      </c>
      <c r="H232">
        <v>2000</v>
      </c>
      <c r="I232" t="s">
        <v>3046</v>
      </c>
      <c r="J232" t="str">
        <f t="shared" si="19"/>
        <v>insert into dbax_dime_memb (pref_axis, codi_axis, pref_memb, codi_memb, orde_memb, tipo_memb) values ('cl-cs','InversionesValorRazonableEje','cl-cs','NivelDosCotizacionMercadosMiembro','2000','domain-member')</v>
      </c>
    </row>
    <row r="233" spans="1:10" x14ac:dyDescent="0.25">
      <c r="A233" t="s">
        <v>3303</v>
      </c>
      <c r="B233" t="str">
        <f t="shared" si="17"/>
        <v>cl-cs</v>
      </c>
      <c r="C233" t="str">
        <f t="shared" si="18"/>
        <v>InversionesValorRazonableEje</v>
      </c>
      <c r="E233" t="s">
        <v>3309</v>
      </c>
      <c r="F233" t="str">
        <f t="shared" si="15"/>
        <v>cl-cs</v>
      </c>
      <c r="G233" t="str">
        <f t="shared" si="16"/>
        <v>NivelTresCotizacionMercadosMiembro</v>
      </c>
      <c r="H233">
        <v>3000</v>
      </c>
      <c r="I233" t="s">
        <v>3046</v>
      </c>
      <c r="J233" t="str">
        <f t="shared" si="19"/>
        <v>insert into dbax_dime_memb (pref_axis, codi_axis, pref_memb, codi_memb, orde_memb, tipo_memb) values ('cl-cs','InversionesValorRazonableEje','cl-cs','NivelTresCotizacionMercadosMiembro','3000','domain-member')</v>
      </c>
    </row>
    <row r="234" spans="1:10" x14ac:dyDescent="0.25">
      <c r="A234" t="s">
        <v>3303</v>
      </c>
      <c r="B234" t="str">
        <f t="shared" si="17"/>
        <v>cl-cs</v>
      </c>
      <c r="C234" t="str">
        <f t="shared" si="18"/>
        <v>InversionesValorRazonableEje</v>
      </c>
      <c r="E234" t="s">
        <v>3307</v>
      </c>
      <c r="F234" t="str">
        <f t="shared" si="15"/>
        <v>cl-cs</v>
      </c>
      <c r="G234" t="str">
        <f t="shared" si="16"/>
        <v>InversionesValorRazonablePorNivelesMiembro</v>
      </c>
      <c r="H234">
        <v>4000</v>
      </c>
      <c r="I234" t="s">
        <v>3048</v>
      </c>
      <c r="J234" t="str">
        <f t="shared" si="19"/>
        <v>insert into dbax_dime_memb (pref_axis, codi_axis, pref_memb, codi_memb, orde_memb, tipo_memb) values ('cl-cs','InversionesValorRazonableEje','cl-cs','InversionesValorRazonablePorNivelesMiembro','4000','dimension-default')</v>
      </c>
    </row>
    <row r="235" spans="1:10" x14ac:dyDescent="0.25">
      <c r="A235" t="s">
        <v>3303</v>
      </c>
      <c r="B235" t="str">
        <f t="shared" si="17"/>
        <v>cl-cs</v>
      </c>
      <c r="C235" t="str">
        <f t="shared" si="18"/>
        <v>InversionesValorRazonableEje</v>
      </c>
      <c r="E235" t="s">
        <v>3304</v>
      </c>
      <c r="F235" t="str">
        <f t="shared" si="15"/>
        <v>cl-cs</v>
      </c>
      <c r="G235" t="str">
        <f t="shared" si="16"/>
        <v>CostoAmortizadoMiembro</v>
      </c>
      <c r="H235">
        <v>5000</v>
      </c>
      <c r="I235" t="s">
        <v>3046</v>
      </c>
      <c r="J235" t="str">
        <f t="shared" si="19"/>
        <v>insert into dbax_dime_memb (pref_axis, codi_axis, pref_memb, codi_memb, orde_memb, tipo_memb) values ('cl-cs','InversionesValorRazonableEje','cl-cs','CostoAmortizadoMiembro','5000','domain-member')</v>
      </c>
    </row>
    <row r="236" spans="1:10" x14ac:dyDescent="0.25">
      <c r="A236" t="s">
        <v>3303</v>
      </c>
      <c r="B236" t="str">
        <f t="shared" si="17"/>
        <v>cl-cs</v>
      </c>
      <c r="C236" t="str">
        <f t="shared" si="18"/>
        <v>InversionesValorRazonableEje</v>
      </c>
      <c r="E236" t="s">
        <v>3306</v>
      </c>
      <c r="F236" t="str">
        <f t="shared" si="15"/>
        <v>cl-cs</v>
      </c>
      <c r="G236" t="str">
        <f t="shared" si="16"/>
        <v>EfectoEnResultadosMiembro</v>
      </c>
      <c r="H236">
        <v>6000</v>
      </c>
      <c r="I236" t="s">
        <v>3046</v>
      </c>
      <c r="J236" t="str">
        <f t="shared" si="19"/>
        <v>insert into dbax_dime_memb (pref_axis, codi_axis, pref_memb, codi_memb, orde_memb, tipo_memb) values ('cl-cs','InversionesValorRazonableEje','cl-cs','EfectoEnResultadosMiembro','6000','domain-member')</v>
      </c>
    </row>
    <row r="237" spans="1:10" x14ac:dyDescent="0.25">
      <c r="A237" t="s">
        <v>3303</v>
      </c>
      <c r="B237" t="str">
        <f t="shared" si="17"/>
        <v>cl-cs</v>
      </c>
      <c r="C237" t="str">
        <f t="shared" si="18"/>
        <v>InversionesValorRazonableEje</v>
      </c>
      <c r="E237" t="s">
        <v>3305</v>
      </c>
      <c r="F237" t="str">
        <f t="shared" si="15"/>
        <v>cl-cs</v>
      </c>
      <c r="G237" t="str">
        <f t="shared" si="16"/>
        <v>EfectoEnOCIMiembro</v>
      </c>
      <c r="H237">
        <v>7000</v>
      </c>
      <c r="I237" t="s">
        <v>3046</v>
      </c>
      <c r="J237" t="str">
        <f t="shared" si="19"/>
        <v>insert into dbax_dime_memb (pref_axis, codi_axis, pref_memb, codi_memb, orde_memb, tipo_memb) values ('cl-cs','InversionesValorRazonableEje','cl-cs','EfectoEnOCIMiembro','7000','domain-member')</v>
      </c>
    </row>
    <row r="238" spans="1:10" x14ac:dyDescent="0.25">
      <c r="A238" t="s">
        <v>3311</v>
      </c>
      <c r="B238" t="str">
        <f t="shared" si="17"/>
        <v>cl-cs</v>
      </c>
      <c r="C238" t="str">
        <f t="shared" si="18"/>
        <v>MargenSolvenciaGeneralesEje</v>
      </c>
      <c r="E238" t="s">
        <v>3313</v>
      </c>
      <c r="F238" t="str">
        <f t="shared" si="15"/>
        <v>cl-cs</v>
      </c>
      <c r="G238" t="str">
        <f t="shared" si="16"/>
        <v>IncendioMiembro</v>
      </c>
      <c r="H238">
        <v>1000</v>
      </c>
      <c r="I238" t="s">
        <v>3046</v>
      </c>
      <c r="J238" t="str">
        <f t="shared" si="19"/>
        <v>insert into dbax_dime_memb (pref_axis, codi_axis, pref_memb, codi_memb, orde_memb, tipo_memb) values ('cl-cs','MargenSolvenciaGeneralesEje','cl-cs','IncendioMiembro','1000','domain-member')</v>
      </c>
    </row>
    <row r="239" spans="1:10" x14ac:dyDescent="0.25">
      <c r="A239" t="s">
        <v>3311</v>
      </c>
      <c r="B239" t="str">
        <f t="shared" si="17"/>
        <v>cl-cs</v>
      </c>
      <c r="C239" t="str">
        <f t="shared" si="18"/>
        <v>MargenSolvenciaGeneralesEje</v>
      </c>
      <c r="E239" t="s">
        <v>3317</v>
      </c>
      <c r="F239" t="str">
        <f t="shared" si="15"/>
        <v>cl-cs</v>
      </c>
      <c r="G239" t="str">
        <f t="shared" si="16"/>
        <v>VehiculosMiembro</v>
      </c>
      <c r="H239">
        <v>2000</v>
      </c>
      <c r="I239" t="s">
        <v>3046</v>
      </c>
      <c r="J239" t="str">
        <f t="shared" si="19"/>
        <v>insert into dbax_dime_memb (pref_axis, codi_axis, pref_memb, codi_memb, orde_memb, tipo_memb) values ('cl-cs','MargenSolvenciaGeneralesEje','cl-cs','VehiculosMiembro','2000','domain-member')</v>
      </c>
    </row>
    <row r="240" spans="1:10" x14ac:dyDescent="0.25">
      <c r="A240" t="s">
        <v>3311</v>
      </c>
      <c r="B240" t="str">
        <f t="shared" si="17"/>
        <v>cl-cs</v>
      </c>
      <c r="C240" t="str">
        <f t="shared" si="18"/>
        <v>MargenSolvenciaGeneralesEje</v>
      </c>
      <c r="E240" t="s">
        <v>3316</v>
      </c>
      <c r="F240" t="str">
        <f t="shared" si="15"/>
        <v>cl-cs</v>
      </c>
      <c r="G240" t="str">
        <f t="shared" si="16"/>
        <v>OtrosRamosMiembro</v>
      </c>
      <c r="H240">
        <v>3000</v>
      </c>
      <c r="I240" t="s">
        <v>3046</v>
      </c>
      <c r="J240" t="str">
        <f t="shared" si="19"/>
        <v>insert into dbax_dime_memb (pref_axis, codi_axis, pref_memb, codi_memb, orde_memb, tipo_memb) values ('cl-cs','MargenSolvenciaGeneralesEje','cl-cs','OtrosRamosMiembro','3000','domain-member')</v>
      </c>
    </row>
    <row r="241" spans="1:10" x14ac:dyDescent="0.25">
      <c r="A241" t="s">
        <v>3311</v>
      </c>
      <c r="B241" t="str">
        <f t="shared" si="17"/>
        <v>cl-cs</v>
      </c>
      <c r="C241" t="str">
        <f t="shared" si="18"/>
        <v>MargenSolvenciaGeneralesEje</v>
      </c>
      <c r="E241" t="s">
        <v>3312</v>
      </c>
      <c r="F241" t="str">
        <f t="shared" si="15"/>
        <v>cl-cs</v>
      </c>
      <c r="G241" t="str">
        <f t="shared" si="16"/>
        <v>IncendioGrandesRiesgoMiembro</v>
      </c>
      <c r="H241">
        <v>4000</v>
      </c>
      <c r="I241" t="s">
        <v>3046</v>
      </c>
      <c r="J241" t="str">
        <f t="shared" si="19"/>
        <v>insert into dbax_dime_memb (pref_axis, codi_axis, pref_memb, codi_memb, orde_memb, tipo_memb) values ('cl-cs','MargenSolvenciaGeneralesEje','cl-cs','IncendioGrandesRiesgoMiembro','4000','domain-member')</v>
      </c>
    </row>
    <row r="242" spans="1:10" x14ac:dyDescent="0.25">
      <c r="A242" t="s">
        <v>3311</v>
      </c>
      <c r="B242" t="str">
        <f t="shared" si="17"/>
        <v>cl-cs</v>
      </c>
      <c r="C242" t="str">
        <f t="shared" si="18"/>
        <v>MargenSolvenciaGeneralesEje</v>
      </c>
      <c r="E242" t="s">
        <v>3315</v>
      </c>
      <c r="F242" t="str">
        <f t="shared" si="15"/>
        <v>cl-cs</v>
      </c>
      <c r="G242" t="str">
        <f t="shared" si="16"/>
        <v>OtrosGrandesRiesgosMiembro</v>
      </c>
      <c r="H242">
        <v>5000</v>
      </c>
      <c r="I242" t="s">
        <v>3046</v>
      </c>
      <c r="J242" t="str">
        <f t="shared" si="19"/>
        <v>insert into dbax_dime_memb (pref_axis, codi_axis, pref_memb, codi_memb, orde_memb, tipo_memb) values ('cl-cs','MargenSolvenciaGeneralesEje','cl-cs','OtrosGrandesRiesgosMiembro','5000','domain-member')</v>
      </c>
    </row>
    <row r="243" spans="1:10" x14ac:dyDescent="0.25">
      <c r="A243" t="s">
        <v>3311</v>
      </c>
      <c r="B243" t="str">
        <f t="shared" si="17"/>
        <v>cl-cs</v>
      </c>
      <c r="C243" t="str">
        <f t="shared" si="18"/>
        <v>MargenSolvenciaGeneralesEje</v>
      </c>
      <c r="E243" t="s">
        <v>3314</v>
      </c>
      <c r="F243" t="str">
        <f t="shared" si="15"/>
        <v>cl-cs</v>
      </c>
      <c r="G243" t="str">
        <f t="shared" si="16"/>
        <v>MargenSolvenciaGeneralesMiembro</v>
      </c>
      <c r="H243">
        <v>6000</v>
      </c>
      <c r="I243" t="s">
        <v>3048</v>
      </c>
      <c r="J243" t="str">
        <f t="shared" si="19"/>
        <v>insert into dbax_dime_memb (pref_axis, codi_axis, pref_memb, codi_memb, orde_memb, tipo_memb) values ('cl-cs','MargenSolvenciaGeneralesEje','cl-cs','MargenSolvenciaGeneralesMiembro','6000','dimension-default')</v>
      </c>
    </row>
    <row r="244" spans="1:10" x14ac:dyDescent="0.25">
      <c r="A244" t="s">
        <v>3318</v>
      </c>
      <c r="B244" t="str">
        <f t="shared" si="17"/>
        <v>cl-cs</v>
      </c>
      <c r="C244" t="str">
        <f t="shared" si="18"/>
        <v>MetodoValorizacionEje</v>
      </c>
      <c r="E244" t="s">
        <v>3319</v>
      </c>
      <c r="F244" t="str">
        <f t="shared" si="15"/>
        <v>cl-cs</v>
      </c>
      <c r="G244" t="str">
        <f t="shared" si="16"/>
        <v>CostoAmortizadoBrutoMiembro</v>
      </c>
      <c r="H244">
        <v>1000</v>
      </c>
      <c r="I244" t="s">
        <v>3046</v>
      </c>
      <c r="J244" t="str">
        <f t="shared" si="19"/>
        <v>insert into dbax_dime_memb (pref_axis, codi_axis, pref_memb, codi_memb, orde_memb, tipo_memb) values ('cl-cs','MetodoValorizacionEje','cl-cs','CostoAmortizadoBrutoMiembro','1000','domain-member')</v>
      </c>
    </row>
    <row r="245" spans="1:10" x14ac:dyDescent="0.25">
      <c r="A245" t="s">
        <v>3318</v>
      </c>
      <c r="B245" t="str">
        <f t="shared" si="17"/>
        <v>cl-cs</v>
      </c>
      <c r="C245" t="str">
        <f t="shared" si="18"/>
        <v>MetodoValorizacionEje</v>
      </c>
      <c r="E245" t="s">
        <v>3320</v>
      </c>
      <c r="F245" t="str">
        <f t="shared" si="15"/>
        <v>cl-cs</v>
      </c>
      <c r="G245" t="str">
        <f t="shared" si="16"/>
        <v>DeterioroMiembro</v>
      </c>
      <c r="H245">
        <v>2000</v>
      </c>
      <c r="I245" t="s">
        <v>3046</v>
      </c>
      <c r="J245" t="str">
        <f t="shared" si="19"/>
        <v>insert into dbax_dime_memb (pref_axis, codi_axis, pref_memb, codi_memb, orde_memb, tipo_memb) values ('cl-cs','MetodoValorizacionEje','cl-cs','DeterioroMiembro','2000','domain-member')</v>
      </c>
    </row>
    <row r="246" spans="1:10" x14ac:dyDescent="0.25">
      <c r="A246" t="s">
        <v>3318</v>
      </c>
      <c r="B246" t="str">
        <f t="shared" si="17"/>
        <v>cl-cs</v>
      </c>
      <c r="C246" t="str">
        <f t="shared" si="18"/>
        <v>MetodoValorizacionEje</v>
      </c>
      <c r="E246" t="s">
        <v>3304</v>
      </c>
      <c r="F246" t="str">
        <f t="shared" si="15"/>
        <v>cl-cs</v>
      </c>
      <c r="G246" t="str">
        <f t="shared" si="16"/>
        <v>CostoAmortizadoMiembro</v>
      </c>
      <c r="H246">
        <v>3000</v>
      </c>
      <c r="I246" t="s">
        <v>3048</v>
      </c>
      <c r="J246" t="str">
        <f t="shared" si="19"/>
        <v>insert into dbax_dime_memb (pref_axis, codi_axis, pref_memb, codi_memb, orde_memb, tipo_memb) values ('cl-cs','MetodoValorizacionEje','cl-cs','CostoAmortizadoMiembro','3000','dimension-default')</v>
      </c>
    </row>
    <row r="247" spans="1:10" x14ac:dyDescent="0.25">
      <c r="A247" t="s">
        <v>3318</v>
      </c>
      <c r="B247" t="str">
        <f t="shared" si="17"/>
        <v>cl-cs</v>
      </c>
      <c r="C247" t="str">
        <f t="shared" si="18"/>
        <v>MetodoValorizacionEje</v>
      </c>
      <c r="E247" t="s">
        <v>3321</v>
      </c>
      <c r="F247" t="str">
        <f t="shared" si="15"/>
        <v>cl-cs</v>
      </c>
      <c r="G247" t="str">
        <f t="shared" si="16"/>
        <v>ValorRazonableMiembro</v>
      </c>
      <c r="H247">
        <v>4000</v>
      </c>
      <c r="I247" t="s">
        <v>3046</v>
      </c>
      <c r="J247" t="str">
        <f t="shared" si="19"/>
        <v>insert into dbax_dime_memb (pref_axis, codi_axis, pref_memb, codi_memb, orde_memb, tipo_memb) values ('cl-cs','MetodoValorizacionEje','cl-cs','ValorRazonableMiembro','4000','domain-member')</v>
      </c>
    </row>
    <row r="248" spans="1:10" x14ac:dyDescent="0.25">
      <c r="A248" t="s">
        <v>3322</v>
      </c>
      <c r="B248" t="str">
        <f t="shared" si="17"/>
        <v>cl-cs</v>
      </c>
      <c r="C248" t="str">
        <f t="shared" si="18"/>
        <v>MonedasExtranjerasEje</v>
      </c>
      <c r="E248" t="s">
        <v>3323</v>
      </c>
      <c r="F248" t="str">
        <f t="shared" si="15"/>
        <v>cl-cs</v>
      </c>
      <c r="G248" t="str">
        <f t="shared" si="16"/>
        <v>ConsolidadoMonedasExtranjerasMiembro</v>
      </c>
      <c r="H248">
        <v>1000</v>
      </c>
      <c r="I248" t="s">
        <v>3048</v>
      </c>
      <c r="J248" t="str">
        <f t="shared" si="19"/>
        <v>insert into dbax_dime_memb (pref_axis, codi_axis, pref_memb, codi_memb, orde_memb, tipo_memb) values ('cl-cs','MonedasExtranjerasEje','cl-cs','ConsolidadoMonedasExtranjerasMiembro','1000','dimension-default')</v>
      </c>
    </row>
    <row r="249" spans="1:10" x14ac:dyDescent="0.25">
      <c r="A249" t="s">
        <v>3324</v>
      </c>
      <c r="B249" t="str">
        <f t="shared" si="17"/>
        <v>cl-cs</v>
      </c>
      <c r="C249" t="str">
        <f t="shared" si="18"/>
        <v>MonedasOperacionesDeSegurosEje</v>
      </c>
      <c r="E249" t="s">
        <v>3323</v>
      </c>
      <c r="F249" t="str">
        <f t="shared" si="15"/>
        <v>cl-cs</v>
      </c>
      <c r="G249" t="str">
        <f t="shared" si="16"/>
        <v>ConsolidadoMonedasExtranjerasMiembro</v>
      </c>
      <c r="H249">
        <v>1000</v>
      </c>
      <c r="I249" t="s">
        <v>3048</v>
      </c>
      <c r="J249" t="str">
        <f t="shared" si="19"/>
        <v>insert into dbax_dime_memb (pref_axis, codi_axis, pref_memb, codi_memb, orde_memb, tipo_memb) values ('cl-cs','MonedasOperacionesDeSegurosEje','cl-cs','ConsolidadoMonedasExtranjerasMiembro','1000','dimension-default')</v>
      </c>
    </row>
    <row r="250" spans="1:10" x14ac:dyDescent="0.25">
      <c r="A250" t="s">
        <v>3325</v>
      </c>
      <c r="B250" t="str">
        <f t="shared" si="17"/>
        <v>cl-cs</v>
      </c>
      <c r="C250" t="str">
        <f t="shared" si="18"/>
        <v>MonedasReasegurosEje</v>
      </c>
      <c r="E250" t="s">
        <v>3323</v>
      </c>
      <c r="F250" t="str">
        <f t="shared" si="15"/>
        <v>cl-cs</v>
      </c>
      <c r="G250" t="str">
        <f t="shared" si="16"/>
        <v>ConsolidadoMonedasExtranjerasMiembro</v>
      </c>
      <c r="H250">
        <v>1000</v>
      </c>
      <c r="I250" t="s">
        <v>3048</v>
      </c>
      <c r="J250" t="str">
        <f t="shared" si="19"/>
        <v>insert into dbax_dime_memb (pref_axis, codi_axis, pref_memb, codi_memb, orde_memb, tipo_memb) values ('cl-cs','MonedasReasegurosEje','cl-cs','ConsolidadoMonedasExtranjerasMiembro','1000','dimension-default')</v>
      </c>
    </row>
    <row r="251" spans="1:10" x14ac:dyDescent="0.25">
      <c r="A251" t="s">
        <v>3326</v>
      </c>
      <c r="B251" t="str">
        <f t="shared" si="17"/>
        <v>cl-cs</v>
      </c>
      <c r="C251" t="str">
        <f t="shared" si="18"/>
        <v>MovimientoDivisasEje</v>
      </c>
      <c r="E251" t="s">
        <v>3327</v>
      </c>
      <c r="F251" t="str">
        <f t="shared" si="15"/>
        <v>cl-cs</v>
      </c>
      <c r="G251" t="str">
        <f t="shared" si="16"/>
        <v>EntradasDivisasMiembro</v>
      </c>
      <c r="H251">
        <v>1000</v>
      </c>
      <c r="I251" t="s">
        <v>3046</v>
      </c>
      <c r="J251" t="str">
        <f t="shared" si="19"/>
        <v>insert into dbax_dime_memb (pref_axis, codi_axis, pref_memb, codi_memb, orde_memb, tipo_memb) values ('cl-cs','MovimientoDivisasEje','cl-cs','EntradasDivisasMiembro','1000','domain-member')</v>
      </c>
    </row>
    <row r="252" spans="1:10" x14ac:dyDescent="0.25">
      <c r="A252" t="s">
        <v>3326</v>
      </c>
      <c r="B252" t="str">
        <f t="shared" si="17"/>
        <v>cl-cs</v>
      </c>
      <c r="C252" t="str">
        <f t="shared" si="18"/>
        <v>MovimientoDivisasEje</v>
      </c>
      <c r="E252" t="s">
        <v>3329</v>
      </c>
      <c r="F252" t="str">
        <f t="shared" si="15"/>
        <v>cl-cs</v>
      </c>
      <c r="G252" t="str">
        <f t="shared" si="16"/>
        <v>SalidasDivisasMiembro</v>
      </c>
      <c r="H252">
        <v>2000</v>
      </c>
      <c r="I252" t="s">
        <v>3046</v>
      </c>
      <c r="J252" t="str">
        <f t="shared" si="19"/>
        <v>insert into dbax_dime_memb (pref_axis, codi_axis, pref_memb, codi_memb, orde_memb, tipo_memb) values ('cl-cs','MovimientoDivisasEje','cl-cs','SalidasDivisasMiembro','2000','domain-member')</v>
      </c>
    </row>
    <row r="253" spans="1:10" x14ac:dyDescent="0.25">
      <c r="A253" t="s">
        <v>3326</v>
      </c>
      <c r="B253" t="str">
        <f t="shared" si="17"/>
        <v>cl-cs</v>
      </c>
      <c r="C253" t="str">
        <f t="shared" si="18"/>
        <v>MovimientoDivisasEje</v>
      </c>
      <c r="E253" t="s">
        <v>3328</v>
      </c>
      <c r="F253" t="str">
        <f t="shared" si="15"/>
        <v>cl-cs</v>
      </c>
      <c r="G253" t="str">
        <f t="shared" si="16"/>
        <v>MovimientoNetoDivisasMiembro</v>
      </c>
      <c r="H253">
        <v>3000</v>
      </c>
      <c r="I253" t="s">
        <v>3048</v>
      </c>
      <c r="J253" t="str">
        <f t="shared" si="19"/>
        <v>insert into dbax_dime_memb (pref_axis, codi_axis, pref_memb, codi_memb, orde_memb, tipo_memb) values ('cl-cs','MovimientoDivisasEje','cl-cs','MovimientoNetoDivisasMiembro','3000','dimension-default')</v>
      </c>
    </row>
    <row r="254" spans="1:10" x14ac:dyDescent="0.25">
      <c r="A254" t="s">
        <v>3330</v>
      </c>
      <c r="B254" t="str">
        <f t="shared" si="17"/>
        <v>cl-cs</v>
      </c>
      <c r="C254" t="str">
        <f t="shared" si="18"/>
        <v>NivelesCotizacionMetodoValorizacionEje</v>
      </c>
      <c r="E254" t="s">
        <v>3310</v>
      </c>
      <c r="F254" t="str">
        <f t="shared" si="15"/>
        <v>cl-cs</v>
      </c>
      <c r="G254" t="str">
        <f t="shared" si="16"/>
        <v>NivelUnoCotizacionMercadosMiembro</v>
      </c>
      <c r="H254">
        <v>1000</v>
      </c>
      <c r="I254" t="s">
        <v>3046</v>
      </c>
      <c r="J254" t="str">
        <f t="shared" si="19"/>
        <v>insert into dbax_dime_memb (pref_axis, codi_axis, pref_memb, codi_memb, orde_memb, tipo_memb) values ('cl-cs','NivelesCotizacionMetodoValorizacionEje','cl-cs','NivelUnoCotizacionMercadosMiembro','1000','domain-member')</v>
      </c>
    </row>
    <row r="255" spans="1:10" x14ac:dyDescent="0.25">
      <c r="A255" t="s">
        <v>3330</v>
      </c>
      <c r="B255" t="str">
        <f t="shared" si="17"/>
        <v>cl-cs</v>
      </c>
      <c r="C255" t="str">
        <f t="shared" si="18"/>
        <v>NivelesCotizacionMetodoValorizacionEje</v>
      </c>
      <c r="E255" t="s">
        <v>3308</v>
      </c>
      <c r="F255" t="str">
        <f t="shared" si="15"/>
        <v>cl-cs</v>
      </c>
      <c r="G255" t="str">
        <f t="shared" si="16"/>
        <v>NivelDosCotizacionMercadosMiembro</v>
      </c>
      <c r="H255">
        <v>2000</v>
      </c>
      <c r="I255" t="s">
        <v>3046</v>
      </c>
      <c r="J255" t="str">
        <f t="shared" si="19"/>
        <v>insert into dbax_dime_memb (pref_axis, codi_axis, pref_memb, codi_memb, orde_memb, tipo_memb) values ('cl-cs','NivelesCotizacionMetodoValorizacionEje','cl-cs','NivelDosCotizacionMercadosMiembro','2000','domain-member')</v>
      </c>
    </row>
    <row r="256" spans="1:10" x14ac:dyDescent="0.25">
      <c r="A256" t="s">
        <v>3330</v>
      </c>
      <c r="B256" t="str">
        <f t="shared" si="17"/>
        <v>cl-cs</v>
      </c>
      <c r="C256" t="str">
        <f t="shared" si="18"/>
        <v>NivelesCotizacionMetodoValorizacionEje</v>
      </c>
      <c r="E256" t="s">
        <v>3309</v>
      </c>
      <c r="F256" t="str">
        <f t="shared" si="15"/>
        <v>cl-cs</v>
      </c>
      <c r="G256" t="str">
        <f t="shared" si="16"/>
        <v>NivelTresCotizacionMercadosMiembro</v>
      </c>
      <c r="H256">
        <v>3000</v>
      </c>
      <c r="I256" t="s">
        <v>3046</v>
      </c>
      <c r="J256" t="str">
        <f t="shared" si="19"/>
        <v>insert into dbax_dime_memb (pref_axis, codi_axis, pref_memb, codi_memb, orde_memb, tipo_memb) values ('cl-cs','NivelesCotizacionMetodoValorizacionEje','cl-cs','NivelTresCotizacionMercadosMiembro','3000','domain-member')</v>
      </c>
    </row>
    <row r="257" spans="1:10" x14ac:dyDescent="0.25">
      <c r="A257" t="s">
        <v>3330</v>
      </c>
      <c r="B257" t="str">
        <f t="shared" si="17"/>
        <v>cl-cs</v>
      </c>
      <c r="C257" t="str">
        <f t="shared" si="18"/>
        <v>NivelesCotizacionMetodoValorizacionEje</v>
      </c>
      <c r="E257" t="s">
        <v>3333</v>
      </c>
      <c r="F257" t="str">
        <f t="shared" ref="F257:F320" si="20">MID(E257,1,FIND("_",E257)-1)</f>
        <v>cl-cs</v>
      </c>
      <c r="G257" t="str">
        <f t="shared" ref="G257:G320" si="21">MID(E257,FIND("_",E257)+1,1000)</f>
        <v>ActivosValorRazonableMiembro</v>
      </c>
      <c r="H257">
        <v>4000</v>
      </c>
      <c r="I257" t="s">
        <v>3046</v>
      </c>
      <c r="J257" t="str">
        <f t="shared" si="19"/>
        <v>insert into dbax_dime_memb (pref_axis, codi_axis, pref_memb, codi_memb, orde_memb, tipo_memb) values ('cl-cs','NivelesCotizacionMetodoValorizacionEje','cl-cs','ActivosValorRazonableMiembro','4000','domain-member')</v>
      </c>
    </row>
    <row r="258" spans="1:10" x14ac:dyDescent="0.25">
      <c r="A258" t="s">
        <v>3330</v>
      </c>
      <c r="B258" t="str">
        <f t="shared" ref="B258:B321" si="22">MID(A258,1,FIND("_",A258)-1)</f>
        <v>cl-cs</v>
      </c>
      <c r="C258" t="str">
        <f t="shared" ref="C258:C321" si="23">MID(A258,FIND("_",A258)+1,1000)</f>
        <v>NivelesCotizacionMetodoValorizacionEje</v>
      </c>
      <c r="E258" t="s">
        <v>3331</v>
      </c>
      <c r="F258" t="str">
        <f t="shared" si="20"/>
        <v>cl-cs</v>
      </c>
      <c r="G258" t="str">
        <f t="shared" si="21"/>
        <v>ActivoCostoAmortizadoBrutoMiembro</v>
      </c>
      <c r="H258">
        <v>5000</v>
      </c>
      <c r="I258" t="s">
        <v>3046</v>
      </c>
      <c r="J258" t="str">
        <f t="shared" ref="J258:J321" si="24">CONCATENATE("insert into dbax_dime_memb (pref_axis, codi_axis, pref_memb, codi_memb, orde_memb, tipo_memb) values ('",B258,"','",C258,"','",F258,"','",G258,"','",H258,"','",I258,"')")</f>
        <v>insert into dbax_dime_memb (pref_axis, codi_axis, pref_memb, codi_memb, orde_memb, tipo_memb) values ('cl-cs','NivelesCotizacionMetodoValorizacionEje','cl-cs','ActivoCostoAmortizadoBrutoMiembro','5000','domain-member')</v>
      </c>
    </row>
    <row r="259" spans="1:10" x14ac:dyDescent="0.25">
      <c r="A259" t="s">
        <v>3330</v>
      </c>
      <c r="B259" t="str">
        <f t="shared" si="22"/>
        <v>cl-cs</v>
      </c>
      <c r="C259" t="str">
        <f t="shared" si="23"/>
        <v>NivelesCotizacionMetodoValorizacionEje</v>
      </c>
      <c r="E259" t="s">
        <v>3334</v>
      </c>
      <c r="F259" t="str">
        <f t="shared" si="20"/>
        <v>cl-cs</v>
      </c>
      <c r="G259" t="str">
        <f t="shared" si="21"/>
        <v>DeterioroInversionesCostoAmortizadoMiembro</v>
      </c>
      <c r="H259">
        <v>6000</v>
      </c>
      <c r="I259" t="s">
        <v>3046</v>
      </c>
      <c r="J259" t="str">
        <f t="shared" si="24"/>
        <v>insert into dbax_dime_memb (pref_axis, codi_axis, pref_memb, codi_memb, orde_memb, tipo_memb) values ('cl-cs','NivelesCotizacionMetodoValorizacionEje','cl-cs','DeterioroInversionesCostoAmortizadoMiembro','6000','domain-member')</v>
      </c>
    </row>
    <row r="260" spans="1:10" x14ac:dyDescent="0.25">
      <c r="A260" t="s">
        <v>3330</v>
      </c>
      <c r="B260" t="str">
        <f t="shared" si="22"/>
        <v>cl-cs</v>
      </c>
      <c r="C260" t="str">
        <f t="shared" si="23"/>
        <v>NivelesCotizacionMetodoValorizacionEje</v>
      </c>
      <c r="E260" t="s">
        <v>3332</v>
      </c>
      <c r="F260" t="str">
        <f t="shared" si="20"/>
        <v>cl-cs</v>
      </c>
      <c r="G260" t="str">
        <f t="shared" si="21"/>
        <v>ActivosCostoAmortizadoMiembro</v>
      </c>
      <c r="H260">
        <v>7000</v>
      </c>
      <c r="I260" t="s">
        <v>3046</v>
      </c>
      <c r="J260" t="str">
        <f t="shared" si="24"/>
        <v>insert into dbax_dime_memb (pref_axis, codi_axis, pref_memb, codi_memb, orde_memb, tipo_memb) values ('cl-cs','NivelesCotizacionMetodoValorizacionEje','cl-cs','ActivosCostoAmortizadoMiembro','7000','domain-member')</v>
      </c>
    </row>
    <row r="261" spans="1:10" x14ac:dyDescent="0.25">
      <c r="A261" t="s">
        <v>3330</v>
      </c>
      <c r="B261" t="str">
        <f t="shared" si="22"/>
        <v>cl-cs</v>
      </c>
      <c r="C261" t="str">
        <f t="shared" si="23"/>
        <v>NivelesCotizacionMetodoValorizacionEje</v>
      </c>
      <c r="E261" t="s">
        <v>3335</v>
      </c>
      <c r="F261" t="str">
        <f t="shared" si="20"/>
        <v>cl-cs</v>
      </c>
      <c r="G261" t="str">
        <f t="shared" si="21"/>
        <v>InversionesSegurosCUIQuienAsumeRiesgoMiembro</v>
      </c>
      <c r="H261">
        <v>8000</v>
      </c>
      <c r="I261" t="s">
        <v>3048</v>
      </c>
      <c r="J261" t="str">
        <f t="shared" si="24"/>
        <v>insert into dbax_dime_memb (pref_axis, codi_axis, pref_memb, codi_memb, orde_memb, tipo_memb) values ('cl-cs','NivelesCotizacionMetodoValorizacionEje','cl-cs','InversionesSegurosCUIQuienAsumeRiesgoMiembro','8000','dimension-default')</v>
      </c>
    </row>
    <row r="262" spans="1:10" x14ac:dyDescent="0.25">
      <c r="A262" t="s">
        <v>3336</v>
      </c>
      <c r="B262" t="str">
        <f t="shared" si="22"/>
        <v>cl-cs</v>
      </c>
      <c r="C262" t="str">
        <f t="shared" si="23"/>
        <v>OtrasReservasPatrimonialesEje</v>
      </c>
      <c r="E262" t="s">
        <v>3338</v>
      </c>
      <c r="F262" t="str">
        <f t="shared" si="20"/>
        <v>cl-cs</v>
      </c>
      <c r="G262" t="str">
        <f t="shared" si="21"/>
        <v>ReservasEstatutariasMiembro</v>
      </c>
      <c r="H262">
        <v>1000</v>
      </c>
      <c r="I262" t="s">
        <v>3046</v>
      </c>
      <c r="J262" t="str">
        <f t="shared" si="24"/>
        <v>insert into dbax_dime_memb (pref_axis, codi_axis, pref_memb, codi_memb, orde_memb, tipo_memb) values ('cl-cs','OtrasReservasPatrimonialesEje','cl-cs','ReservasEstatutariasMiembro','1000','domain-member')</v>
      </c>
    </row>
    <row r="263" spans="1:10" x14ac:dyDescent="0.25">
      <c r="A263" t="s">
        <v>3336</v>
      </c>
      <c r="B263" t="str">
        <f t="shared" si="22"/>
        <v>cl-cs</v>
      </c>
      <c r="C263" t="str">
        <f t="shared" si="23"/>
        <v>OtrasReservasPatrimonialesEje</v>
      </c>
      <c r="E263" t="s">
        <v>3339</v>
      </c>
      <c r="F263" t="str">
        <f t="shared" si="20"/>
        <v>cl-cs</v>
      </c>
      <c r="G263" t="str">
        <f t="shared" si="21"/>
        <v>ReservasPatrimonialesMiembro</v>
      </c>
      <c r="H263">
        <v>2000</v>
      </c>
      <c r="I263" t="s">
        <v>3046</v>
      </c>
      <c r="J263" t="str">
        <f t="shared" si="24"/>
        <v>insert into dbax_dime_memb (pref_axis, codi_axis, pref_memb, codi_memb, orde_memb, tipo_memb) values ('cl-cs','OtrasReservasPatrimonialesEje','cl-cs','ReservasPatrimonialesMiembro','2000','domain-member')</v>
      </c>
    </row>
    <row r="264" spans="1:10" x14ac:dyDescent="0.25">
      <c r="A264" t="s">
        <v>3336</v>
      </c>
      <c r="B264" t="str">
        <f t="shared" si="22"/>
        <v>cl-cs</v>
      </c>
      <c r="C264" t="str">
        <f t="shared" si="23"/>
        <v>OtrasReservasPatrimonialesEje</v>
      </c>
      <c r="E264" t="s">
        <v>3337</v>
      </c>
      <c r="F264" t="str">
        <f t="shared" si="20"/>
        <v>cl-cs</v>
      </c>
      <c r="G264" t="str">
        <f t="shared" si="21"/>
        <v>OtrasReservasPatrimonialesMiembro</v>
      </c>
      <c r="H264">
        <v>3000</v>
      </c>
      <c r="I264" t="s">
        <v>3048</v>
      </c>
      <c r="J264" t="str">
        <f t="shared" si="24"/>
        <v>insert into dbax_dime_memb (pref_axis, codi_axis, pref_memb, codi_memb, orde_memb, tipo_memb) values ('cl-cs','OtrasReservasPatrimonialesEje','cl-cs','OtrasReservasPatrimonialesMiembro','3000','dimension-default')</v>
      </c>
    </row>
    <row r="265" spans="1:10" x14ac:dyDescent="0.25">
      <c r="A265" t="s">
        <v>3340</v>
      </c>
      <c r="B265" t="str">
        <f t="shared" si="22"/>
        <v>cl-cs</v>
      </c>
      <c r="C265" t="str">
        <f t="shared" si="23"/>
        <v>PasivoPorReservasTecnicasEje</v>
      </c>
      <c r="E265" t="s">
        <v>3210</v>
      </c>
      <c r="F265" t="str">
        <f t="shared" si="20"/>
        <v>cl-cs</v>
      </c>
      <c r="G265" t="str">
        <f t="shared" si="21"/>
        <v>DirectoMiembro</v>
      </c>
      <c r="H265">
        <v>1000</v>
      </c>
      <c r="I265" t="s">
        <v>3046</v>
      </c>
      <c r="J265" t="str">
        <f t="shared" si="24"/>
        <v>insert into dbax_dime_memb (pref_axis, codi_axis, pref_memb, codi_memb, orde_memb, tipo_memb) values ('cl-cs','PasivoPorReservasTecnicasEje','cl-cs','DirectoMiembro','1000','domain-member')</v>
      </c>
    </row>
    <row r="266" spans="1:10" x14ac:dyDescent="0.25">
      <c r="A266" t="s">
        <v>3340</v>
      </c>
      <c r="B266" t="str">
        <f t="shared" si="22"/>
        <v>cl-cs</v>
      </c>
      <c r="C266" t="str">
        <f t="shared" si="23"/>
        <v>PasivoPorReservasTecnicasEje</v>
      </c>
      <c r="E266" t="s">
        <v>3208</v>
      </c>
      <c r="F266" t="str">
        <f t="shared" si="20"/>
        <v>cl-cs</v>
      </c>
      <c r="G266" t="str">
        <f t="shared" si="21"/>
        <v>AceptadoMiembro</v>
      </c>
      <c r="H266">
        <v>2000</v>
      </c>
      <c r="I266" t="s">
        <v>3046</v>
      </c>
      <c r="J266" t="str">
        <f t="shared" si="24"/>
        <v>insert into dbax_dime_memb (pref_axis, codi_axis, pref_memb, codi_memb, orde_memb, tipo_memb) values ('cl-cs','PasivoPorReservasTecnicasEje','cl-cs','AceptadoMiembro','2000','domain-member')</v>
      </c>
    </row>
    <row r="267" spans="1:10" x14ac:dyDescent="0.25">
      <c r="A267" t="s">
        <v>3340</v>
      </c>
      <c r="B267" t="str">
        <f t="shared" si="22"/>
        <v>cl-cs</v>
      </c>
      <c r="C267" t="str">
        <f t="shared" si="23"/>
        <v>PasivoPorReservasTecnicasEje</v>
      </c>
      <c r="E267" t="s">
        <v>3341</v>
      </c>
      <c r="F267" t="str">
        <f t="shared" si="20"/>
        <v>cl-cs</v>
      </c>
      <c r="G267" t="str">
        <f t="shared" si="21"/>
        <v>PasivoPorReservaMiembro</v>
      </c>
      <c r="H267">
        <v>3000</v>
      </c>
      <c r="I267" t="s">
        <v>3048</v>
      </c>
      <c r="J267" t="str">
        <f t="shared" si="24"/>
        <v>insert into dbax_dime_memb (pref_axis, codi_axis, pref_memb, codi_memb, orde_memb, tipo_memb) values ('cl-cs','PasivoPorReservasTecnicasEje','cl-cs','PasivoPorReservaMiembro','3000','dimension-default')</v>
      </c>
    </row>
    <row r="268" spans="1:10" x14ac:dyDescent="0.25">
      <c r="A268" t="s">
        <v>3342</v>
      </c>
      <c r="B268" t="str">
        <f t="shared" si="22"/>
        <v>cl-cs</v>
      </c>
      <c r="C268" t="str">
        <f t="shared" si="23"/>
        <v>PolizasIndividualesEje</v>
      </c>
      <c r="E268" t="s">
        <v>3343</v>
      </c>
      <c r="F268" t="str">
        <f t="shared" si="20"/>
        <v>cl-cs</v>
      </c>
      <c r="G268" t="str">
        <f t="shared" si="21"/>
        <v>PolizasIndividualesMiembro</v>
      </c>
      <c r="H268">
        <v>1000</v>
      </c>
      <c r="I268" t="s">
        <v>3048</v>
      </c>
      <c r="J268" t="str">
        <f t="shared" si="24"/>
        <v>insert into dbax_dime_memb (pref_axis, codi_axis, pref_memb, codi_memb, orde_memb, tipo_memb) values ('cl-cs','PolizasIndividualesEje','cl-cs','PolizasIndividualesMiembro','1000','dimension-default')</v>
      </c>
    </row>
    <row r="269" spans="1:10" x14ac:dyDescent="0.25">
      <c r="A269" t="s">
        <v>3344</v>
      </c>
      <c r="B269" t="str">
        <f t="shared" si="22"/>
        <v>cl-cs</v>
      </c>
      <c r="C269" t="str">
        <f t="shared" si="23"/>
        <v>PrimaPorCobrarReaseguradosEje</v>
      </c>
      <c r="E269" t="s">
        <v>3345</v>
      </c>
      <c r="F269" t="str">
        <f t="shared" si="20"/>
        <v>cl-cs</v>
      </c>
      <c r="G269" t="str">
        <f t="shared" si="21"/>
        <v>PrimaPorCobrarReaseguradosMiembro</v>
      </c>
      <c r="H269">
        <v>1000</v>
      </c>
      <c r="I269" t="s">
        <v>3048</v>
      </c>
      <c r="J269" t="str">
        <f t="shared" si="24"/>
        <v>insert into dbax_dime_memb (pref_axis, codi_axis, pref_memb, codi_memb, orde_memb, tipo_memb) values ('cl-cs','PrimaPorCobrarReaseguradosEje','cl-cs','PrimaPorCobrarReaseguradosMiembro','1000','dimension-default')</v>
      </c>
    </row>
    <row r="270" spans="1:10" x14ac:dyDescent="0.25">
      <c r="A270" t="s">
        <v>3346</v>
      </c>
      <c r="B270" t="str">
        <f t="shared" si="22"/>
        <v>cl-cs</v>
      </c>
      <c r="C270" t="str">
        <f t="shared" si="23"/>
        <v>PrimasYFactorReaseguroEje</v>
      </c>
      <c r="E270" t="s">
        <v>3313</v>
      </c>
      <c r="F270" t="str">
        <f t="shared" si="20"/>
        <v>cl-cs</v>
      </c>
      <c r="G270" t="str">
        <f t="shared" si="21"/>
        <v>IncendioMiembro</v>
      </c>
      <c r="H270">
        <v>1000</v>
      </c>
      <c r="I270" t="s">
        <v>3046</v>
      </c>
      <c r="J270" t="str">
        <f t="shared" si="24"/>
        <v>insert into dbax_dime_memb (pref_axis, codi_axis, pref_memb, codi_memb, orde_memb, tipo_memb) values ('cl-cs','PrimasYFactorReaseguroEje','cl-cs','IncendioMiembro','1000','domain-member')</v>
      </c>
    </row>
    <row r="271" spans="1:10" x14ac:dyDescent="0.25">
      <c r="A271" t="s">
        <v>3346</v>
      </c>
      <c r="B271" t="str">
        <f t="shared" si="22"/>
        <v>cl-cs</v>
      </c>
      <c r="C271" t="str">
        <f t="shared" si="23"/>
        <v>PrimasYFactorReaseguroEje</v>
      </c>
      <c r="E271" t="s">
        <v>3317</v>
      </c>
      <c r="F271" t="str">
        <f t="shared" si="20"/>
        <v>cl-cs</v>
      </c>
      <c r="G271" t="str">
        <f t="shared" si="21"/>
        <v>VehiculosMiembro</v>
      </c>
      <c r="H271">
        <v>2000</v>
      </c>
      <c r="I271" t="s">
        <v>3046</v>
      </c>
      <c r="J271" t="str">
        <f t="shared" si="24"/>
        <v>insert into dbax_dime_memb (pref_axis, codi_axis, pref_memb, codi_memb, orde_memb, tipo_memb) values ('cl-cs','PrimasYFactorReaseguroEje','cl-cs','VehiculosMiembro','2000','domain-member')</v>
      </c>
    </row>
    <row r="272" spans="1:10" x14ac:dyDescent="0.25">
      <c r="A272" t="s">
        <v>3346</v>
      </c>
      <c r="B272" t="str">
        <f t="shared" si="22"/>
        <v>cl-cs</v>
      </c>
      <c r="C272" t="str">
        <f t="shared" si="23"/>
        <v>PrimasYFactorReaseguroEje</v>
      </c>
      <c r="E272" t="s">
        <v>3316</v>
      </c>
      <c r="F272" t="str">
        <f t="shared" si="20"/>
        <v>cl-cs</v>
      </c>
      <c r="G272" t="str">
        <f t="shared" si="21"/>
        <v>OtrosRamosMiembro</v>
      </c>
      <c r="H272">
        <v>3000</v>
      </c>
      <c r="I272" t="s">
        <v>3046</v>
      </c>
      <c r="J272" t="str">
        <f t="shared" si="24"/>
        <v>insert into dbax_dime_memb (pref_axis, codi_axis, pref_memb, codi_memb, orde_memb, tipo_memb) values ('cl-cs','PrimasYFactorReaseguroEje','cl-cs','OtrosRamosMiembro','3000','domain-member')</v>
      </c>
    </row>
    <row r="273" spans="1:10" x14ac:dyDescent="0.25">
      <c r="A273" t="s">
        <v>3346</v>
      </c>
      <c r="B273" t="str">
        <f t="shared" si="22"/>
        <v>cl-cs</v>
      </c>
      <c r="C273" t="str">
        <f t="shared" si="23"/>
        <v>PrimasYFactorReaseguroEje</v>
      </c>
      <c r="E273" t="s">
        <v>3312</v>
      </c>
      <c r="F273" t="str">
        <f t="shared" si="20"/>
        <v>cl-cs</v>
      </c>
      <c r="G273" t="str">
        <f t="shared" si="21"/>
        <v>IncendioGrandesRiesgoMiembro</v>
      </c>
      <c r="H273">
        <v>4000</v>
      </c>
      <c r="I273" t="s">
        <v>3046</v>
      </c>
      <c r="J273" t="str">
        <f t="shared" si="24"/>
        <v>insert into dbax_dime_memb (pref_axis, codi_axis, pref_memb, codi_memb, orde_memb, tipo_memb) values ('cl-cs','PrimasYFactorReaseguroEje','cl-cs','IncendioGrandesRiesgoMiembro','4000','domain-member')</v>
      </c>
    </row>
    <row r="274" spans="1:10" x14ac:dyDescent="0.25">
      <c r="A274" t="s">
        <v>3346</v>
      </c>
      <c r="B274" t="str">
        <f t="shared" si="22"/>
        <v>cl-cs</v>
      </c>
      <c r="C274" t="str">
        <f t="shared" si="23"/>
        <v>PrimasYFactorReaseguroEje</v>
      </c>
      <c r="E274" t="s">
        <v>3315</v>
      </c>
      <c r="F274" t="str">
        <f t="shared" si="20"/>
        <v>cl-cs</v>
      </c>
      <c r="G274" t="str">
        <f t="shared" si="21"/>
        <v>OtrosGrandesRiesgosMiembro</v>
      </c>
      <c r="H274">
        <v>5000</v>
      </c>
      <c r="I274" t="s">
        <v>3046</v>
      </c>
      <c r="J274" t="str">
        <f t="shared" si="24"/>
        <v>insert into dbax_dime_memb (pref_axis, codi_axis, pref_memb, codi_memb, orde_memb, tipo_memb) values ('cl-cs','PrimasYFactorReaseguroEje','cl-cs','OtrosGrandesRiesgosMiembro','5000','domain-member')</v>
      </c>
    </row>
    <row r="275" spans="1:10" x14ac:dyDescent="0.25">
      <c r="A275" t="s">
        <v>3347</v>
      </c>
      <c r="B275" t="str">
        <f t="shared" si="22"/>
        <v>cl-cs</v>
      </c>
      <c r="C275" t="str">
        <f t="shared" si="23"/>
        <v>PropiedadesDeInversionEje</v>
      </c>
      <c r="E275" t="s">
        <v>3351</v>
      </c>
      <c r="F275" t="str">
        <f t="shared" si="20"/>
        <v>cl-cs</v>
      </c>
      <c r="G275" t="str">
        <f t="shared" si="21"/>
        <v>TerrenosMiembro</v>
      </c>
      <c r="H275">
        <v>1000</v>
      </c>
      <c r="I275" t="s">
        <v>3046</v>
      </c>
      <c r="J275" t="str">
        <f t="shared" si="24"/>
        <v>insert into dbax_dime_memb (pref_axis, codi_axis, pref_memb, codi_memb, orde_memb, tipo_memb) values ('cl-cs','PropiedadesDeInversionEje','cl-cs','TerrenosMiembro','1000','domain-member')</v>
      </c>
    </row>
    <row r="276" spans="1:10" x14ac:dyDescent="0.25">
      <c r="A276" t="s">
        <v>3347</v>
      </c>
      <c r="B276" t="str">
        <f t="shared" si="22"/>
        <v>cl-cs</v>
      </c>
      <c r="C276" t="str">
        <f t="shared" si="23"/>
        <v>PropiedadesDeInversionEje</v>
      </c>
      <c r="E276" t="s">
        <v>3348</v>
      </c>
      <c r="F276" t="str">
        <f t="shared" si="20"/>
        <v>cl-cs</v>
      </c>
      <c r="G276" t="str">
        <f t="shared" si="21"/>
        <v>EdificiosMiembro</v>
      </c>
      <c r="H276">
        <v>2000</v>
      </c>
      <c r="I276" t="s">
        <v>3046</v>
      </c>
      <c r="J276" t="str">
        <f t="shared" si="24"/>
        <v>insert into dbax_dime_memb (pref_axis, codi_axis, pref_memb, codi_memb, orde_memb, tipo_memb) values ('cl-cs','PropiedadesDeInversionEje','cl-cs','EdificiosMiembro','2000','domain-member')</v>
      </c>
    </row>
    <row r="277" spans="1:10" x14ac:dyDescent="0.25">
      <c r="A277" t="s">
        <v>3347</v>
      </c>
      <c r="B277" t="str">
        <f t="shared" si="22"/>
        <v>cl-cs</v>
      </c>
      <c r="C277" t="str">
        <f t="shared" si="23"/>
        <v>PropiedadesDeInversionEje</v>
      </c>
      <c r="E277" t="s">
        <v>3349</v>
      </c>
      <c r="F277" t="str">
        <f t="shared" si="20"/>
        <v>cl-cs</v>
      </c>
      <c r="G277" t="str">
        <f t="shared" si="21"/>
        <v>OtrosMiembro</v>
      </c>
      <c r="H277">
        <v>3000</v>
      </c>
      <c r="I277" t="s">
        <v>3046</v>
      </c>
      <c r="J277" t="str">
        <f t="shared" si="24"/>
        <v>insert into dbax_dime_memb (pref_axis, codi_axis, pref_memb, codi_memb, orde_memb, tipo_memb) values ('cl-cs','PropiedadesDeInversionEje','cl-cs','OtrosMiembro','3000','domain-member')</v>
      </c>
    </row>
    <row r="278" spans="1:10" x14ac:dyDescent="0.25">
      <c r="A278" t="s">
        <v>3347</v>
      </c>
      <c r="B278" t="str">
        <f t="shared" si="22"/>
        <v>cl-cs</v>
      </c>
      <c r="C278" t="str">
        <f t="shared" si="23"/>
        <v>PropiedadesDeInversionEje</v>
      </c>
      <c r="E278" t="s">
        <v>3350</v>
      </c>
      <c r="F278" t="str">
        <f t="shared" si="20"/>
        <v>cl-cs</v>
      </c>
      <c r="G278" t="str">
        <f t="shared" si="21"/>
        <v>PropiedadesDeInversionMiembro</v>
      </c>
      <c r="H278">
        <v>4000</v>
      </c>
      <c r="I278" t="s">
        <v>3048</v>
      </c>
      <c r="J278" t="str">
        <f t="shared" si="24"/>
        <v>insert into dbax_dime_memb (pref_axis, codi_axis, pref_memb, codi_memb, orde_memb, tipo_memb) values ('cl-cs','PropiedadesDeInversionEje','cl-cs','PropiedadesDeInversionMiembro','4000','dimension-default')</v>
      </c>
    </row>
    <row r="279" spans="1:10" x14ac:dyDescent="0.25">
      <c r="A279" t="s">
        <v>3352</v>
      </c>
      <c r="B279" t="str">
        <f t="shared" si="22"/>
        <v>cl-cs</v>
      </c>
      <c r="C279" t="str">
        <f t="shared" si="23"/>
        <v>PropiedadesDeUsoPropioEje</v>
      </c>
      <c r="E279" t="s">
        <v>3351</v>
      </c>
      <c r="F279" t="str">
        <f t="shared" si="20"/>
        <v>cl-cs</v>
      </c>
      <c r="G279" t="str">
        <f t="shared" si="21"/>
        <v>TerrenosMiembro</v>
      </c>
      <c r="H279">
        <v>1000</v>
      </c>
      <c r="I279" t="s">
        <v>3046</v>
      </c>
      <c r="J279" t="str">
        <f t="shared" si="24"/>
        <v>insert into dbax_dime_memb (pref_axis, codi_axis, pref_memb, codi_memb, orde_memb, tipo_memb) values ('cl-cs','PropiedadesDeUsoPropioEje','cl-cs','TerrenosMiembro','1000','domain-member')</v>
      </c>
    </row>
    <row r="280" spans="1:10" x14ac:dyDescent="0.25">
      <c r="A280" t="s">
        <v>3352</v>
      </c>
      <c r="B280" t="str">
        <f t="shared" si="22"/>
        <v>cl-cs</v>
      </c>
      <c r="C280" t="str">
        <f t="shared" si="23"/>
        <v>PropiedadesDeUsoPropioEje</v>
      </c>
      <c r="E280" t="s">
        <v>3348</v>
      </c>
      <c r="F280" t="str">
        <f t="shared" si="20"/>
        <v>cl-cs</v>
      </c>
      <c r="G280" t="str">
        <f t="shared" si="21"/>
        <v>EdificiosMiembro</v>
      </c>
      <c r="H280">
        <v>2000</v>
      </c>
      <c r="I280" t="s">
        <v>3046</v>
      </c>
      <c r="J280" t="str">
        <f t="shared" si="24"/>
        <v>insert into dbax_dime_memb (pref_axis, codi_axis, pref_memb, codi_memb, orde_memb, tipo_memb) values ('cl-cs','PropiedadesDeUsoPropioEje','cl-cs','EdificiosMiembro','2000','domain-member')</v>
      </c>
    </row>
    <row r="281" spans="1:10" x14ac:dyDescent="0.25">
      <c r="A281" t="s">
        <v>3352</v>
      </c>
      <c r="B281" t="str">
        <f t="shared" si="22"/>
        <v>cl-cs</v>
      </c>
      <c r="C281" t="str">
        <f t="shared" si="23"/>
        <v>PropiedadesDeUsoPropioEje</v>
      </c>
      <c r="E281" t="s">
        <v>3349</v>
      </c>
      <c r="F281" t="str">
        <f t="shared" si="20"/>
        <v>cl-cs</v>
      </c>
      <c r="G281" t="str">
        <f t="shared" si="21"/>
        <v>OtrosMiembro</v>
      </c>
      <c r="H281">
        <v>3000</v>
      </c>
      <c r="I281" t="s">
        <v>3046</v>
      </c>
      <c r="J281" t="str">
        <f t="shared" si="24"/>
        <v>insert into dbax_dime_memb (pref_axis, codi_axis, pref_memb, codi_memb, orde_memb, tipo_memb) values ('cl-cs','PropiedadesDeUsoPropioEje','cl-cs','OtrosMiembro','3000','domain-member')</v>
      </c>
    </row>
    <row r="282" spans="1:10" x14ac:dyDescent="0.25">
      <c r="A282" t="s">
        <v>3352</v>
      </c>
      <c r="B282" t="str">
        <f t="shared" si="22"/>
        <v>cl-cs</v>
      </c>
      <c r="C282" t="str">
        <f t="shared" si="23"/>
        <v>PropiedadesDeUsoPropioEje</v>
      </c>
      <c r="E282" t="s">
        <v>3353</v>
      </c>
      <c r="F282" t="str">
        <f t="shared" si="20"/>
        <v>cl-cs</v>
      </c>
      <c r="G282" t="str">
        <f t="shared" si="21"/>
        <v>PropiedadesDeUsoPropioMiembro</v>
      </c>
      <c r="H282">
        <v>4000</v>
      </c>
      <c r="I282" t="s">
        <v>3048</v>
      </c>
      <c r="J282" t="str">
        <f t="shared" si="24"/>
        <v>insert into dbax_dime_memb (pref_axis, codi_axis, pref_memb, codi_memb, orde_memb, tipo_memb) values ('cl-cs','PropiedadesDeUsoPropioEje','cl-cs','PropiedadesDeUsoPropioMiembro','4000','dimension-default')</v>
      </c>
    </row>
    <row r="283" spans="1:10" x14ac:dyDescent="0.25">
      <c r="A283" t="s">
        <v>3354</v>
      </c>
      <c r="B283" t="str">
        <f t="shared" si="22"/>
        <v>cl-cs</v>
      </c>
      <c r="C283" t="str">
        <f t="shared" si="23"/>
        <v>RamosEje</v>
      </c>
      <c r="E283" t="s">
        <v>3355</v>
      </c>
      <c r="F283" t="str">
        <f t="shared" si="20"/>
        <v>cl-cs</v>
      </c>
      <c r="G283" t="str">
        <f t="shared" si="21"/>
        <v>RamosSinopsisMiembro</v>
      </c>
      <c r="H283">
        <v>1000</v>
      </c>
      <c r="I283" t="s">
        <v>3048</v>
      </c>
      <c r="J283" t="str">
        <f t="shared" si="24"/>
        <v>insert into dbax_dime_memb (pref_axis, codi_axis, pref_memb, codi_memb, orde_memb, tipo_memb) values ('cl-cs','RamosEje','cl-cs','RamosSinopsisMiembro','1000','dimension-default')</v>
      </c>
    </row>
    <row r="284" spans="1:10" x14ac:dyDescent="0.25">
      <c r="A284" t="s">
        <v>3356</v>
      </c>
      <c r="B284" t="str">
        <f t="shared" si="22"/>
        <v>cl-cs</v>
      </c>
      <c r="C284" t="str">
        <f t="shared" si="23"/>
        <v>ReaseguradoresEje</v>
      </c>
      <c r="E284" t="s">
        <v>3359</v>
      </c>
      <c r="F284" t="str">
        <f t="shared" si="20"/>
        <v>cl-cs</v>
      </c>
      <c r="G284" t="str">
        <f t="shared" si="21"/>
        <v>RiesgosNacionalesMiembro</v>
      </c>
      <c r="H284">
        <v>1000</v>
      </c>
      <c r="I284" t="s">
        <v>3046</v>
      </c>
      <c r="J284" t="str">
        <f t="shared" si="24"/>
        <v>insert into dbax_dime_memb (pref_axis, codi_axis, pref_memb, codi_memb, orde_memb, tipo_memb) values ('cl-cs','ReaseguradoresEje','cl-cs','RiesgosNacionalesMiembro','1000','domain-member')</v>
      </c>
    </row>
    <row r="285" spans="1:10" x14ac:dyDescent="0.25">
      <c r="A285" t="s">
        <v>3356</v>
      </c>
      <c r="B285" t="str">
        <f t="shared" si="22"/>
        <v>cl-cs</v>
      </c>
      <c r="C285" t="str">
        <f t="shared" si="23"/>
        <v>ReaseguradoresEje</v>
      </c>
      <c r="E285" t="s">
        <v>3358</v>
      </c>
      <c r="F285" t="str">
        <f t="shared" si="20"/>
        <v>cl-cs</v>
      </c>
      <c r="G285" t="str">
        <f t="shared" si="21"/>
        <v>RiesgosExtranjerosMiembro</v>
      </c>
      <c r="H285">
        <v>2000</v>
      </c>
      <c r="I285" t="s">
        <v>3046</v>
      </c>
      <c r="J285" t="str">
        <f t="shared" si="24"/>
        <v>insert into dbax_dime_memb (pref_axis, codi_axis, pref_memb, codi_memb, orde_memb, tipo_memb) values ('cl-cs','ReaseguradoresEje','cl-cs','RiesgosExtranjerosMiembro','2000','domain-member')</v>
      </c>
    </row>
    <row r="286" spans="1:10" x14ac:dyDescent="0.25">
      <c r="A286" t="s">
        <v>3356</v>
      </c>
      <c r="B286" t="str">
        <f t="shared" si="22"/>
        <v>cl-cs</v>
      </c>
      <c r="C286" t="str">
        <f t="shared" si="23"/>
        <v>ReaseguradoresEje</v>
      </c>
      <c r="E286" t="s">
        <v>3357</v>
      </c>
      <c r="F286" t="str">
        <f t="shared" si="20"/>
        <v>cl-cs</v>
      </c>
      <c r="G286" t="str">
        <f t="shared" si="21"/>
        <v>ReaseguradoresMiembro</v>
      </c>
      <c r="H286">
        <v>3000</v>
      </c>
      <c r="I286" t="s">
        <v>3048</v>
      </c>
      <c r="J286" t="str">
        <f t="shared" si="24"/>
        <v>insert into dbax_dime_memb (pref_axis, codi_axis, pref_memb, codi_memb, orde_memb, tipo_memb) values ('cl-cs','ReaseguradoresEje','cl-cs','ReaseguradoresMiembro','3000','dimension-default')</v>
      </c>
    </row>
    <row r="287" spans="1:10" x14ac:dyDescent="0.25">
      <c r="A287" t="s">
        <v>3360</v>
      </c>
      <c r="B287" t="str">
        <f t="shared" si="22"/>
        <v>cl-cs</v>
      </c>
      <c r="C287" t="str">
        <f t="shared" si="23"/>
        <v>ReaseguradoresExtranjerosEje</v>
      </c>
      <c r="E287" t="s">
        <v>3361</v>
      </c>
      <c r="F287" t="str">
        <f t="shared" si="20"/>
        <v>cl-cs</v>
      </c>
      <c r="G287" t="str">
        <f t="shared" si="21"/>
        <v>ReaseguradoresExtranjerosMiembro</v>
      </c>
      <c r="H287">
        <v>1000</v>
      </c>
      <c r="I287" t="s">
        <v>3048</v>
      </c>
      <c r="J287" t="str">
        <f t="shared" si="24"/>
        <v>insert into dbax_dime_memb (pref_axis, codi_axis, pref_memb, codi_memb, orde_memb, tipo_memb) values ('cl-cs','ReaseguradoresExtranjerosEje','cl-cs','ReaseguradoresExtranjerosMiembro','1000','dimension-default')</v>
      </c>
    </row>
    <row r="288" spans="1:10" x14ac:dyDescent="0.25">
      <c r="A288" t="s">
        <v>3362</v>
      </c>
      <c r="B288" t="str">
        <f t="shared" si="22"/>
        <v>cl-cs</v>
      </c>
      <c r="C288" t="str">
        <f t="shared" si="23"/>
        <v>ReaseguradoresNacionalesEje</v>
      </c>
      <c r="E288" t="s">
        <v>3363</v>
      </c>
      <c r="F288" t="str">
        <f t="shared" si="20"/>
        <v>cl-cs</v>
      </c>
      <c r="G288" t="str">
        <f t="shared" si="21"/>
        <v>ReaseguradoresNacionalesMiembro</v>
      </c>
      <c r="H288">
        <v>1000</v>
      </c>
      <c r="I288" t="s">
        <v>3048</v>
      </c>
      <c r="J288" t="str">
        <f t="shared" si="24"/>
        <v>insert into dbax_dime_memb (pref_axis, codi_axis, pref_memb, codi_memb, orde_memb, tipo_memb) values ('cl-cs','ReaseguradoresNacionalesEje','cl-cs','ReaseguradoresNacionalesMiembro','1000','dimension-default')</v>
      </c>
    </row>
    <row r="289" spans="1:10" x14ac:dyDescent="0.25">
      <c r="A289" t="s">
        <v>3364</v>
      </c>
      <c r="B289" t="str">
        <f t="shared" si="22"/>
        <v>cl-cs</v>
      </c>
      <c r="C289" t="str">
        <f t="shared" si="23"/>
        <v>ReaseguroEje</v>
      </c>
      <c r="E289" t="s">
        <v>3366</v>
      </c>
      <c r="F289" t="str">
        <f t="shared" si="20"/>
        <v>cl-cs</v>
      </c>
      <c r="G289" t="str">
        <f t="shared" si="21"/>
        <v>PrimasCedidasMiembro</v>
      </c>
      <c r="H289">
        <v>1000</v>
      </c>
      <c r="I289" t="s">
        <v>3046</v>
      </c>
      <c r="J289" t="str">
        <f t="shared" si="24"/>
        <v>insert into dbax_dime_memb (pref_axis, codi_axis, pref_memb, codi_memb, orde_memb, tipo_memb) values ('cl-cs','ReaseguroEje','cl-cs','PrimasCedidasMiembro','1000','domain-member')</v>
      </c>
    </row>
    <row r="290" spans="1:10" x14ac:dyDescent="0.25">
      <c r="A290" t="s">
        <v>3364</v>
      </c>
      <c r="B290" t="str">
        <f t="shared" si="22"/>
        <v>cl-cs</v>
      </c>
      <c r="C290" t="str">
        <f t="shared" si="23"/>
        <v>ReaseguroEje</v>
      </c>
      <c r="E290" t="s">
        <v>3365</v>
      </c>
      <c r="F290" t="str">
        <f t="shared" si="20"/>
        <v>cl-cs</v>
      </c>
      <c r="G290" t="str">
        <f t="shared" si="21"/>
        <v>GastosPorReaseguroNoProporcionalMiembro</v>
      </c>
      <c r="H290">
        <v>2000</v>
      </c>
      <c r="I290" t="s">
        <v>3046</v>
      </c>
      <c r="J290" t="str">
        <f t="shared" si="24"/>
        <v>insert into dbax_dime_memb (pref_axis, codi_axis, pref_memb, codi_memb, orde_memb, tipo_memb) values ('cl-cs','ReaseguroEje','cl-cs','GastosPorReaseguroNoProporcionalMiembro','2000','domain-member')</v>
      </c>
    </row>
    <row r="291" spans="1:10" x14ac:dyDescent="0.25">
      <c r="A291" t="s">
        <v>3364</v>
      </c>
      <c r="B291" t="str">
        <f t="shared" si="22"/>
        <v>cl-cs</v>
      </c>
      <c r="C291" t="str">
        <f t="shared" si="23"/>
        <v>ReaseguroEje</v>
      </c>
      <c r="E291" t="s">
        <v>3367</v>
      </c>
      <c r="F291" t="str">
        <f t="shared" si="20"/>
        <v>cl-cs</v>
      </c>
      <c r="G291" t="str">
        <f t="shared" si="21"/>
        <v>ReaseguroMiembro</v>
      </c>
      <c r="H291">
        <v>3000</v>
      </c>
      <c r="I291" t="s">
        <v>3048</v>
      </c>
      <c r="J291" t="str">
        <f t="shared" si="24"/>
        <v>insert into dbax_dime_memb (pref_axis, codi_axis, pref_memb, codi_memb, orde_memb, tipo_memb) values ('cl-cs','ReaseguroEje','cl-cs','ReaseguroMiembro','3000','dimension-default')</v>
      </c>
    </row>
    <row r="292" spans="1:10" x14ac:dyDescent="0.25">
      <c r="A292" t="s">
        <v>3368</v>
      </c>
      <c r="B292" t="str">
        <f t="shared" si="22"/>
        <v>cl-cs</v>
      </c>
      <c r="C292" t="str">
        <f t="shared" si="23"/>
        <v>RentasVitaliciasEje</v>
      </c>
      <c r="E292" t="s">
        <v>3381</v>
      </c>
      <c r="F292" t="str">
        <f t="shared" si="20"/>
        <v>cl-cs</v>
      </c>
      <c r="G292" t="str">
        <f t="shared" si="21"/>
        <v>VejezAnticipadaMiembro</v>
      </c>
      <c r="H292">
        <v>1000</v>
      </c>
      <c r="I292" t="s">
        <v>3046</v>
      </c>
      <c r="J292" t="str">
        <f t="shared" si="24"/>
        <v>insert into dbax_dime_memb (pref_axis, codi_axis, pref_memb, codi_memb, orde_memb, tipo_memb) values ('cl-cs','RentasVitaliciasEje','cl-cs','VejezAnticipadaMiembro','1000','domain-member')</v>
      </c>
    </row>
    <row r="293" spans="1:10" x14ac:dyDescent="0.25">
      <c r="A293" t="s">
        <v>3368</v>
      </c>
      <c r="B293" t="str">
        <f t="shared" si="22"/>
        <v>cl-cs</v>
      </c>
      <c r="C293" t="str">
        <f t="shared" si="23"/>
        <v>RentasVitaliciasEje</v>
      </c>
      <c r="E293" t="s">
        <v>3383</v>
      </c>
      <c r="F293" t="str">
        <f t="shared" si="20"/>
        <v>cl-cs</v>
      </c>
      <c r="G293" t="str">
        <f t="shared" si="21"/>
        <v>VejezNormalMiembro</v>
      </c>
      <c r="H293">
        <v>2000</v>
      </c>
      <c r="I293" t="s">
        <v>3046</v>
      </c>
      <c r="J293" t="str">
        <f t="shared" si="24"/>
        <v>insert into dbax_dime_memb (pref_axis, codi_axis, pref_memb, codi_memb, orde_memb, tipo_memb) values ('cl-cs','RentasVitaliciasEje','cl-cs','VejezNormalMiembro','2000','domain-member')</v>
      </c>
    </row>
    <row r="294" spans="1:10" x14ac:dyDescent="0.25">
      <c r="A294" t="s">
        <v>3368</v>
      </c>
      <c r="B294" t="str">
        <f t="shared" si="22"/>
        <v>cl-cs</v>
      </c>
      <c r="C294" t="str">
        <f t="shared" si="23"/>
        <v>RentasVitaliciasEje</v>
      </c>
      <c r="E294" t="s">
        <v>3382</v>
      </c>
      <c r="F294" t="str">
        <f t="shared" si="20"/>
        <v>cl-cs</v>
      </c>
      <c r="G294" t="str">
        <f t="shared" si="21"/>
        <v>VejezMiembro</v>
      </c>
      <c r="H294">
        <v>3000</v>
      </c>
      <c r="I294" t="s">
        <v>3046</v>
      </c>
      <c r="J294" t="str">
        <f t="shared" si="24"/>
        <v>insert into dbax_dime_memb (pref_axis, codi_axis, pref_memb, codi_memb, orde_memb, tipo_memb) values ('cl-cs','RentasVitaliciasEje','cl-cs','VejezMiembro','3000','domain-member')</v>
      </c>
    </row>
    <row r="295" spans="1:10" x14ac:dyDescent="0.25">
      <c r="A295" t="s">
        <v>3368</v>
      </c>
      <c r="B295" t="str">
        <f t="shared" si="22"/>
        <v>cl-cs</v>
      </c>
      <c r="C295" t="str">
        <f t="shared" si="23"/>
        <v>RentasVitaliciasEje</v>
      </c>
      <c r="E295" t="s">
        <v>3371</v>
      </c>
      <c r="F295" t="str">
        <f t="shared" si="20"/>
        <v>cl-cs</v>
      </c>
      <c r="G295" t="str">
        <f t="shared" si="21"/>
        <v>InvalidezParcialMiembro</v>
      </c>
      <c r="H295">
        <v>4000</v>
      </c>
      <c r="I295" t="s">
        <v>3046</v>
      </c>
      <c r="J295" t="str">
        <f t="shared" si="24"/>
        <v>insert into dbax_dime_memb (pref_axis, codi_axis, pref_memb, codi_memb, orde_memb, tipo_memb) values ('cl-cs','RentasVitaliciasEje','cl-cs','InvalidezParcialMiembro','4000','domain-member')</v>
      </c>
    </row>
    <row r="296" spans="1:10" x14ac:dyDescent="0.25">
      <c r="A296" t="s">
        <v>3368</v>
      </c>
      <c r="B296" t="str">
        <f t="shared" si="22"/>
        <v>cl-cs</v>
      </c>
      <c r="C296" t="str">
        <f t="shared" si="23"/>
        <v>RentasVitaliciasEje</v>
      </c>
      <c r="E296" t="s">
        <v>3373</v>
      </c>
      <c r="F296" t="str">
        <f t="shared" si="20"/>
        <v>cl-cs</v>
      </c>
      <c r="G296" t="str">
        <f t="shared" si="21"/>
        <v>InvalidezTotalMiembro</v>
      </c>
      <c r="H296">
        <v>5000</v>
      </c>
      <c r="I296" t="s">
        <v>3046</v>
      </c>
      <c r="J296" t="str">
        <f t="shared" si="24"/>
        <v>insert into dbax_dime_memb (pref_axis, codi_axis, pref_memb, codi_memb, orde_memb, tipo_memb) values ('cl-cs','RentasVitaliciasEje','cl-cs','InvalidezTotalMiembro','5000','domain-member')</v>
      </c>
    </row>
    <row r="297" spans="1:10" x14ac:dyDescent="0.25">
      <c r="A297" t="s">
        <v>3368</v>
      </c>
      <c r="B297" t="str">
        <f t="shared" si="22"/>
        <v>cl-cs</v>
      </c>
      <c r="C297" t="str">
        <f t="shared" si="23"/>
        <v>RentasVitaliciasEje</v>
      </c>
      <c r="E297" t="s">
        <v>3370</v>
      </c>
      <c r="F297" t="str">
        <f t="shared" si="20"/>
        <v>cl-cs</v>
      </c>
      <c r="G297" t="str">
        <f t="shared" si="21"/>
        <v>InvalidezMiembro</v>
      </c>
      <c r="H297">
        <v>6000</v>
      </c>
      <c r="I297" t="s">
        <v>3046</v>
      </c>
      <c r="J297" t="str">
        <f t="shared" si="24"/>
        <v>insert into dbax_dime_memb (pref_axis, codi_axis, pref_memb, codi_memb, orde_memb, tipo_memb) values ('cl-cs','RentasVitaliciasEje','cl-cs','InvalidezMiembro','6000','domain-member')</v>
      </c>
    </row>
    <row r="298" spans="1:10" x14ac:dyDescent="0.25">
      <c r="A298" t="s">
        <v>3368</v>
      </c>
      <c r="B298" t="str">
        <f t="shared" si="22"/>
        <v>cl-cs</v>
      </c>
      <c r="C298" t="str">
        <f t="shared" si="23"/>
        <v>RentasVitaliciasEje</v>
      </c>
      <c r="E298" t="s">
        <v>3378</v>
      </c>
      <c r="F298" t="str">
        <f t="shared" si="20"/>
        <v>cl-cs</v>
      </c>
      <c r="G298" t="str">
        <f t="shared" si="21"/>
        <v>SobrevivenciaMiembro</v>
      </c>
      <c r="H298">
        <v>7000</v>
      </c>
      <c r="I298" t="s">
        <v>3046</v>
      </c>
      <c r="J298" t="str">
        <f t="shared" si="24"/>
        <v>insert into dbax_dime_memb (pref_axis, codi_axis, pref_memb, codi_memb, orde_memb, tipo_memb) values ('cl-cs','RentasVitaliciasEje','cl-cs','SobrevivenciaMiembro','7000','domain-member')</v>
      </c>
    </row>
    <row r="299" spans="1:10" x14ac:dyDescent="0.25">
      <c r="A299" t="s">
        <v>3368</v>
      </c>
      <c r="B299" t="str">
        <f t="shared" si="22"/>
        <v>cl-cs</v>
      </c>
      <c r="C299" t="str">
        <f t="shared" si="23"/>
        <v>RentasVitaliciasEje</v>
      </c>
      <c r="E299" t="s">
        <v>3380</v>
      </c>
      <c r="F299" t="str">
        <f t="shared" si="20"/>
        <v>cl-cs</v>
      </c>
      <c r="G299" t="str">
        <f t="shared" si="21"/>
        <v>SubtotalRentasVitaliciasPrevisionalesMiembro</v>
      </c>
      <c r="H299">
        <v>8000</v>
      </c>
      <c r="I299" t="s">
        <v>3046</v>
      </c>
      <c r="J299" t="str">
        <f t="shared" si="24"/>
        <v>insert into dbax_dime_memb (pref_axis, codi_axis, pref_memb, codi_memb, orde_memb, tipo_memb) values ('cl-cs','RentasVitaliciasEje','cl-cs','SubtotalRentasVitaliciasPrevisionalesMiembro','8000','domain-member')</v>
      </c>
    </row>
    <row r="300" spans="1:10" x14ac:dyDescent="0.25">
      <c r="A300" t="s">
        <v>3368</v>
      </c>
      <c r="B300" t="str">
        <f t="shared" si="22"/>
        <v>cl-cs</v>
      </c>
      <c r="C300" t="str">
        <f t="shared" si="23"/>
        <v>RentasVitaliciasEje</v>
      </c>
      <c r="E300" t="s">
        <v>3369</v>
      </c>
      <c r="F300" t="str">
        <f t="shared" si="20"/>
        <v>cl-cs</v>
      </c>
      <c r="G300" t="str">
        <f t="shared" si="21"/>
        <v>Circular528Miembro</v>
      </c>
      <c r="H300">
        <v>9000</v>
      </c>
      <c r="I300" t="s">
        <v>3046</v>
      </c>
      <c r="J300" t="str">
        <f t="shared" si="24"/>
        <v>insert into dbax_dime_memb (pref_axis, codi_axis, pref_memb, codi_memb, orde_memb, tipo_memb) values ('cl-cs','RentasVitaliciasEje','cl-cs','Circular528Miembro','9000','domain-member')</v>
      </c>
    </row>
    <row r="301" spans="1:10" x14ac:dyDescent="0.25">
      <c r="A301" t="s">
        <v>3368</v>
      </c>
      <c r="B301" t="str">
        <f t="shared" si="22"/>
        <v>cl-cs</v>
      </c>
      <c r="C301" t="str">
        <f t="shared" si="23"/>
        <v>RentasVitaliciasEje</v>
      </c>
      <c r="E301" t="s">
        <v>3372</v>
      </c>
      <c r="F301" t="str">
        <f t="shared" si="20"/>
        <v>cl-cs</v>
      </c>
      <c r="G301" t="str">
        <f t="shared" si="21"/>
        <v>InvalidezSISMiembro</v>
      </c>
      <c r="H301">
        <v>10000</v>
      </c>
      <c r="I301" t="s">
        <v>3046</v>
      </c>
      <c r="J301" t="str">
        <f t="shared" si="24"/>
        <v>insert into dbax_dime_memb (pref_axis, codi_axis, pref_memb, codi_memb, orde_memb, tipo_memb) values ('cl-cs','RentasVitaliciasEje','cl-cs','InvalidezSISMiembro','10000','domain-member')</v>
      </c>
    </row>
    <row r="302" spans="1:10" x14ac:dyDescent="0.25">
      <c r="A302" t="s">
        <v>3368</v>
      </c>
      <c r="B302" t="str">
        <f t="shared" si="22"/>
        <v>cl-cs</v>
      </c>
      <c r="C302" t="str">
        <f t="shared" si="23"/>
        <v>RentasVitaliciasEje</v>
      </c>
      <c r="E302" t="s">
        <v>3379</v>
      </c>
      <c r="F302" t="str">
        <f t="shared" si="20"/>
        <v>cl-cs</v>
      </c>
      <c r="G302" t="str">
        <f t="shared" si="21"/>
        <v>SobrevivenciaSISMiembro</v>
      </c>
      <c r="H302">
        <v>11000</v>
      </c>
      <c r="I302" t="s">
        <v>3046</v>
      </c>
      <c r="J302" t="str">
        <f t="shared" si="24"/>
        <v>insert into dbax_dime_memb (pref_axis, codi_axis, pref_memb, codi_memb, orde_memb, tipo_memb) values ('cl-cs','RentasVitaliciasEje','cl-cs','SobrevivenciaSISMiembro','11000','domain-member')</v>
      </c>
    </row>
    <row r="303" spans="1:10" x14ac:dyDescent="0.25">
      <c r="A303" t="s">
        <v>3368</v>
      </c>
      <c r="B303" t="str">
        <f t="shared" si="22"/>
        <v>cl-cs</v>
      </c>
      <c r="C303" t="str">
        <f t="shared" si="23"/>
        <v>RentasVitaliciasEje</v>
      </c>
      <c r="E303" t="s">
        <v>3377</v>
      </c>
      <c r="F303" t="str">
        <f t="shared" si="20"/>
        <v>cl-cs</v>
      </c>
      <c r="G303" t="str">
        <f t="shared" si="21"/>
        <v>RentasVitaliciasSISMiembro</v>
      </c>
      <c r="H303">
        <v>12000</v>
      </c>
      <c r="I303" t="s">
        <v>3046</v>
      </c>
      <c r="J303" t="str">
        <f t="shared" si="24"/>
        <v>insert into dbax_dime_memb (pref_axis, codi_axis, pref_memb, codi_memb, orde_memb, tipo_memb) values ('cl-cs','RentasVitaliciasEje','cl-cs','RentasVitaliciasSISMiembro','12000','domain-member')</v>
      </c>
    </row>
    <row r="304" spans="1:10" x14ac:dyDescent="0.25">
      <c r="A304" t="s">
        <v>3368</v>
      </c>
      <c r="B304" t="str">
        <f t="shared" si="22"/>
        <v>cl-cs</v>
      </c>
      <c r="C304" t="str">
        <f t="shared" si="23"/>
        <v>RentasVitaliciasEje</v>
      </c>
      <c r="E304" t="s">
        <v>3376</v>
      </c>
      <c r="F304" t="str">
        <f t="shared" si="20"/>
        <v>cl-cs</v>
      </c>
      <c r="G304" t="str">
        <f t="shared" si="21"/>
        <v>RentasVitaliciasPrevisionalesMiembro</v>
      </c>
      <c r="H304">
        <v>13000</v>
      </c>
      <c r="I304" t="s">
        <v>3046</v>
      </c>
      <c r="J304" t="str">
        <f t="shared" si="24"/>
        <v>insert into dbax_dime_memb (pref_axis, codi_axis, pref_memb, codi_memb, orde_memb, tipo_memb) values ('cl-cs','RentasVitaliciasEje','cl-cs','RentasVitaliciasPrevisionalesMiembro','13000','domain-member')</v>
      </c>
    </row>
    <row r="305" spans="1:10" x14ac:dyDescent="0.25">
      <c r="A305" t="s">
        <v>3368</v>
      </c>
      <c r="B305" t="str">
        <f t="shared" si="22"/>
        <v>cl-cs</v>
      </c>
      <c r="C305" t="str">
        <f t="shared" si="23"/>
        <v>RentasVitaliciasEje</v>
      </c>
      <c r="E305" t="s">
        <v>3374</v>
      </c>
      <c r="F305" t="str">
        <f t="shared" si="20"/>
        <v>cl-cs</v>
      </c>
      <c r="G305" t="str">
        <f t="shared" si="21"/>
        <v>RentasPrivadasMiembro</v>
      </c>
      <c r="H305">
        <v>14000</v>
      </c>
      <c r="I305" t="s">
        <v>3046</v>
      </c>
      <c r="J305" t="str">
        <f t="shared" si="24"/>
        <v>insert into dbax_dime_memb (pref_axis, codi_axis, pref_memb, codi_memb, orde_memb, tipo_memb) values ('cl-cs','RentasVitaliciasEje','cl-cs','RentasPrivadasMiembro','14000','domain-member')</v>
      </c>
    </row>
    <row r="306" spans="1:10" x14ac:dyDescent="0.25">
      <c r="A306" t="s">
        <v>3368</v>
      </c>
      <c r="B306" t="str">
        <f t="shared" si="22"/>
        <v>cl-cs</v>
      </c>
      <c r="C306" t="str">
        <f t="shared" si="23"/>
        <v>RentasVitaliciasEje</v>
      </c>
      <c r="E306" t="s">
        <v>3375</v>
      </c>
      <c r="F306" t="str">
        <f t="shared" si="20"/>
        <v>cl-cs</v>
      </c>
      <c r="G306" t="str">
        <f t="shared" si="21"/>
        <v>RentasVitaliciasMiembro</v>
      </c>
      <c r="H306">
        <v>15000</v>
      </c>
      <c r="I306" t="s">
        <v>3048</v>
      </c>
      <c r="J306" t="str">
        <f t="shared" si="24"/>
        <v>insert into dbax_dime_memb (pref_axis, codi_axis, pref_memb, codi_memb, orde_memb, tipo_memb) values ('cl-cs','RentasVitaliciasEje','cl-cs','RentasVitaliciasMiembro','15000','dimension-default')</v>
      </c>
    </row>
    <row r="307" spans="1:10" x14ac:dyDescent="0.25">
      <c r="A307" t="s">
        <v>3384</v>
      </c>
      <c r="B307" t="str">
        <f t="shared" si="22"/>
        <v>cl-cs</v>
      </c>
      <c r="C307" t="str">
        <f t="shared" si="23"/>
        <v>ReservasInvalidezYSobrevivenciaEje</v>
      </c>
      <c r="E307" t="s">
        <v>3385</v>
      </c>
      <c r="F307" t="str">
        <f t="shared" si="20"/>
        <v>cl-cs</v>
      </c>
      <c r="G307" t="str">
        <f t="shared" si="21"/>
        <v>NumeroSiniestrosSISMiembro</v>
      </c>
      <c r="H307">
        <v>1000</v>
      </c>
      <c r="I307" t="s">
        <v>3046</v>
      </c>
      <c r="J307" t="str">
        <f t="shared" si="24"/>
        <v>insert into dbax_dime_memb (pref_axis, codi_axis, pref_memb, codi_memb, orde_memb, tipo_memb) values ('cl-cs','ReservasInvalidezYSobrevivenciaEje','cl-cs','NumeroSiniestrosSISMiembro','1000','domain-member')</v>
      </c>
    </row>
    <row r="308" spans="1:10" x14ac:dyDescent="0.25">
      <c r="A308" t="s">
        <v>3384</v>
      </c>
      <c r="B308" t="str">
        <f t="shared" si="22"/>
        <v>cl-cs</v>
      </c>
      <c r="C308" t="str">
        <f t="shared" si="23"/>
        <v>ReservasInvalidezYSobrevivenciaEje</v>
      </c>
      <c r="E308" t="s">
        <v>3390</v>
      </c>
      <c r="F308" t="str">
        <f t="shared" si="20"/>
        <v>cl-cs</v>
      </c>
      <c r="G308" t="str">
        <f t="shared" si="21"/>
        <v>ReservaTecnicaSISMiembro</v>
      </c>
      <c r="H308">
        <v>2000</v>
      </c>
      <c r="I308" t="s">
        <v>3046</v>
      </c>
      <c r="J308" t="str">
        <f t="shared" si="24"/>
        <v>insert into dbax_dime_memb (pref_axis, codi_axis, pref_memb, codi_memb, orde_memb, tipo_memb) values ('cl-cs','ReservasInvalidezYSobrevivenciaEje','cl-cs','ReservaTecnicaSISMiembro','2000','domain-member')</v>
      </c>
    </row>
    <row r="309" spans="1:10" x14ac:dyDescent="0.25">
      <c r="A309" t="s">
        <v>3384</v>
      </c>
      <c r="B309" t="str">
        <f t="shared" si="22"/>
        <v>cl-cs</v>
      </c>
      <c r="C309" t="str">
        <f t="shared" si="23"/>
        <v>ReservasInvalidezYSobrevivenciaEje</v>
      </c>
      <c r="E309" t="s">
        <v>3388</v>
      </c>
      <c r="F309" t="str">
        <f t="shared" si="20"/>
        <v>cl-cs</v>
      </c>
      <c r="G309" t="str">
        <f t="shared" si="21"/>
        <v>ReservaInsuficienciaPrimaSISMiembro</v>
      </c>
      <c r="H309">
        <v>3000</v>
      </c>
      <c r="I309" t="s">
        <v>3046</v>
      </c>
      <c r="J309" t="str">
        <f t="shared" si="24"/>
        <v>insert into dbax_dime_memb (pref_axis, codi_axis, pref_memb, codi_memb, orde_memb, tipo_memb) values ('cl-cs','ReservasInvalidezYSobrevivenciaEje','cl-cs','ReservaInsuficienciaPrimaSISMiembro','3000','domain-member')</v>
      </c>
    </row>
    <row r="310" spans="1:10" x14ac:dyDescent="0.25">
      <c r="A310" t="s">
        <v>3384</v>
      </c>
      <c r="B310" t="str">
        <f t="shared" si="22"/>
        <v>cl-cs</v>
      </c>
      <c r="C310" t="str">
        <f t="shared" si="23"/>
        <v>ReservasInvalidezYSobrevivenciaEje</v>
      </c>
      <c r="E310" t="s">
        <v>3387</v>
      </c>
      <c r="F310" t="str">
        <f t="shared" si="20"/>
        <v>cl-cs</v>
      </c>
      <c r="G310" t="str">
        <f t="shared" si="21"/>
        <v>ReservaAdicionalSISMiembro</v>
      </c>
      <c r="H310">
        <v>4000</v>
      </c>
      <c r="I310" t="s">
        <v>3046</v>
      </c>
      <c r="J310" t="str">
        <f t="shared" si="24"/>
        <v>insert into dbax_dime_memb (pref_axis, codi_axis, pref_memb, codi_memb, orde_memb, tipo_memb) values ('cl-cs','ReservasInvalidezYSobrevivenciaEje','cl-cs','ReservaAdicionalSISMiembro','4000','domain-member')</v>
      </c>
    </row>
    <row r="311" spans="1:10" x14ac:dyDescent="0.25">
      <c r="A311" t="s">
        <v>3384</v>
      </c>
      <c r="B311" t="str">
        <f t="shared" si="22"/>
        <v>cl-cs</v>
      </c>
      <c r="C311" t="str">
        <f t="shared" si="23"/>
        <v>ReservasInvalidezYSobrevivenciaEje</v>
      </c>
      <c r="E311" t="s">
        <v>3391</v>
      </c>
      <c r="F311" t="str">
        <f t="shared" si="20"/>
        <v>cl-cs</v>
      </c>
      <c r="G311" t="str">
        <f t="shared" si="21"/>
        <v>ReservaTotalCompañiaSISMiembro</v>
      </c>
      <c r="H311">
        <v>5000</v>
      </c>
      <c r="I311" t="s">
        <v>3046</v>
      </c>
      <c r="J311" t="str">
        <f t="shared" si="24"/>
        <v>insert into dbax_dime_memb (pref_axis, codi_axis, pref_memb, codi_memb, orde_memb, tipo_memb) values ('cl-cs','ReservasInvalidezYSobrevivenciaEje','cl-cs','ReservaTotalCompañiaSISMiembro','5000','domain-member')</v>
      </c>
    </row>
    <row r="312" spans="1:10" x14ac:dyDescent="0.25">
      <c r="A312" t="s">
        <v>3384</v>
      </c>
      <c r="B312" t="str">
        <f t="shared" si="22"/>
        <v>cl-cs</v>
      </c>
      <c r="C312" t="str">
        <f t="shared" si="23"/>
        <v>ReservasInvalidezYSobrevivenciaEje</v>
      </c>
      <c r="E312" t="s">
        <v>3386</v>
      </c>
      <c r="F312" t="str">
        <f t="shared" si="20"/>
        <v>cl-cs</v>
      </c>
      <c r="G312" t="str">
        <f t="shared" si="21"/>
        <v>ReaseguroPorSISMiembro</v>
      </c>
      <c r="H312">
        <v>6000</v>
      </c>
      <c r="I312" t="s">
        <v>3046</v>
      </c>
      <c r="J312" t="str">
        <f t="shared" si="24"/>
        <v>insert into dbax_dime_memb (pref_axis, codi_axis, pref_memb, codi_memb, orde_memb, tipo_memb) values ('cl-cs','ReservasInvalidezYSobrevivenciaEje','cl-cs','ReaseguroPorSISMiembro','6000','domain-member')</v>
      </c>
    </row>
    <row r="313" spans="1:10" x14ac:dyDescent="0.25">
      <c r="A313" t="s">
        <v>3384</v>
      </c>
      <c r="B313" t="str">
        <f t="shared" si="22"/>
        <v>cl-cs</v>
      </c>
      <c r="C313" t="str">
        <f t="shared" si="23"/>
        <v>ReservasInvalidezYSobrevivenciaEje</v>
      </c>
      <c r="E313" t="s">
        <v>3389</v>
      </c>
      <c r="F313" t="str">
        <f t="shared" si="20"/>
        <v>cl-cs</v>
      </c>
      <c r="G313" t="str">
        <f t="shared" si="21"/>
        <v>ReservaNetaReaseguroPorSISMiembro</v>
      </c>
      <c r="H313">
        <v>7000</v>
      </c>
      <c r="I313" t="s">
        <v>3046</v>
      </c>
      <c r="J313" t="str">
        <f t="shared" si="24"/>
        <v>insert into dbax_dime_memb (pref_axis, codi_axis, pref_memb, codi_memb, orde_memb, tipo_memb) values ('cl-cs','ReservasInvalidezYSobrevivenciaEje','cl-cs','ReservaNetaReaseguroPorSISMiembro','7000','domain-member')</v>
      </c>
    </row>
    <row r="314" spans="1:10" x14ac:dyDescent="0.25">
      <c r="A314" t="s">
        <v>3392</v>
      </c>
      <c r="B314" t="str">
        <f t="shared" si="22"/>
        <v>cl-cs</v>
      </c>
      <c r="C314" t="str">
        <f t="shared" si="23"/>
        <v>ResultadoInversionesEje</v>
      </c>
      <c r="E314" t="s">
        <v>3393</v>
      </c>
      <c r="F314" t="str">
        <f t="shared" si="20"/>
        <v>cl-cs</v>
      </c>
      <c r="G314" t="str">
        <f t="shared" si="21"/>
        <v>InversionesCostoAmortizadoMiembro</v>
      </c>
      <c r="H314">
        <v>1000</v>
      </c>
      <c r="I314" t="s">
        <v>3046</v>
      </c>
      <c r="J314" t="str">
        <f t="shared" si="24"/>
        <v>insert into dbax_dime_memb (pref_axis, codi_axis, pref_memb, codi_memb, orde_memb, tipo_memb) values ('cl-cs','ResultadoInversionesEje','cl-cs','InversionesCostoAmortizadoMiembro','1000','domain-member')</v>
      </c>
    </row>
    <row r="315" spans="1:10" x14ac:dyDescent="0.25">
      <c r="A315" t="s">
        <v>3392</v>
      </c>
      <c r="B315" t="str">
        <f t="shared" si="22"/>
        <v>cl-cs</v>
      </c>
      <c r="C315" t="str">
        <f t="shared" si="23"/>
        <v>ResultadoInversionesEje</v>
      </c>
      <c r="E315" t="s">
        <v>3394</v>
      </c>
      <c r="F315" t="str">
        <f t="shared" si="20"/>
        <v>cl-cs</v>
      </c>
      <c r="G315" t="str">
        <f t="shared" si="21"/>
        <v>InversionesValorRazonableMiembro</v>
      </c>
      <c r="H315">
        <v>2000</v>
      </c>
      <c r="I315" t="s">
        <v>3046</v>
      </c>
      <c r="J315" t="str">
        <f t="shared" si="24"/>
        <v>insert into dbax_dime_memb (pref_axis, codi_axis, pref_memb, codi_memb, orde_memb, tipo_memb) values ('cl-cs','ResultadoInversionesEje','cl-cs','InversionesValorRazonableMiembro','2000','domain-member')</v>
      </c>
    </row>
    <row r="316" spans="1:10" x14ac:dyDescent="0.25">
      <c r="A316" t="s">
        <v>3392</v>
      </c>
      <c r="B316" t="str">
        <f t="shared" si="22"/>
        <v>cl-cs</v>
      </c>
      <c r="C316" t="str">
        <f t="shared" si="23"/>
        <v>ResultadoInversionesEje</v>
      </c>
      <c r="E316" t="s">
        <v>3395</v>
      </c>
      <c r="F316" t="str">
        <f t="shared" si="20"/>
        <v>cl-cs</v>
      </c>
      <c r="G316" t="str">
        <f t="shared" si="21"/>
        <v>ResultadoInversionesMiembro</v>
      </c>
      <c r="H316">
        <v>3000</v>
      </c>
      <c r="I316" t="s">
        <v>3048</v>
      </c>
      <c r="J316" t="str">
        <f t="shared" si="24"/>
        <v>insert into dbax_dime_memb (pref_axis, codi_axis, pref_memb, codi_memb, orde_memb, tipo_memb) values ('cl-cs','ResultadoInversionesEje','cl-cs','ResultadoInversionesMiembro','3000','dimension-default')</v>
      </c>
    </row>
    <row r="317" spans="1:10" x14ac:dyDescent="0.25">
      <c r="A317" t="s">
        <v>3396</v>
      </c>
      <c r="B317" t="str">
        <f t="shared" si="22"/>
        <v>cl-cs</v>
      </c>
      <c r="C317" t="str">
        <f t="shared" si="23"/>
        <v>SaldosPorEntidadRelacionadaEje</v>
      </c>
      <c r="E317" t="s">
        <v>3397</v>
      </c>
      <c r="F317" t="str">
        <f t="shared" si="20"/>
        <v>cl-cs</v>
      </c>
      <c r="G317" t="str">
        <f t="shared" si="21"/>
        <v>SaldosConEntidadesRelacionadasMiembro</v>
      </c>
      <c r="H317">
        <v>1000</v>
      </c>
      <c r="I317" t="s">
        <v>3048</v>
      </c>
      <c r="J317" t="str">
        <f t="shared" si="24"/>
        <v>insert into dbax_dime_memb (pref_axis, codi_axis, pref_memb, codi_memb, orde_memb, tipo_memb) values ('cl-cs','SaldosPorEntidadRelacionadaEje','cl-cs','SaldosConEntidadesRelacionadasMiembro','1000','dimension-default')</v>
      </c>
    </row>
    <row r="318" spans="1:10" x14ac:dyDescent="0.25">
      <c r="A318" t="s">
        <v>3398</v>
      </c>
      <c r="B318" t="str">
        <f t="shared" si="22"/>
        <v>cl-cs</v>
      </c>
      <c r="C318" t="str">
        <f t="shared" si="23"/>
        <v>SaldosPorTipoRelacionEje</v>
      </c>
      <c r="E318" t="s">
        <v>3399</v>
      </c>
      <c r="F318" t="str">
        <f t="shared" si="20"/>
        <v>cl-cs</v>
      </c>
      <c r="G318" t="str">
        <f t="shared" si="21"/>
        <v>SaldosEmpresasRelacionadasMiembro</v>
      </c>
      <c r="H318">
        <v>1000</v>
      </c>
      <c r="I318" t="s">
        <v>3046</v>
      </c>
      <c r="J318" t="str">
        <f t="shared" si="24"/>
        <v>insert into dbax_dime_memb (pref_axis, codi_axis, pref_memb, codi_memb, orde_memb, tipo_memb) values ('cl-cs','SaldosPorTipoRelacionEje','cl-cs','SaldosEmpresasRelacionadasMiembro','1000','domain-member')</v>
      </c>
    </row>
    <row r="319" spans="1:10" x14ac:dyDescent="0.25">
      <c r="A319" t="s">
        <v>3398</v>
      </c>
      <c r="B319" t="str">
        <f t="shared" si="22"/>
        <v>cl-cs</v>
      </c>
      <c r="C319" t="str">
        <f t="shared" si="23"/>
        <v>SaldosPorTipoRelacionEje</v>
      </c>
      <c r="E319" t="s">
        <v>3400</v>
      </c>
      <c r="F319" t="str">
        <f t="shared" si="20"/>
        <v>cl-cs</v>
      </c>
      <c r="G319" t="str">
        <f t="shared" si="21"/>
        <v>SaldosTercerosMiembro</v>
      </c>
      <c r="H319">
        <v>2000</v>
      </c>
      <c r="I319" t="s">
        <v>3046</v>
      </c>
      <c r="J319" t="str">
        <f t="shared" si="24"/>
        <v>insert into dbax_dime_memb (pref_axis, codi_axis, pref_memb, codi_memb, orde_memb, tipo_memb) values ('cl-cs','SaldosPorTipoRelacionEje','cl-cs','SaldosTercerosMiembro','2000','domain-member')</v>
      </c>
    </row>
    <row r="320" spans="1:10" x14ac:dyDescent="0.25">
      <c r="A320" t="s">
        <v>3398</v>
      </c>
      <c r="B320" t="str">
        <f t="shared" si="22"/>
        <v>cl-cs</v>
      </c>
      <c r="C320" t="str">
        <f t="shared" si="23"/>
        <v>SaldosPorTipoRelacionEje</v>
      </c>
      <c r="E320" t="s">
        <v>3401</v>
      </c>
      <c r="F320" t="str">
        <f t="shared" si="20"/>
        <v>cl-cs</v>
      </c>
      <c r="G320" t="str">
        <f t="shared" si="21"/>
        <v>TotalSaldosMiembro</v>
      </c>
      <c r="H320">
        <v>3000</v>
      </c>
      <c r="I320" t="s">
        <v>3048</v>
      </c>
      <c r="J320" t="str">
        <f t="shared" si="24"/>
        <v>insert into dbax_dime_memb (pref_axis, codi_axis, pref_memb, codi_memb, orde_memb, tipo_memb) values ('cl-cs','SaldosPorTipoRelacionEje','cl-cs','TotalSaldosMiembro','3000','dimension-default')</v>
      </c>
    </row>
    <row r="321" spans="1:10" x14ac:dyDescent="0.25">
      <c r="A321" t="s">
        <v>3402</v>
      </c>
      <c r="B321" t="str">
        <f t="shared" si="22"/>
        <v>cl-cs</v>
      </c>
      <c r="C321" t="str">
        <f t="shared" si="23"/>
        <v>SegAccidentesSaludYAdicionalesEje</v>
      </c>
      <c r="E321" t="s">
        <v>3403</v>
      </c>
      <c r="F321" t="str">
        <f t="shared" ref="F321:F384" si="25">MID(E321,1,FIND("_",E321)-1)</f>
        <v>cl-cs</v>
      </c>
      <c r="G321" t="str">
        <f t="shared" ref="G321:G384" si="26">MID(E321,FIND("_",E321)+1,1000)</f>
        <v>SegurosAccidentesMiembro</v>
      </c>
      <c r="H321">
        <v>1000</v>
      </c>
      <c r="I321" t="s">
        <v>3046</v>
      </c>
      <c r="J321" t="str">
        <f t="shared" si="24"/>
        <v>insert into dbax_dime_memb (pref_axis, codi_axis, pref_memb, codi_memb, orde_memb, tipo_memb) values ('cl-cs','SegAccidentesSaludYAdicionalesEje','cl-cs','SegurosAccidentesMiembro','1000','domain-member')</v>
      </c>
    </row>
    <row r="322" spans="1:10" x14ac:dyDescent="0.25">
      <c r="A322" t="s">
        <v>3402</v>
      </c>
      <c r="B322" t="str">
        <f t="shared" ref="B322:B385" si="27">MID(A322,1,FIND("_",A322)-1)</f>
        <v>cl-cs</v>
      </c>
      <c r="C322" t="str">
        <f t="shared" ref="C322:C385" si="28">MID(A322,FIND("_",A322)+1,1000)</f>
        <v>SegAccidentesSaludYAdicionalesEje</v>
      </c>
      <c r="E322" t="s">
        <v>3406</v>
      </c>
      <c r="F322" t="str">
        <f t="shared" si="25"/>
        <v>cl-cs</v>
      </c>
      <c r="G322" t="str">
        <f t="shared" si="26"/>
        <v>SegurosSaludMiembro</v>
      </c>
      <c r="H322">
        <v>2000</v>
      </c>
      <c r="I322" t="s">
        <v>3046</v>
      </c>
      <c r="J322" t="str">
        <f t="shared" ref="J322:J385" si="29">CONCATENATE("insert into dbax_dime_memb (pref_axis, codi_axis, pref_memb, codi_memb, orde_memb, tipo_memb) values ('",B322,"','",C322,"','",F322,"','",G322,"','",H322,"','",I322,"')")</f>
        <v>insert into dbax_dime_memb (pref_axis, codi_axis, pref_memb, codi_memb, orde_memb, tipo_memb) values ('cl-cs','SegAccidentesSaludYAdicionalesEje','cl-cs','SegurosSaludMiembro','2000','domain-member')</v>
      </c>
    </row>
    <row r="323" spans="1:10" x14ac:dyDescent="0.25">
      <c r="A323" t="s">
        <v>3402</v>
      </c>
      <c r="B323" t="str">
        <f t="shared" si="27"/>
        <v>cl-cs</v>
      </c>
      <c r="C323" t="str">
        <f t="shared" si="28"/>
        <v>SegAccidentesSaludYAdicionalesEje</v>
      </c>
      <c r="E323" t="s">
        <v>3405</v>
      </c>
      <c r="F323" t="str">
        <f t="shared" si="25"/>
        <v>cl-cs</v>
      </c>
      <c r="G323" t="str">
        <f t="shared" si="26"/>
        <v>SegurosAdicionalesMiembro</v>
      </c>
      <c r="H323">
        <v>3000</v>
      </c>
      <c r="I323" t="s">
        <v>3046</v>
      </c>
      <c r="J323" t="str">
        <f t="shared" si="29"/>
        <v>insert into dbax_dime_memb (pref_axis, codi_axis, pref_memb, codi_memb, orde_memb, tipo_memb) values ('cl-cs','SegAccidentesSaludYAdicionalesEje','cl-cs','SegurosAdicionalesMiembro','3000','domain-member')</v>
      </c>
    </row>
    <row r="324" spans="1:10" x14ac:dyDescent="0.25">
      <c r="A324" t="s">
        <v>3402</v>
      </c>
      <c r="B324" t="str">
        <f t="shared" si="27"/>
        <v>cl-cs</v>
      </c>
      <c r="C324" t="str">
        <f t="shared" si="28"/>
        <v>SegAccidentesSaludYAdicionalesEje</v>
      </c>
      <c r="E324" t="s">
        <v>3404</v>
      </c>
      <c r="F324" t="str">
        <f t="shared" si="25"/>
        <v>cl-cs</v>
      </c>
      <c r="G324" t="str">
        <f t="shared" si="26"/>
        <v>SegurosAccidentesSaludYAdicionalesMiembro</v>
      </c>
      <c r="H324">
        <v>4000</v>
      </c>
      <c r="I324" t="s">
        <v>3048</v>
      </c>
      <c r="J324" t="str">
        <f t="shared" si="29"/>
        <v>insert into dbax_dime_memb (pref_axis, codi_axis, pref_memb, codi_memb, orde_memb, tipo_memb) values ('cl-cs','SegAccidentesSaludYAdicionalesEje','cl-cs','SegurosAccidentesSaludYAdicionalesMiembro','4000','dimension-default')</v>
      </c>
    </row>
    <row r="325" spans="1:10" x14ac:dyDescent="0.25">
      <c r="A325" t="s">
        <v>3407</v>
      </c>
      <c r="B325" t="str">
        <f t="shared" si="27"/>
        <v>cl-cs</v>
      </c>
      <c r="C325" t="str">
        <f t="shared" si="28"/>
        <v>SiniestrosUltimosTresAñosEje</v>
      </c>
      <c r="E325" t="s">
        <v>3313</v>
      </c>
      <c r="F325" t="str">
        <f t="shared" si="25"/>
        <v>cl-cs</v>
      </c>
      <c r="G325" t="str">
        <f t="shared" si="26"/>
        <v>IncendioMiembro</v>
      </c>
      <c r="H325">
        <v>1000</v>
      </c>
      <c r="I325" t="s">
        <v>3046</v>
      </c>
      <c r="J325" t="str">
        <f t="shared" si="29"/>
        <v>insert into dbax_dime_memb (pref_axis, codi_axis, pref_memb, codi_memb, orde_memb, tipo_memb) values ('cl-cs','SiniestrosUltimosTresAñosEje','cl-cs','IncendioMiembro','1000','domain-member')</v>
      </c>
    </row>
    <row r="326" spans="1:10" x14ac:dyDescent="0.25">
      <c r="A326" t="s">
        <v>3407</v>
      </c>
      <c r="B326" t="str">
        <f t="shared" si="27"/>
        <v>cl-cs</v>
      </c>
      <c r="C326" t="str">
        <f t="shared" si="28"/>
        <v>SiniestrosUltimosTresAñosEje</v>
      </c>
      <c r="E326" t="s">
        <v>3317</v>
      </c>
      <c r="F326" t="str">
        <f t="shared" si="25"/>
        <v>cl-cs</v>
      </c>
      <c r="G326" t="str">
        <f t="shared" si="26"/>
        <v>VehiculosMiembro</v>
      </c>
      <c r="H326">
        <v>2000</v>
      </c>
      <c r="I326" t="s">
        <v>3046</v>
      </c>
      <c r="J326" t="str">
        <f t="shared" si="29"/>
        <v>insert into dbax_dime_memb (pref_axis, codi_axis, pref_memb, codi_memb, orde_memb, tipo_memb) values ('cl-cs','SiniestrosUltimosTresAñosEje','cl-cs','VehiculosMiembro','2000','domain-member')</v>
      </c>
    </row>
    <row r="327" spans="1:10" x14ac:dyDescent="0.25">
      <c r="A327" t="s">
        <v>3407</v>
      </c>
      <c r="B327" t="str">
        <f t="shared" si="27"/>
        <v>cl-cs</v>
      </c>
      <c r="C327" t="str">
        <f t="shared" si="28"/>
        <v>SiniestrosUltimosTresAñosEje</v>
      </c>
      <c r="E327" t="s">
        <v>3316</v>
      </c>
      <c r="F327" t="str">
        <f t="shared" si="25"/>
        <v>cl-cs</v>
      </c>
      <c r="G327" t="str">
        <f t="shared" si="26"/>
        <v>OtrosRamosMiembro</v>
      </c>
      <c r="H327">
        <v>3000</v>
      </c>
      <c r="I327" t="s">
        <v>3046</v>
      </c>
      <c r="J327" t="str">
        <f t="shared" si="29"/>
        <v>insert into dbax_dime_memb (pref_axis, codi_axis, pref_memb, codi_memb, orde_memb, tipo_memb) values ('cl-cs','SiniestrosUltimosTresAñosEje','cl-cs','OtrosRamosMiembro','3000','domain-member')</v>
      </c>
    </row>
    <row r="328" spans="1:10" x14ac:dyDescent="0.25">
      <c r="A328" t="s">
        <v>3407</v>
      </c>
      <c r="B328" t="str">
        <f t="shared" si="27"/>
        <v>cl-cs</v>
      </c>
      <c r="C328" t="str">
        <f t="shared" si="28"/>
        <v>SiniestrosUltimosTresAñosEje</v>
      </c>
      <c r="E328" t="s">
        <v>3312</v>
      </c>
      <c r="F328" t="str">
        <f t="shared" si="25"/>
        <v>cl-cs</v>
      </c>
      <c r="G328" t="str">
        <f t="shared" si="26"/>
        <v>IncendioGrandesRiesgoMiembro</v>
      </c>
      <c r="H328">
        <v>4000</v>
      </c>
      <c r="I328" t="s">
        <v>3046</v>
      </c>
      <c r="J328" t="str">
        <f t="shared" si="29"/>
        <v>insert into dbax_dime_memb (pref_axis, codi_axis, pref_memb, codi_memb, orde_memb, tipo_memb) values ('cl-cs','SiniestrosUltimosTresAñosEje','cl-cs','IncendioGrandesRiesgoMiembro','4000','domain-member')</v>
      </c>
    </row>
    <row r="329" spans="1:10" x14ac:dyDescent="0.25">
      <c r="A329" t="s">
        <v>3407</v>
      </c>
      <c r="B329" t="str">
        <f t="shared" si="27"/>
        <v>cl-cs</v>
      </c>
      <c r="C329" t="str">
        <f t="shared" si="28"/>
        <v>SiniestrosUltimosTresAñosEje</v>
      </c>
      <c r="E329" t="s">
        <v>3315</v>
      </c>
      <c r="F329" t="str">
        <f t="shared" si="25"/>
        <v>cl-cs</v>
      </c>
      <c r="G329" t="str">
        <f t="shared" si="26"/>
        <v>OtrosGrandesRiesgosMiembro</v>
      </c>
      <c r="H329">
        <v>5000</v>
      </c>
      <c r="I329" t="s">
        <v>3046</v>
      </c>
      <c r="J329" t="str">
        <f t="shared" si="29"/>
        <v>insert into dbax_dime_memb (pref_axis, codi_axis, pref_memb, codi_memb, orde_memb, tipo_memb) values ('cl-cs','SiniestrosUltimosTresAñosEje','cl-cs','OtrosGrandesRiesgosMiembro','5000','domain-member')</v>
      </c>
    </row>
    <row r="330" spans="1:10" x14ac:dyDescent="0.25">
      <c r="A330" t="s">
        <v>3408</v>
      </c>
      <c r="B330" t="str">
        <f t="shared" si="27"/>
        <v>cl-cs</v>
      </c>
      <c r="C330" t="str">
        <f t="shared" si="28"/>
        <v>TipoContingenciaOCompromisoEje</v>
      </c>
      <c r="E330" t="s">
        <v>3409</v>
      </c>
      <c r="F330" t="str">
        <f t="shared" si="25"/>
        <v>cl-cs</v>
      </c>
      <c r="G330" t="str">
        <f t="shared" si="26"/>
        <v>AccionesLegalesMiembro</v>
      </c>
      <c r="H330">
        <v>1000</v>
      </c>
      <c r="I330" t="s">
        <v>3046</v>
      </c>
      <c r="J330" t="str">
        <f t="shared" si="29"/>
        <v>insert into dbax_dime_memb (pref_axis, codi_axis, pref_memb, codi_memb, orde_memb, tipo_memb) values ('cl-cs','TipoContingenciaOCompromisoEje','cl-cs','AccionesLegalesMiembro','1000','domain-member')</v>
      </c>
    </row>
    <row r="331" spans="1:10" x14ac:dyDescent="0.25">
      <c r="A331" t="s">
        <v>3408</v>
      </c>
      <c r="B331" t="str">
        <f t="shared" si="27"/>
        <v>cl-cs</v>
      </c>
      <c r="C331" t="str">
        <f t="shared" si="28"/>
        <v>TipoContingenciaOCompromisoEje</v>
      </c>
      <c r="E331" t="s">
        <v>3411</v>
      </c>
      <c r="F331" t="str">
        <f t="shared" si="25"/>
        <v>cl-cs</v>
      </c>
      <c r="G331" t="str">
        <f t="shared" si="26"/>
        <v>JuiciosMiembro</v>
      </c>
      <c r="H331">
        <v>2000</v>
      </c>
      <c r="I331" t="s">
        <v>3046</v>
      </c>
      <c r="J331" t="str">
        <f t="shared" si="29"/>
        <v>insert into dbax_dime_memb (pref_axis, codi_axis, pref_memb, codi_memb, orde_memb, tipo_memb) values ('cl-cs','TipoContingenciaOCompromisoEje','cl-cs','JuiciosMiembro','2000','domain-member')</v>
      </c>
    </row>
    <row r="332" spans="1:10" x14ac:dyDescent="0.25">
      <c r="A332" t="s">
        <v>3408</v>
      </c>
      <c r="B332" t="str">
        <f t="shared" si="27"/>
        <v>cl-cs</v>
      </c>
      <c r="C332" t="str">
        <f t="shared" si="28"/>
        <v>TipoContingenciaOCompromisoEje</v>
      </c>
      <c r="E332" t="s">
        <v>3410</v>
      </c>
      <c r="F332" t="str">
        <f t="shared" si="25"/>
        <v>cl-cs</v>
      </c>
      <c r="G332" t="str">
        <f t="shared" si="26"/>
        <v>ActivosGarantiaMiembro</v>
      </c>
      <c r="H332">
        <v>3000</v>
      </c>
      <c r="I332" t="s">
        <v>3046</v>
      </c>
      <c r="J332" t="str">
        <f t="shared" si="29"/>
        <v>insert into dbax_dime_memb (pref_axis, codi_axis, pref_memb, codi_memb, orde_memb, tipo_memb) values ('cl-cs','TipoContingenciaOCompromisoEje','cl-cs','ActivosGarantiaMiembro','3000','domain-member')</v>
      </c>
    </row>
    <row r="333" spans="1:10" x14ac:dyDescent="0.25">
      <c r="A333" t="s">
        <v>3408</v>
      </c>
      <c r="B333" t="str">
        <f t="shared" si="27"/>
        <v>cl-cs</v>
      </c>
      <c r="C333" t="str">
        <f t="shared" si="28"/>
        <v>TipoContingenciaOCompromisoEje</v>
      </c>
      <c r="E333" t="s">
        <v>3413</v>
      </c>
      <c r="F333" t="str">
        <f t="shared" si="25"/>
        <v>cl-cs</v>
      </c>
      <c r="G333" t="str">
        <f t="shared" si="26"/>
        <v>PasivoIndirectoMiembro</v>
      </c>
      <c r="H333">
        <v>4000</v>
      </c>
      <c r="I333" t="s">
        <v>3046</v>
      </c>
      <c r="J333" t="str">
        <f t="shared" si="29"/>
        <v>insert into dbax_dime_memb (pref_axis, codi_axis, pref_memb, codi_memb, orde_memb, tipo_memb) values ('cl-cs','TipoContingenciaOCompromisoEje','cl-cs','PasivoIndirectoMiembro','4000','domain-member')</v>
      </c>
    </row>
    <row r="334" spans="1:10" x14ac:dyDescent="0.25">
      <c r="A334" t="s">
        <v>3408</v>
      </c>
      <c r="B334" t="str">
        <f t="shared" si="27"/>
        <v>cl-cs</v>
      </c>
      <c r="C334" t="str">
        <f t="shared" si="28"/>
        <v>TipoContingenciaOCompromisoEje</v>
      </c>
      <c r="E334" t="s">
        <v>3412</v>
      </c>
      <c r="F334" t="str">
        <f t="shared" si="25"/>
        <v>cl-cs</v>
      </c>
      <c r="G334" t="str">
        <f t="shared" si="26"/>
        <v>OtrasContingenciasOCompromisosMiembro</v>
      </c>
      <c r="H334">
        <v>5000</v>
      </c>
      <c r="I334" t="s">
        <v>3046</v>
      </c>
      <c r="J334" t="str">
        <f t="shared" si="29"/>
        <v>insert into dbax_dime_memb (pref_axis, codi_axis, pref_memb, codi_memb, orde_memb, tipo_memb) values ('cl-cs','TipoContingenciaOCompromisoEje','cl-cs','OtrasContingenciasOCompromisosMiembro','5000','domain-member')</v>
      </c>
    </row>
    <row r="335" spans="1:10" x14ac:dyDescent="0.25">
      <c r="A335" t="s">
        <v>3414</v>
      </c>
      <c r="B335" t="str">
        <f t="shared" si="27"/>
        <v>cl-cs</v>
      </c>
      <c r="C335" t="str">
        <f t="shared" si="28"/>
        <v>TipoDeInversionTitulo1y2DelArt21Eje</v>
      </c>
      <c r="E335" t="s">
        <v>3421</v>
      </c>
      <c r="F335" t="str">
        <f t="shared" si="25"/>
        <v>cl-cs</v>
      </c>
      <c r="G335" t="str">
        <f t="shared" si="26"/>
        <v>InstrumentosDelEstadoMiembro</v>
      </c>
      <c r="H335">
        <v>1000</v>
      </c>
      <c r="I335" t="s">
        <v>3046</v>
      </c>
      <c r="J335" t="str">
        <f t="shared" si="29"/>
        <v>insert into dbax_dime_memb (pref_axis, codi_axis, pref_memb, codi_memb, orde_memb, tipo_memb) values ('cl-cs','TipoDeInversionTitulo1y2DelArt21Eje','cl-cs','InstrumentosDelEstadoMiembro','1000','domain-member')</v>
      </c>
    </row>
    <row r="336" spans="1:10" x14ac:dyDescent="0.25">
      <c r="A336" t="s">
        <v>3414</v>
      </c>
      <c r="B336" t="str">
        <f t="shared" si="27"/>
        <v>cl-cs</v>
      </c>
      <c r="C336" t="str">
        <f t="shared" si="28"/>
        <v>TipoDeInversionTitulo1y2DelArt21Eje</v>
      </c>
      <c r="E336" t="s">
        <v>3422</v>
      </c>
      <c r="F336" t="str">
        <f t="shared" si="25"/>
        <v>cl-cs</v>
      </c>
      <c r="G336" t="str">
        <f t="shared" si="26"/>
        <v>InstrumentosSistemaBancarioMiembro</v>
      </c>
      <c r="H336">
        <v>2000</v>
      </c>
      <c r="I336" t="s">
        <v>3046</v>
      </c>
      <c r="J336" t="str">
        <f t="shared" si="29"/>
        <v>insert into dbax_dime_memb (pref_axis, codi_axis, pref_memb, codi_memb, orde_memb, tipo_memb) values ('cl-cs','TipoDeInversionTitulo1y2DelArt21Eje','cl-cs','InstrumentosSistemaBancarioMiembro','2000','domain-member')</v>
      </c>
    </row>
    <row r="337" spans="1:10" x14ac:dyDescent="0.25">
      <c r="A337" t="s">
        <v>3414</v>
      </c>
      <c r="B337" t="str">
        <f t="shared" si="27"/>
        <v>cl-cs</v>
      </c>
      <c r="C337" t="str">
        <f t="shared" si="28"/>
        <v>TipoDeInversionTitulo1y2DelArt21Eje</v>
      </c>
      <c r="E337" t="s">
        <v>3417</v>
      </c>
      <c r="F337" t="str">
        <f t="shared" si="25"/>
        <v>cl-cs</v>
      </c>
      <c r="G337" t="str">
        <f t="shared" si="26"/>
        <v>BonosEmpresaMiembro</v>
      </c>
      <c r="H337">
        <v>3000</v>
      </c>
      <c r="I337" t="s">
        <v>3046</v>
      </c>
      <c r="J337" t="str">
        <f t="shared" si="29"/>
        <v>insert into dbax_dime_memb (pref_axis, codi_axis, pref_memb, codi_memb, orde_memb, tipo_memb) values ('cl-cs','TipoDeInversionTitulo1y2DelArt21Eje','cl-cs','BonosEmpresaMiembro','3000','domain-member')</v>
      </c>
    </row>
    <row r="338" spans="1:10" x14ac:dyDescent="0.25">
      <c r="A338" t="s">
        <v>3414</v>
      </c>
      <c r="B338" t="str">
        <f t="shared" si="27"/>
        <v>cl-cs</v>
      </c>
      <c r="C338" t="str">
        <f t="shared" si="28"/>
        <v>TipoDeInversionTitulo1y2DelArt21Eje</v>
      </c>
      <c r="E338" t="s">
        <v>3423</v>
      </c>
      <c r="F338" t="str">
        <f t="shared" si="25"/>
        <v>cl-cs</v>
      </c>
      <c r="G338" t="str">
        <f t="shared" si="26"/>
        <v>MutuosHipotecariosMiembro</v>
      </c>
      <c r="H338">
        <v>4000</v>
      </c>
      <c r="I338" t="s">
        <v>3046</v>
      </c>
      <c r="J338" t="str">
        <f t="shared" si="29"/>
        <v>insert into dbax_dime_memb (pref_axis, codi_axis, pref_memb, codi_memb, orde_memb, tipo_memb) values ('cl-cs','TipoDeInversionTitulo1y2DelArt21Eje','cl-cs','MutuosHipotecariosMiembro','4000','domain-member')</v>
      </c>
    </row>
    <row r="339" spans="1:10" x14ac:dyDescent="0.25">
      <c r="A339" t="s">
        <v>3414</v>
      </c>
      <c r="B339" t="str">
        <f t="shared" si="27"/>
        <v>cl-cs</v>
      </c>
      <c r="C339" t="str">
        <f t="shared" si="28"/>
        <v>TipoDeInversionTitulo1y2DelArt21Eje</v>
      </c>
      <c r="E339" t="s">
        <v>3415</v>
      </c>
      <c r="F339" t="str">
        <f t="shared" si="25"/>
        <v>cl-cs</v>
      </c>
      <c r="G339" t="str">
        <f t="shared" si="26"/>
        <v>AccionesSAAbiertasMiembro</v>
      </c>
      <c r="H339">
        <v>5000</v>
      </c>
      <c r="I339" t="s">
        <v>3046</v>
      </c>
      <c r="J339" t="str">
        <f t="shared" si="29"/>
        <v>insert into dbax_dime_memb (pref_axis, codi_axis, pref_memb, codi_memb, orde_memb, tipo_memb) values ('cl-cs','TipoDeInversionTitulo1y2DelArt21Eje','cl-cs','AccionesSAAbiertasMiembro','5000','domain-member')</v>
      </c>
    </row>
    <row r="340" spans="1:10" x14ac:dyDescent="0.25">
      <c r="A340" t="s">
        <v>3414</v>
      </c>
      <c r="B340" t="str">
        <f t="shared" si="27"/>
        <v>cl-cs</v>
      </c>
      <c r="C340" t="str">
        <f t="shared" si="28"/>
        <v>TipoDeInversionTitulo1y2DelArt21Eje</v>
      </c>
      <c r="E340" t="s">
        <v>3416</v>
      </c>
      <c r="F340" t="str">
        <f t="shared" si="25"/>
        <v>cl-cs</v>
      </c>
      <c r="G340" t="str">
        <f t="shared" si="26"/>
        <v>AccionesSACerradasMiembro</v>
      </c>
      <c r="H340">
        <v>6000</v>
      </c>
      <c r="I340" t="s">
        <v>3046</v>
      </c>
      <c r="J340" t="str">
        <f t="shared" si="29"/>
        <v>insert into dbax_dime_memb (pref_axis, codi_axis, pref_memb, codi_memb, orde_memb, tipo_memb) values ('cl-cs','TipoDeInversionTitulo1y2DelArt21Eje','cl-cs','AccionesSACerradasMiembro','6000','domain-member')</v>
      </c>
    </row>
    <row r="341" spans="1:10" x14ac:dyDescent="0.25">
      <c r="A341" t="s">
        <v>3414</v>
      </c>
      <c r="B341" t="str">
        <f t="shared" si="27"/>
        <v>cl-cs</v>
      </c>
      <c r="C341" t="str">
        <f t="shared" si="28"/>
        <v>TipoDeInversionTitulo1y2DelArt21Eje</v>
      </c>
      <c r="E341" t="s">
        <v>3419</v>
      </c>
      <c r="F341" t="str">
        <f t="shared" si="25"/>
        <v>cl-cs</v>
      </c>
      <c r="G341" t="str">
        <f t="shared" si="26"/>
        <v>FondosInversionMiembro</v>
      </c>
      <c r="H341">
        <v>7000</v>
      </c>
      <c r="I341" t="s">
        <v>3046</v>
      </c>
      <c r="J341" t="str">
        <f t="shared" si="29"/>
        <v>insert into dbax_dime_memb (pref_axis, codi_axis, pref_memb, codi_memb, orde_memb, tipo_memb) values ('cl-cs','TipoDeInversionTitulo1y2DelArt21Eje','cl-cs','FondosInversionMiembro','7000','domain-member')</v>
      </c>
    </row>
    <row r="342" spans="1:10" x14ac:dyDescent="0.25">
      <c r="A342" t="s">
        <v>3414</v>
      </c>
      <c r="B342" t="str">
        <f t="shared" si="27"/>
        <v>cl-cs</v>
      </c>
      <c r="C342" t="str">
        <f t="shared" si="28"/>
        <v>TipoDeInversionTitulo1y2DelArt21Eje</v>
      </c>
      <c r="E342" t="s">
        <v>3420</v>
      </c>
      <c r="F342" t="str">
        <f t="shared" si="25"/>
        <v>cl-cs</v>
      </c>
      <c r="G342" t="str">
        <f t="shared" si="26"/>
        <v>FondosMutuosMiembro</v>
      </c>
      <c r="H342">
        <v>8000</v>
      </c>
      <c r="I342" t="s">
        <v>3046</v>
      </c>
      <c r="J342" t="str">
        <f t="shared" si="29"/>
        <v>insert into dbax_dime_memb (pref_axis, codi_axis, pref_memb, codi_memb, orde_memb, tipo_memb) values ('cl-cs','TipoDeInversionTitulo1y2DelArt21Eje','cl-cs','FondosMutuosMiembro','8000','domain-member')</v>
      </c>
    </row>
    <row r="343" spans="1:10" x14ac:dyDescent="0.25">
      <c r="A343" t="s">
        <v>3414</v>
      </c>
      <c r="B343" t="str">
        <f t="shared" si="27"/>
        <v>cl-cs</v>
      </c>
      <c r="C343" t="str">
        <f t="shared" si="28"/>
        <v>TipoDeInversionTitulo1y2DelArt21Eje</v>
      </c>
      <c r="E343" t="s">
        <v>3418</v>
      </c>
      <c r="F343" t="str">
        <f t="shared" si="25"/>
        <v>cl-cs</v>
      </c>
      <c r="G343" t="str">
        <f t="shared" si="26"/>
        <v>CarteraInversionesNacionalesMiembro</v>
      </c>
      <c r="H343">
        <v>9000</v>
      </c>
      <c r="I343" t="s">
        <v>3048</v>
      </c>
      <c r="J343" t="str">
        <f t="shared" si="29"/>
        <v>insert into dbax_dime_memb (pref_axis, codi_axis, pref_memb, codi_memb, orde_memb, tipo_memb) values ('cl-cs','TipoDeInversionTitulo1y2DelArt21Eje','cl-cs','CarteraInversionesNacionalesMiembro','9000','dimension-default')</v>
      </c>
    </row>
    <row r="344" spans="1:10" x14ac:dyDescent="0.25">
      <c r="A344" t="s">
        <v>3424</v>
      </c>
      <c r="B344" t="str">
        <f t="shared" si="27"/>
        <v>cl-cs</v>
      </c>
      <c r="C344" t="str">
        <f t="shared" si="28"/>
        <v>TipoFuturoEje</v>
      </c>
      <c r="E344" t="s">
        <v>3425</v>
      </c>
      <c r="F344" t="str">
        <f t="shared" si="25"/>
        <v>cl-cs</v>
      </c>
      <c r="G344" t="str">
        <f t="shared" si="26"/>
        <v>FuturosCompraMiembro</v>
      </c>
      <c r="H344">
        <v>1000</v>
      </c>
      <c r="I344" t="s">
        <v>3046</v>
      </c>
      <c r="J344" t="str">
        <f t="shared" si="29"/>
        <v>insert into dbax_dime_memb (pref_axis, codi_axis, pref_memb, codi_memb, orde_memb, tipo_memb) values ('cl-cs','TipoFuturoEje','cl-cs','FuturosCompraMiembro','1000','domain-member')</v>
      </c>
    </row>
    <row r="345" spans="1:10" x14ac:dyDescent="0.25">
      <c r="A345" t="s">
        <v>3424</v>
      </c>
      <c r="B345" t="str">
        <f t="shared" si="27"/>
        <v>cl-cs</v>
      </c>
      <c r="C345" t="str">
        <f t="shared" si="28"/>
        <v>TipoFuturoEje</v>
      </c>
      <c r="E345" t="s">
        <v>3427</v>
      </c>
      <c r="F345" t="str">
        <f t="shared" si="25"/>
        <v>cl-cs</v>
      </c>
      <c r="G345" t="str">
        <f t="shared" si="26"/>
        <v>FuturosVentaMiembro</v>
      </c>
      <c r="H345">
        <v>2000</v>
      </c>
      <c r="I345" t="s">
        <v>3046</v>
      </c>
      <c r="J345" t="str">
        <f t="shared" si="29"/>
        <v>insert into dbax_dime_memb (pref_axis, codi_axis, pref_memb, codi_memb, orde_memb, tipo_memb) values ('cl-cs','TipoFuturoEje','cl-cs','FuturosVentaMiembro','2000','domain-member')</v>
      </c>
    </row>
    <row r="346" spans="1:10" x14ac:dyDescent="0.25">
      <c r="A346" t="s">
        <v>3424</v>
      </c>
      <c r="B346" t="str">
        <f t="shared" si="27"/>
        <v>cl-cs</v>
      </c>
      <c r="C346" t="str">
        <f t="shared" si="28"/>
        <v>TipoFuturoEje</v>
      </c>
      <c r="E346" t="s">
        <v>3426</v>
      </c>
      <c r="F346" t="str">
        <f t="shared" si="25"/>
        <v>cl-cs</v>
      </c>
      <c r="G346" t="str">
        <f t="shared" si="26"/>
        <v>FuturosMiembro</v>
      </c>
      <c r="H346">
        <v>3000</v>
      </c>
      <c r="I346" t="s">
        <v>3048</v>
      </c>
      <c r="J346" t="str">
        <f t="shared" si="29"/>
        <v>insert into dbax_dime_memb (pref_axis, codi_axis, pref_memb, codi_memb, orde_memb, tipo_memb) values ('cl-cs','TipoFuturoEje','cl-cs','FuturosMiembro','3000','dimension-default')</v>
      </c>
    </row>
    <row r="347" spans="1:10" x14ac:dyDescent="0.25">
      <c r="A347" t="s">
        <v>3428</v>
      </c>
      <c r="B347" t="str">
        <f t="shared" si="27"/>
        <v>cl-cs</v>
      </c>
      <c r="C347" t="str">
        <f t="shared" si="28"/>
        <v>TipoInstrumentoEje</v>
      </c>
      <c r="E347" t="s">
        <v>3430</v>
      </c>
      <c r="F347" t="str">
        <f t="shared" si="25"/>
        <v>cl-cs</v>
      </c>
      <c r="G347" t="str">
        <f t="shared" si="26"/>
        <v>ForwardCompraMiembro</v>
      </c>
      <c r="H347">
        <v>1000</v>
      </c>
      <c r="I347" t="s">
        <v>3046</v>
      </c>
      <c r="J347" t="str">
        <f t="shared" si="29"/>
        <v>insert into dbax_dime_memb (pref_axis, codi_axis, pref_memb, codi_memb, orde_memb, tipo_memb) values ('cl-cs','TipoInstrumentoEje','cl-cs','ForwardCompraMiembro','1000','domain-member')</v>
      </c>
    </row>
    <row r="348" spans="1:10" x14ac:dyDescent="0.25">
      <c r="A348" t="s">
        <v>3428</v>
      </c>
      <c r="B348" t="str">
        <f t="shared" si="27"/>
        <v>cl-cs</v>
      </c>
      <c r="C348" t="str">
        <f t="shared" si="28"/>
        <v>TipoInstrumentoEje</v>
      </c>
      <c r="E348" t="s">
        <v>3432</v>
      </c>
      <c r="F348" t="str">
        <f t="shared" si="25"/>
        <v>cl-cs</v>
      </c>
      <c r="G348" t="str">
        <f t="shared" si="26"/>
        <v>ForwardVentaMiembro</v>
      </c>
      <c r="H348">
        <v>2000</v>
      </c>
      <c r="I348" t="s">
        <v>3046</v>
      </c>
      <c r="J348" t="str">
        <f t="shared" si="29"/>
        <v>insert into dbax_dime_memb (pref_axis, codi_axis, pref_memb, codi_memb, orde_memb, tipo_memb) values ('cl-cs','TipoInstrumentoEje','cl-cs','ForwardVentaMiembro','2000','domain-member')</v>
      </c>
    </row>
    <row r="349" spans="1:10" x14ac:dyDescent="0.25">
      <c r="A349" t="s">
        <v>3428</v>
      </c>
      <c r="B349" t="str">
        <f t="shared" si="27"/>
        <v>cl-cs</v>
      </c>
      <c r="C349" t="str">
        <f t="shared" si="28"/>
        <v>TipoInstrumentoEje</v>
      </c>
      <c r="E349" t="s">
        <v>3431</v>
      </c>
      <c r="F349" t="str">
        <f t="shared" si="25"/>
        <v>cl-cs</v>
      </c>
      <c r="G349" t="str">
        <f t="shared" si="26"/>
        <v>ForwardMiembro</v>
      </c>
      <c r="H349">
        <v>3000</v>
      </c>
      <c r="I349" t="s">
        <v>3046</v>
      </c>
      <c r="J349" t="str">
        <f t="shared" si="29"/>
        <v>insert into dbax_dime_memb (pref_axis, codi_axis, pref_memb, codi_memb, orde_memb, tipo_memb) values ('cl-cs','TipoInstrumentoEje','cl-cs','ForwardMiembro','3000','domain-member')</v>
      </c>
    </row>
    <row r="350" spans="1:10" x14ac:dyDescent="0.25">
      <c r="A350" t="s">
        <v>3428</v>
      </c>
      <c r="B350" t="str">
        <f t="shared" si="27"/>
        <v>cl-cs</v>
      </c>
      <c r="C350" t="str">
        <f t="shared" si="28"/>
        <v>TipoInstrumentoEje</v>
      </c>
      <c r="E350" t="s">
        <v>3433</v>
      </c>
      <c r="F350" t="str">
        <f t="shared" si="25"/>
        <v>cl-cs</v>
      </c>
      <c r="G350" t="str">
        <f t="shared" si="26"/>
        <v>OpcionesCompraMiembro</v>
      </c>
      <c r="H350">
        <v>4000</v>
      </c>
      <c r="I350" t="s">
        <v>3046</v>
      </c>
      <c r="J350" t="str">
        <f t="shared" si="29"/>
        <v>insert into dbax_dime_memb (pref_axis, codi_axis, pref_memb, codi_memb, orde_memb, tipo_memb) values ('cl-cs','TipoInstrumentoEje','cl-cs','OpcionesCompraMiembro','4000','domain-member')</v>
      </c>
    </row>
    <row r="351" spans="1:10" x14ac:dyDescent="0.25">
      <c r="A351" t="s">
        <v>3428</v>
      </c>
      <c r="B351" t="str">
        <f t="shared" si="27"/>
        <v>cl-cs</v>
      </c>
      <c r="C351" t="str">
        <f t="shared" si="28"/>
        <v>TipoInstrumentoEje</v>
      </c>
      <c r="E351" t="s">
        <v>3435</v>
      </c>
      <c r="F351" t="str">
        <f t="shared" si="25"/>
        <v>cl-cs</v>
      </c>
      <c r="G351" t="str">
        <f t="shared" si="26"/>
        <v>OpcionesVentaMiembro</v>
      </c>
      <c r="H351">
        <v>5000</v>
      </c>
      <c r="I351" t="s">
        <v>3046</v>
      </c>
      <c r="J351" t="str">
        <f t="shared" si="29"/>
        <v>insert into dbax_dime_memb (pref_axis, codi_axis, pref_memb, codi_memb, orde_memb, tipo_memb) values ('cl-cs','TipoInstrumentoEje','cl-cs','OpcionesVentaMiembro','5000','domain-member')</v>
      </c>
    </row>
    <row r="352" spans="1:10" x14ac:dyDescent="0.25">
      <c r="A352" t="s">
        <v>3428</v>
      </c>
      <c r="B352" t="str">
        <f t="shared" si="27"/>
        <v>cl-cs</v>
      </c>
      <c r="C352" t="str">
        <f t="shared" si="28"/>
        <v>TipoInstrumentoEje</v>
      </c>
      <c r="E352" t="s">
        <v>3434</v>
      </c>
      <c r="F352" t="str">
        <f t="shared" si="25"/>
        <v>cl-cs</v>
      </c>
      <c r="G352" t="str">
        <f t="shared" si="26"/>
        <v>OpcionesMiembro</v>
      </c>
      <c r="H352">
        <v>6000</v>
      </c>
      <c r="I352" t="s">
        <v>3046</v>
      </c>
      <c r="J352" t="str">
        <f t="shared" si="29"/>
        <v>insert into dbax_dime_memb (pref_axis, codi_axis, pref_memb, codi_memb, orde_memb, tipo_memb) values ('cl-cs','TipoInstrumentoEje','cl-cs','OpcionesMiembro','6000','domain-member')</v>
      </c>
    </row>
    <row r="353" spans="1:10" x14ac:dyDescent="0.25">
      <c r="A353" t="s">
        <v>3428</v>
      </c>
      <c r="B353" t="str">
        <f t="shared" si="27"/>
        <v>cl-cs</v>
      </c>
      <c r="C353" t="str">
        <f t="shared" si="28"/>
        <v>TipoInstrumentoEje</v>
      </c>
      <c r="E353" t="s">
        <v>3437</v>
      </c>
      <c r="F353" t="str">
        <f t="shared" si="25"/>
        <v>cl-cs</v>
      </c>
      <c r="G353" t="str">
        <f t="shared" si="26"/>
        <v>SwapMiembro</v>
      </c>
      <c r="H353">
        <v>7000</v>
      </c>
      <c r="I353" t="s">
        <v>3046</v>
      </c>
      <c r="J353" t="str">
        <f t="shared" si="29"/>
        <v>insert into dbax_dime_memb (pref_axis, codi_axis, pref_memb, codi_memb, orde_memb, tipo_memb) values ('cl-cs','TipoInstrumentoEje','cl-cs','SwapMiembro','7000','domain-member')</v>
      </c>
    </row>
    <row r="354" spans="1:10" x14ac:dyDescent="0.25">
      <c r="A354" t="s">
        <v>3428</v>
      </c>
      <c r="B354" t="str">
        <f t="shared" si="27"/>
        <v>cl-cs</v>
      </c>
      <c r="C354" t="str">
        <f t="shared" si="28"/>
        <v>TipoInstrumentoEje</v>
      </c>
      <c r="E354" t="s">
        <v>3429</v>
      </c>
      <c r="F354" t="str">
        <f t="shared" si="25"/>
        <v>cl-cs</v>
      </c>
      <c r="G354" t="str">
        <f t="shared" si="26"/>
        <v>CoberturaRiesgoCreditoCDSMiembro</v>
      </c>
      <c r="H354">
        <v>8000</v>
      </c>
      <c r="I354" t="s">
        <v>3046</v>
      </c>
      <c r="J354" t="str">
        <f t="shared" si="29"/>
        <v>insert into dbax_dime_memb (pref_axis, codi_axis, pref_memb, codi_memb, orde_memb, tipo_memb) values ('cl-cs','TipoInstrumentoEje','cl-cs','CoberturaRiesgoCreditoCDSMiembro','8000','domain-member')</v>
      </c>
    </row>
    <row r="355" spans="1:10" x14ac:dyDescent="0.25">
      <c r="A355" t="s">
        <v>3428</v>
      </c>
      <c r="B355" t="str">
        <f t="shared" si="27"/>
        <v>cl-cs</v>
      </c>
      <c r="C355" t="str">
        <f t="shared" si="28"/>
        <v>TipoInstrumentoEje</v>
      </c>
      <c r="E355" t="s">
        <v>3436</v>
      </c>
      <c r="F355" t="str">
        <f t="shared" si="25"/>
        <v>cl-cs</v>
      </c>
      <c r="G355" t="str">
        <f t="shared" si="26"/>
        <v>PosicionContratosDerivadosMiembro</v>
      </c>
      <c r="H355">
        <v>9000</v>
      </c>
      <c r="I355" t="s">
        <v>3048</v>
      </c>
      <c r="J355" t="str">
        <f t="shared" si="29"/>
        <v>insert into dbax_dime_memb (pref_axis, codi_axis, pref_memb, codi_memb, orde_memb, tipo_memb) values ('cl-cs','TipoInstrumentoEje','cl-cs','PosicionContratosDerivadosMiembro','9000','dimension-default')</v>
      </c>
    </row>
    <row r="356" spans="1:10" x14ac:dyDescent="0.25">
      <c r="A356" t="s">
        <v>3438</v>
      </c>
      <c r="B356" t="str">
        <f t="shared" si="27"/>
        <v>cl-cs</v>
      </c>
      <c r="C356" t="str">
        <f t="shared" si="28"/>
        <v>TipoOperacionPactosEje</v>
      </c>
      <c r="E356" t="s">
        <v>3440</v>
      </c>
      <c r="F356" t="str">
        <f t="shared" si="25"/>
        <v>cl-cs</v>
      </c>
      <c r="G356" t="str">
        <f t="shared" si="26"/>
        <v>PactosCompraMiembro</v>
      </c>
      <c r="H356">
        <v>1000</v>
      </c>
      <c r="I356" t="s">
        <v>3046</v>
      </c>
      <c r="J356" t="str">
        <f t="shared" si="29"/>
        <v>insert into dbax_dime_memb (pref_axis, codi_axis, pref_memb, codi_memb, orde_memb, tipo_memb) values ('cl-cs','TipoOperacionPactosEje','cl-cs','PactosCompraMiembro','1000','domain-member')</v>
      </c>
    </row>
    <row r="357" spans="1:10" x14ac:dyDescent="0.25">
      <c r="A357" t="s">
        <v>3438</v>
      </c>
      <c r="B357" t="str">
        <f t="shared" si="27"/>
        <v>cl-cs</v>
      </c>
      <c r="C357" t="str">
        <f t="shared" si="28"/>
        <v>TipoOperacionPactosEje</v>
      </c>
      <c r="E357" t="s">
        <v>3439</v>
      </c>
      <c r="F357" t="str">
        <f t="shared" si="25"/>
        <v>cl-cs</v>
      </c>
      <c r="G357" t="str">
        <f t="shared" si="26"/>
        <v>PactosCompraConRetroventaMiembro</v>
      </c>
      <c r="H357">
        <v>2000</v>
      </c>
      <c r="I357" t="s">
        <v>3046</v>
      </c>
      <c r="J357" t="str">
        <f t="shared" si="29"/>
        <v>insert into dbax_dime_memb (pref_axis, codi_axis, pref_memb, codi_memb, orde_memb, tipo_memb) values ('cl-cs','TipoOperacionPactosEje','cl-cs','PactosCompraConRetroventaMiembro','2000','domain-member')</v>
      </c>
    </row>
    <row r="358" spans="1:10" x14ac:dyDescent="0.25">
      <c r="A358" t="s">
        <v>3438</v>
      </c>
      <c r="B358" t="str">
        <f t="shared" si="27"/>
        <v>cl-cs</v>
      </c>
      <c r="C358" t="str">
        <f t="shared" si="28"/>
        <v>TipoOperacionPactosEje</v>
      </c>
      <c r="E358" t="s">
        <v>3442</v>
      </c>
      <c r="F358" t="str">
        <f t="shared" si="25"/>
        <v>cl-cs</v>
      </c>
      <c r="G358" t="str">
        <f t="shared" si="26"/>
        <v>PactosVentaMiembro</v>
      </c>
      <c r="H358">
        <v>3000</v>
      </c>
      <c r="I358" t="s">
        <v>3046</v>
      </c>
      <c r="J358" t="str">
        <f t="shared" si="29"/>
        <v>insert into dbax_dime_memb (pref_axis, codi_axis, pref_memb, codi_memb, orde_memb, tipo_memb) values ('cl-cs','TipoOperacionPactosEje','cl-cs','PactosVentaMiembro','3000','domain-member')</v>
      </c>
    </row>
    <row r="359" spans="1:10" x14ac:dyDescent="0.25">
      <c r="A359" t="s">
        <v>3438</v>
      </c>
      <c r="B359" t="str">
        <f t="shared" si="27"/>
        <v>cl-cs</v>
      </c>
      <c r="C359" t="str">
        <f t="shared" si="28"/>
        <v>TipoOperacionPactosEje</v>
      </c>
      <c r="E359" t="s">
        <v>3441</v>
      </c>
      <c r="F359" t="str">
        <f t="shared" si="25"/>
        <v>cl-cs</v>
      </c>
      <c r="G359" t="str">
        <f t="shared" si="26"/>
        <v>PactosVentaConRetrocompraMiembro</v>
      </c>
      <c r="H359">
        <v>4000</v>
      </c>
      <c r="I359" t="s">
        <v>3046</v>
      </c>
      <c r="J359" t="str">
        <f t="shared" si="29"/>
        <v>insert into dbax_dime_memb (pref_axis, codi_axis, pref_memb, codi_memb, orde_memb, tipo_memb) values ('cl-cs','TipoOperacionPactosEje','cl-cs','PactosVentaConRetrocompraMiembro','4000','domain-member')</v>
      </c>
    </row>
    <row r="360" spans="1:10" x14ac:dyDescent="0.25">
      <c r="A360" t="s">
        <v>3443</v>
      </c>
      <c r="B360" t="str">
        <f t="shared" si="27"/>
        <v>cl-cs</v>
      </c>
      <c r="C360" t="str">
        <f t="shared" si="28"/>
        <v>TiposProvisionesEje</v>
      </c>
      <c r="E360" t="s">
        <v>3444</v>
      </c>
      <c r="F360" t="str">
        <f t="shared" si="25"/>
        <v>cl-cs</v>
      </c>
      <c r="G360" t="str">
        <f t="shared" si="26"/>
        <v>ProvisionesMiembro</v>
      </c>
      <c r="H360">
        <v>1000</v>
      </c>
      <c r="I360" t="s">
        <v>3048</v>
      </c>
      <c r="J360" t="str">
        <f t="shared" si="29"/>
        <v>insert into dbax_dime_memb (pref_axis, codi_axis, pref_memb, codi_memb, orde_memb, tipo_memb) values ('cl-cs','TiposProvisionesEje','cl-cs','ProvisionesMiembro','1000','dimension-default')</v>
      </c>
    </row>
    <row r="361" spans="1:10" x14ac:dyDescent="0.25">
      <c r="A361" t="s">
        <v>3445</v>
      </c>
      <c r="B361" t="str">
        <f t="shared" si="27"/>
        <v>cl-cs</v>
      </c>
      <c r="C361" t="str">
        <f t="shared" si="28"/>
        <v>TransaccionesActivosConPartesRelacionadasEje</v>
      </c>
      <c r="E361" t="s">
        <v>3446</v>
      </c>
      <c r="F361" t="str">
        <f t="shared" si="25"/>
        <v>cl-cs</v>
      </c>
      <c r="G361" t="str">
        <f t="shared" si="26"/>
        <v>TransaccionesActivosConPartesRelacionadasMiembro</v>
      </c>
      <c r="H361">
        <v>1000</v>
      </c>
      <c r="I361" t="s">
        <v>3048</v>
      </c>
      <c r="J361" t="str">
        <f t="shared" si="29"/>
        <v>insert into dbax_dime_memb (pref_axis, codi_axis, pref_memb, codi_memb, orde_memb, tipo_memb) values ('cl-cs','TransaccionesActivosConPartesRelacionadasEje','cl-cs','TransaccionesActivosConPartesRelacionadasMiembro','1000','dimension-default')</v>
      </c>
    </row>
    <row r="362" spans="1:10" x14ac:dyDescent="0.25">
      <c r="A362" t="s">
        <v>3447</v>
      </c>
      <c r="B362" t="str">
        <f t="shared" si="27"/>
        <v>cl-cs</v>
      </c>
      <c r="C362" t="str">
        <f t="shared" si="28"/>
        <v>TransaccionesOtrosConPartesRelacionadasEje</v>
      </c>
      <c r="E362" t="s">
        <v>3448</v>
      </c>
      <c r="F362" t="str">
        <f t="shared" si="25"/>
        <v>cl-cs</v>
      </c>
      <c r="G362" t="str">
        <f t="shared" si="26"/>
        <v>TransaccionesOtrosConPartesRelacionadasMiembro</v>
      </c>
      <c r="H362">
        <v>1000</v>
      </c>
      <c r="I362" t="s">
        <v>3048</v>
      </c>
      <c r="J362" t="str">
        <f t="shared" si="29"/>
        <v>insert into dbax_dime_memb (pref_axis, codi_axis, pref_memb, codi_memb, orde_memb, tipo_memb) values ('cl-cs','TransaccionesOtrosConPartesRelacionadasEje','cl-cs','TransaccionesOtrosConPartesRelacionadasMiembro','1000','dimension-default')</v>
      </c>
    </row>
    <row r="363" spans="1:10" x14ac:dyDescent="0.25">
      <c r="A363" t="s">
        <v>3449</v>
      </c>
      <c r="B363" t="str">
        <f t="shared" si="27"/>
        <v>cl-cs</v>
      </c>
      <c r="C363" t="str">
        <f t="shared" si="28"/>
        <v>TransaccionesPasivosConPartesRelacionadasEje</v>
      </c>
      <c r="E363" t="s">
        <v>3450</v>
      </c>
      <c r="F363" t="str">
        <f t="shared" si="25"/>
        <v>cl-cs</v>
      </c>
      <c r="G363" t="str">
        <f t="shared" si="26"/>
        <v>TransaccionesPasivosConPartesRelacionadasMiembro</v>
      </c>
      <c r="H363">
        <v>1000</v>
      </c>
      <c r="I363" t="s">
        <v>3048</v>
      </c>
      <c r="J363" t="str">
        <f t="shared" si="29"/>
        <v>insert into dbax_dime_memb (pref_axis, codi_axis, pref_memb, codi_memb, orde_memb, tipo_memb) values ('cl-cs','TransaccionesPasivosConPartesRelacionadasEje','cl-cs','TransaccionesPasivosConPartesRelacionadasMiembro','1000','dimension-default')</v>
      </c>
    </row>
    <row r="364" spans="1:10" x14ac:dyDescent="0.25">
      <c r="A364" t="s">
        <v>3451</v>
      </c>
      <c r="B364" t="str">
        <f t="shared" si="27"/>
        <v>cl-cs</v>
      </c>
      <c r="C364" t="str">
        <f t="shared" si="28"/>
        <v>UtilidadPerdidaUnidadesReajustablesEje</v>
      </c>
      <c r="E364" t="s">
        <v>3205</v>
      </c>
      <c r="F364" t="str">
        <f t="shared" si="25"/>
        <v>cl-cs</v>
      </c>
      <c r="G364" t="str">
        <f t="shared" si="26"/>
        <v>CargoMiembro</v>
      </c>
      <c r="H364">
        <v>1000</v>
      </c>
      <c r="I364" t="s">
        <v>3046</v>
      </c>
      <c r="J364" t="str">
        <f t="shared" si="29"/>
        <v>insert into dbax_dime_memb (pref_axis, codi_axis, pref_memb, codi_memb, orde_memb, tipo_memb) values ('cl-cs','UtilidadPerdidaUnidadesReajustablesEje','cl-cs','CargoMiembro','1000','domain-member')</v>
      </c>
    </row>
    <row r="365" spans="1:10" x14ac:dyDescent="0.25">
      <c r="A365" t="s">
        <v>3451</v>
      </c>
      <c r="B365" t="str">
        <f t="shared" si="27"/>
        <v>cl-cs</v>
      </c>
      <c r="C365" t="str">
        <f t="shared" si="28"/>
        <v>UtilidadPerdidaUnidadesReajustablesEje</v>
      </c>
      <c r="E365" t="s">
        <v>3204</v>
      </c>
      <c r="F365" t="str">
        <f t="shared" si="25"/>
        <v>cl-cs</v>
      </c>
      <c r="G365" t="str">
        <f t="shared" si="26"/>
        <v>AbonoMiembro</v>
      </c>
      <c r="H365">
        <v>2000</v>
      </c>
      <c r="I365" t="s">
        <v>3046</v>
      </c>
      <c r="J365" t="str">
        <f t="shared" si="29"/>
        <v>insert into dbax_dime_memb (pref_axis, codi_axis, pref_memb, codi_memb, orde_memb, tipo_memb) values ('cl-cs','UtilidadPerdidaUnidadesReajustablesEje','cl-cs','AbonoMiembro','2000','domain-member')</v>
      </c>
    </row>
    <row r="366" spans="1:10" x14ac:dyDescent="0.25">
      <c r="A366" t="s">
        <v>3451</v>
      </c>
      <c r="B366" t="str">
        <f t="shared" si="27"/>
        <v>cl-cs</v>
      </c>
      <c r="C366" t="str">
        <f t="shared" si="28"/>
        <v>UtilidadPerdidaUnidadesReajustablesEje</v>
      </c>
      <c r="E366" t="s">
        <v>3452</v>
      </c>
      <c r="F366" t="str">
        <f t="shared" si="25"/>
        <v>cl-cs</v>
      </c>
      <c r="G366" t="str">
        <f t="shared" si="26"/>
        <v>UtilidadPerdidaUnidadesReajustablesMiembro</v>
      </c>
      <c r="H366">
        <v>3000</v>
      </c>
      <c r="I366" t="s">
        <v>3048</v>
      </c>
      <c r="J366" t="str">
        <f t="shared" si="29"/>
        <v>insert into dbax_dime_memb (pref_axis, codi_axis, pref_memb, codi_memb, orde_memb, tipo_memb) values ('cl-cs','UtilidadPerdidaUnidadesReajustablesEje','cl-cs','UtilidadPerdidaUnidadesReajustablesMiembro','3000','dimension-default')</v>
      </c>
    </row>
    <row r="367" spans="1:10" x14ac:dyDescent="0.25">
      <c r="A367" t="s">
        <v>3453</v>
      </c>
      <c r="B367" t="str">
        <f t="shared" si="27"/>
        <v>cl-cs</v>
      </c>
      <c r="C367" t="str">
        <f t="shared" si="28"/>
        <v>ValoresContratosArrendamientosEje</v>
      </c>
      <c r="E367" t="s">
        <v>3454</v>
      </c>
      <c r="F367" t="str">
        <f t="shared" si="25"/>
        <v>cl-cs</v>
      </c>
      <c r="G367" t="str">
        <f t="shared" si="26"/>
        <v>CapitalInsolutoLeasingMiembro</v>
      </c>
      <c r="H367">
        <v>1000</v>
      </c>
      <c r="I367" t="s">
        <v>3046</v>
      </c>
      <c r="J367" t="str">
        <f t="shared" si="29"/>
        <v>insert into dbax_dime_memb (pref_axis, codi_axis, pref_memb, codi_memb, orde_memb, tipo_memb) values ('cl-cs','ValoresContratosArrendamientosEje','cl-cs','CapitalInsolutoLeasingMiembro','1000','domain-member')</v>
      </c>
    </row>
    <row r="368" spans="1:10" x14ac:dyDescent="0.25">
      <c r="A368" t="s">
        <v>3453</v>
      </c>
      <c r="B368" t="str">
        <f t="shared" si="27"/>
        <v>cl-cs</v>
      </c>
      <c r="C368" t="str">
        <f t="shared" si="28"/>
        <v>ValoresContratosArrendamientosEje</v>
      </c>
      <c r="E368" t="s">
        <v>3457</v>
      </c>
      <c r="F368" t="str">
        <f t="shared" si="25"/>
        <v>cl-cs</v>
      </c>
      <c r="G368" t="str">
        <f t="shared" si="26"/>
        <v>InteresesPorRecibirLeasingMiembro</v>
      </c>
      <c r="H368">
        <v>2000</v>
      </c>
      <c r="I368" t="s">
        <v>3046</v>
      </c>
      <c r="J368" t="str">
        <f t="shared" si="29"/>
        <v>insert into dbax_dime_memb (pref_axis, codi_axis, pref_memb, codi_memb, orde_memb, tipo_memb) values ('cl-cs','ValoresContratosArrendamientosEje','cl-cs','InteresesPorRecibirLeasingMiembro','2000','domain-member')</v>
      </c>
    </row>
    <row r="369" spans="1:10" x14ac:dyDescent="0.25">
      <c r="A369" t="s">
        <v>3453</v>
      </c>
      <c r="B369" t="str">
        <f t="shared" si="27"/>
        <v>cl-cs</v>
      </c>
      <c r="C369" t="str">
        <f t="shared" si="28"/>
        <v>ValoresContratosArrendamientosEje</v>
      </c>
      <c r="E369" t="s">
        <v>3460</v>
      </c>
      <c r="F369" t="str">
        <f t="shared" si="25"/>
        <v>cl-cs</v>
      </c>
      <c r="G369" t="str">
        <f t="shared" si="26"/>
        <v>ValorPresenteLeasingMiembro</v>
      </c>
      <c r="H369">
        <v>3000</v>
      </c>
      <c r="I369" t="s">
        <v>3046</v>
      </c>
      <c r="J369" t="str">
        <f t="shared" si="29"/>
        <v>insert into dbax_dime_memb (pref_axis, codi_axis, pref_memb, codi_memb, orde_memb, tipo_memb) values ('cl-cs','ValoresContratosArrendamientosEje','cl-cs','ValorPresenteLeasingMiembro','3000','domain-member')</v>
      </c>
    </row>
    <row r="370" spans="1:10" x14ac:dyDescent="0.25">
      <c r="A370" t="s">
        <v>3453</v>
      </c>
      <c r="B370" t="str">
        <f t="shared" si="27"/>
        <v>cl-cs</v>
      </c>
      <c r="C370" t="str">
        <f t="shared" si="28"/>
        <v>ValoresContratosArrendamientosEje</v>
      </c>
      <c r="E370" t="s">
        <v>3456</v>
      </c>
      <c r="F370" t="str">
        <f t="shared" si="25"/>
        <v>cl-cs</v>
      </c>
      <c r="G370" t="str">
        <f t="shared" si="26"/>
        <v>DeterioroLeasingMiembro</v>
      </c>
      <c r="H370">
        <v>4000</v>
      </c>
      <c r="I370" t="s">
        <v>3046</v>
      </c>
      <c r="J370" t="str">
        <f t="shared" si="29"/>
        <v>insert into dbax_dime_memb (pref_axis, codi_axis, pref_memb, codi_memb, orde_memb, tipo_memb) values ('cl-cs','ValoresContratosArrendamientosEje','cl-cs','DeterioroLeasingMiembro','4000','domain-member')</v>
      </c>
    </row>
    <row r="371" spans="1:10" x14ac:dyDescent="0.25">
      <c r="A371" t="s">
        <v>3453</v>
      </c>
      <c r="B371" t="str">
        <f t="shared" si="27"/>
        <v>cl-cs</v>
      </c>
      <c r="C371" t="str">
        <f t="shared" si="28"/>
        <v>ValoresContratosArrendamientosEje</v>
      </c>
      <c r="E371" t="s">
        <v>3459</v>
      </c>
      <c r="F371" t="str">
        <f t="shared" si="25"/>
        <v>cl-cs</v>
      </c>
      <c r="G371" t="str">
        <f t="shared" si="26"/>
        <v>ValorFinalContratoMiembro</v>
      </c>
      <c r="H371">
        <v>5000</v>
      </c>
      <c r="I371" t="s">
        <v>3046</v>
      </c>
      <c r="J371" t="str">
        <f t="shared" si="29"/>
        <v>insert into dbax_dime_memb (pref_axis, codi_axis, pref_memb, codi_memb, orde_memb, tipo_memb) values ('cl-cs','ValoresContratosArrendamientosEje','cl-cs','ValorFinalContratoMiembro','5000','domain-member')</v>
      </c>
    </row>
    <row r="372" spans="1:10" x14ac:dyDescent="0.25">
      <c r="A372" t="s">
        <v>3453</v>
      </c>
      <c r="B372" t="str">
        <f t="shared" si="27"/>
        <v>cl-cs</v>
      </c>
      <c r="C372" t="str">
        <f t="shared" si="28"/>
        <v>ValoresContratosArrendamientosEje</v>
      </c>
      <c r="E372" t="s">
        <v>3458</v>
      </c>
      <c r="F372" t="str">
        <f t="shared" si="25"/>
        <v>cl-cs</v>
      </c>
      <c r="G372" t="str">
        <f t="shared" si="26"/>
        <v>ValorCostoLeasingMiembro</v>
      </c>
      <c r="H372">
        <v>6000</v>
      </c>
      <c r="I372" t="s">
        <v>3046</v>
      </c>
      <c r="J372" t="str">
        <f t="shared" si="29"/>
        <v>insert into dbax_dime_memb (pref_axis, codi_axis, pref_memb, codi_memb, orde_memb, tipo_memb) values ('cl-cs','ValoresContratosArrendamientosEje','cl-cs','ValorCostoLeasingMiembro','6000','domain-member')</v>
      </c>
    </row>
    <row r="373" spans="1:10" x14ac:dyDescent="0.25">
      <c r="A373" t="s">
        <v>3453</v>
      </c>
      <c r="B373" t="str">
        <f t="shared" si="27"/>
        <v>cl-cs</v>
      </c>
      <c r="C373" t="str">
        <f t="shared" si="28"/>
        <v>ValoresContratosArrendamientosEje</v>
      </c>
      <c r="E373" t="s">
        <v>3461</v>
      </c>
      <c r="F373" t="str">
        <f t="shared" si="25"/>
        <v>cl-cs</v>
      </c>
      <c r="G373" t="str">
        <f t="shared" si="26"/>
        <v>ValorTasacionLeasingMiembro</v>
      </c>
      <c r="H373">
        <v>7000</v>
      </c>
      <c r="I373" t="s">
        <v>3046</v>
      </c>
      <c r="J373" t="str">
        <f t="shared" si="29"/>
        <v>insert into dbax_dime_memb (pref_axis, codi_axis, pref_memb, codi_memb, orde_memb, tipo_memb) values ('cl-cs','ValoresContratosArrendamientosEje','cl-cs','ValorTasacionLeasingMiembro','7000','domain-member')</v>
      </c>
    </row>
    <row r="374" spans="1:10" x14ac:dyDescent="0.25">
      <c r="A374" t="s">
        <v>3453</v>
      </c>
      <c r="B374" t="str">
        <f t="shared" si="27"/>
        <v>cl-cs</v>
      </c>
      <c r="C374" t="str">
        <f t="shared" si="28"/>
        <v>ValoresContratosArrendamientosEje</v>
      </c>
      <c r="E374" t="s">
        <v>3455</v>
      </c>
      <c r="F374" t="str">
        <f t="shared" si="25"/>
        <v>cl-cs</v>
      </c>
      <c r="G374" t="str">
        <f t="shared" si="26"/>
        <v>CuentasPorCobrarLeasingMiembro</v>
      </c>
      <c r="H374">
        <v>8000</v>
      </c>
      <c r="I374" t="s">
        <v>3048</v>
      </c>
      <c r="J374" t="str">
        <f t="shared" si="29"/>
        <v>insert into dbax_dime_memb (pref_axis, codi_axis, pref_memb, codi_memb, orde_memb, tipo_memb) values ('cl-cs','ValoresContratosArrendamientosEje','cl-cs','CuentasPorCobrarLeasingMiembro','8000','dimension-default')</v>
      </c>
    </row>
    <row r="375" spans="1:10" x14ac:dyDescent="0.25">
      <c r="A375" t="s">
        <v>3462</v>
      </c>
      <c r="B375" t="str">
        <f t="shared" si="27"/>
        <v>cl-cs</v>
      </c>
      <c r="C375" t="str">
        <f t="shared" si="28"/>
        <v>ValorizacionActivosFinancierosEje</v>
      </c>
      <c r="E375" t="s">
        <v>3464</v>
      </c>
      <c r="F375" t="str">
        <f t="shared" si="25"/>
        <v>cl-cs</v>
      </c>
      <c r="G375" t="str">
        <f t="shared" si="26"/>
        <v>ActivosFinancierosValorRazonableMiembro</v>
      </c>
      <c r="H375">
        <v>1000</v>
      </c>
      <c r="I375" t="s">
        <v>3046</v>
      </c>
      <c r="J375" t="str">
        <f t="shared" si="29"/>
        <v>insert into dbax_dime_memb (pref_axis, codi_axis, pref_memb, codi_memb, orde_memb, tipo_memb) values ('cl-cs','ValorizacionActivosFinancierosEje','cl-cs','ActivosFinancierosValorRazonableMiembro','1000','domain-member')</v>
      </c>
    </row>
    <row r="376" spans="1:10" x14ac:dyDescent="0.25">
      <c r="A376" t="s">
        <v>3462</v>
      </c>
      <c r="B376" t="str">
        <f t="shared" si="27"/>
        <v>cl-cs</v>
      </c>
      <c r="C376" t="str">
        <f t="shared" si="28"/>
        <v>ValorizacionActivosFinancierosEje</v>
      </c>
      <c r="E376" t="s">
        <v>3463</v>
      </c>
      <c r="F376" t="str">
        <f t="shared" si="25"/>
        <v>cl-cs</v>
      </c>
      <c r="G376" t="str">
        <f t="shared" si="26"/>
        <v>ActivosFinancierosCostoAmortizadoMiembro</v>
      </c>
      <c r="H376">
        <v>2000</v>
      </c>
      <c r="I376" t="s">
        <v>3046</v>
      </c>
      <c r="J376" t="str">
        <f t="shared" si="29"/>
        <v>insert into dbax_dime_memb (pref_axis, codi_axis, pref_memb, codi_memb, orde_memb, tipo_memb) values ('cl-cs','ValorizacionActivosFinancierosEje','cl-cs','ActivosFinancierosCostoAmortizadoMiembro','2000','domain-member')</v>
      </c>
    </row>
    <row r="377" spans="1:10" x14ac:dyDescent="0.25">
      <c r="A377" t="s">
        <v>3465</v>
      </c>
      <c r="B377" t="str">
        <f t="shared" si="27"/>
        <v>cl-cs</v>
      </c>
      <c r="C377" t="str">
        <f t="shared" si="28"/>
        <v>ValorizacionPasivosFinancierosYEfectosEje</v>
      </c>
      <c r="E377" t="s">
        <v>3468</v>
      </c>
      <c r="F377" t="str">
        <f t="shared" si="25"/>
        <v>cl-cs</v>
      </c>
      <c r="G377" t="str">
        <f t="shared" si="26"/>
        <v>PasivoFinancieroValorRazonableMiembro</v>
      </c>
      <c r="H377">
        <v>1000</v>
      </c>
      <c r="I377" t="s">
        <v>3046</v>
      </c>
      <c r="J377" t="str">
        <f t="shared" si="29"/>
        <v>insert into dbax_dime_memb (pref_axis, codi_axis, pref_memb, codi_memb, orde_memb, tipo_memb) values ('cl-cs','ValorizacionPasivosFinancierosYEfectosEje','cl-cs','PasivoFinancieroValorRazonableMiembro','1000','domain-member')</v>
      </c>
    </row>
    <row r="378" spans="1:10" x14ac:dyDescent="0.25">
      <c r="A378" t="s">
        <v>3465</v>
      </c>
      <c r="B378" t="str">
        <f t="shared" si="27"/>
        <v>cl-cs</v>
      </c>
      <c r="C378" t="str">
        <f t="shared" si="28"/>
        <v>ValorizacionPasivosFinancierosYEfectosEje</v>
      </c>
      <c r="E378" t="s">
        <v>3469</v>
      </c>
      <c r="F378" t="str">
        <f t="shared" si="25"/>
        <v>cl-cs</v>
      </c>
      <c r="G378" t="str">
        <f t="shared" si="26"/>
        <v>ValorLibroPasivoFinancieroValorRazonableMiembro</v>
      </c>
      <c r="H378">
        <v>2000</v>
      </c>
      <c r="I378" t="s">
        <v>3046</v>
      </c>
      <c r="J378" t="str">
        <f t="shared" si="29"/>
        <v>insert into dbax_dime_memb (pref_axis, codi_axis, pref_memb, codi_memb, orde_memb, tipo_memb) values ('cl-cs','ValorizacionPasivosFinancierosYEfectosEje','cl-cs','ValorLibroPasivoFinancieroValorRazonableMiembro','2000','domain-member')</v>
      </c>
    </row>
    <row r="379" spans="1:10" x14ac:dyDescent="0.25">
      <c r="A379" t="s">
        <v>3465</v>
      </c>
      <c r="B379" t="str">
        <f t="shared" si="27"/>
        <v>cl-cs</v>
      </c>
      <c r="C379" t="str">
        <f t="shared" si="28"/>
        <v>ValorizacionPasivosFinancierosYEfectosEje</v>
      </c>
      <c r="E379" t="s">
        <v>3467</v>
      </c>
      <c r="F379" t="str">
        <f t="shared" si="25"/>
        <v>cl-cs</v>
      </c>
      <c r="G379" t="str">
        <f t="shared" si="26"/>
        <v>EfectoEnResultadoPasivoFinancieroValorRazonableMiembro</v>
      </c>
      <c r="H379">
        <v>3000</v>
      </c>
      <c r="I379" t="s">
        <v>3046</v>
      </c>
      <c r="J379" t="str">
        <f t="shared" si="29"/>
        <v>insert into dbax_dime_memb (pref_axis, codi_axis, pref_memb, codi_memb, orde_memb, tipo_memb) values ('cl-cs','ValorizacionPasivosFinancierosYEfectosEje','cl-cs','EfectoEnResultadoPasivoFinancieroValorRazonableMiembro','3000','domain-member')</v>
      </c>
    </row>
    <row r="380" spans="1:10" x14ac:dyDescent="0.25">
      <c r="A380" t="s">
        <v>3465</v>
      </c>
      <c r="B380" t="str">
        <f t="shared" si="27"/>
        <v>cl-cs</v>
      </c>
      <c r="C380" t="str">
        <f t="shared" si="28"/>
        <v>ValorizacionPasivosFinancierosYEfectosEje</v>
      </c>
      <c r="E380" t="s">
        <v>3466</v>
      </c>
      <c r="F380" t="str">
        <f t="shared" si="25"/>
        <v>cl-cs</v>
      </c>
      <c r="G380" t="str">
        <f t="shared" si="26"/>
        <v>EfectoEnOCIPasivoFinancieroMiembro</v>
      </c>
      <c r="H380">
        <v>4000</v>
      </c>
      <c r="I380" t="s">
        <v>3046</v>
      </c>
      <c r="J380" t="str">
        <f t="shared" si="29"/>
        <v>insert into dbax_dime_memb (pref_axis, codi_axis, pref_memb, codi_memb, orde_memb, tipo_memb) values ('cl-cs','ValorizacionPasivosFinancierosYEfectosEje','cl-cs','EfectoEnOCIPasivoFinancieroMiembro','4000','domain-member')</v>
      </c>
    </row>
    <row r="381" spans="1:10" x14ac:dyDescent="0.25">
      <c r="A381" t="s">
        <v>3470</v>
      </c>
      <c r="B381" t="str">
        <f t="shared" si="27"/>
        <v>cl-cs</v>
      </c>
      <c r="C381" t="str">
        <f t="shared" si="28"/>
        <v>VariacionReservasTecnicasEje</v>
      </c>
      <c r="E381" t="s">
        <v>3210</v>
      </c>
      <c r="F381" t="str">
        <f t="shared" si="25"/>
        <v>cl-cs</v>
      </c>
      <c r="G381" t="str">
        <f t="shared" si="26"/>
        <v>DirectoMiembro</v>
      </c>
      <c r="H381">
        <v>1000</v>
      </c>
      <c r="I381" t="s">
        <v>3046</v>
      </c>
      <c r="J381" t="str">
        <f t="shared" si="29"/>
        <v>insert into dbax_dime_memb (pref_axis, codi_axis, pref_memb, codi_memb, orde_memb, tipo_memb) values ('cl-cs','VariacionReservasTecnicasEje','cl-cs','DirectoMiembro','1000','domain-member')</v>
      </c>
    </row>
    <row r="382" spans="1:10" x14ac:dyDescent="0.25">
      <c r="A382" t="s">
        <v>3470</v>
      </c>
      <c r="B382" t="str">
        <f t="shared" si="27"/>
        <v>cl-cs</v>
      </c>
      <c r="C382" t="str">
        <f t="shared" si="28"/>
        <v>VariacionReservasTecnicasEje</v>
      </c>
      <c r="E382" t="s">
        <v>3209</v>
      </c>
      <c r="F382" t="str">
        <f t="shared" si="25"/>
        <v>cl-cs</v>
      </c>
      <c r="G382" t="str">
        <f t="shared" si="26"/>
        <v>CedidoMiembro</v>
      </c>
      <c r="H382">
        <v>2000</v>
      </c>
      <c r="I382" t="s">
        <v>3046</v>
      </c>
      <c r="J382" t="str">
        <f t="shared" si="29"/>
        <v>insert into dbax_dime_memb (pref_axis, codi_axis, pref_memb, codi_memb, orde_memb, tipo_memb) values ('cl-cs','VariacionReservasTecnicasEje','cl-cs','CedidoMiembro','2000','domain-member')</v>
      </c>
    </row>
    <row r="383" spans="1:10" x14ac:dyDescent="0.25">
      <c r="A383" t="s">
        <v>3470</v>
      </c>
      <c r="B383" t="str">
        <f t="shared" si="27"/>
        <v>cl-cs</v>
      </c>
      <c r="C383" t="str">
        <f t="shared" si="28"/>
        <v>VariacionReservasTecnicasEje</v>
      </c>
      <c r="E383" t="s">
        <v>3208</v>
      </c>
      <c r="F383" t="str">
        <f t="shared" si="25"/>
        <v>cl-cs</v>
      </c>
      <c r="G383" t="str">
        <f t="shared" si="26"/>
        <v>AceptadoMiembro</v>
      </c>
      <c r="H383">
        <v>3000</v>
      </c>
      <c r="I383" t="s">
        <v>3046</v>
      </c>
      <c r="J383" t="str">
        <f t="shared" si="29"/>
        <v>insert into dbax_dime_memb (pref_axis, codi_axis, pref_memb, codi_memb, orde_memb, tipo_memb) values ('cl-cs','VariacionReservasTecnicasEje','cl-cs','AceptadoMiembro','3000','domain-member')</v>
      </c>
    </row>
    <row r="384" spans="1:10" x14ac:dyDescent="0.25">
      <c r="A384" t="s">
        <v>3470</v>
      </c>
      <c r="B384" t="str">
        <f t="shared" si="27"/>
        <v>cl-cs</v>
      </c>
      <c r="C384" t="str">
        <f t="shared" si="28"/>
        <v>VariacionReservasTecnicasEje</v>
      </c>
      <c r="E384" t="s">
        <v>3471</v>
      </c>
      <c r="F384" t="str">
        <f t="shared" si="25"/>
        <v>cl-cs</v>
      </c>
      <c r="G384" t="str">
        <f t="shared" si="26"/>
        <v>VariacionReservasTecnicasMiembro</v>
      </c>
      <c r="H384">
        <v>4000</v>
      </c>
      <c r="I384" t="s">
        <v>3048</v>
      </c>
      <c r="J384" t="str">
        <f t="shared" si="29"/>
        <v>insert into dbax_dime_memb (pref_axis, codi_axis, pref_memb, codi_memb, orde_memb, tipo_memb) values ('cl-cs','VariacionReservasTecnicasEje','cl-cs','VariacionReservasTecnicasMiembro','4000','dimension-default')</v>
      </c>
    </row>
    <row r="385" spans="1:10" x14ac:dyDescent="0.25">
      <c r="A385" t="s">
        <v>3472</v>
      </c>
      <c r="B385" t="str">
        <f t="shared" si="27"/>
        <v>cl-cs</v>
      </c>
      <c r="C385" t="str">
        <f t="shared" si="28"/>
        <v>VehiculosSOAPEje</v>
      </c>
      <c r="E385" t="s">
        <v>3473</v>
      </c>
      <c r="F385" t="str">
        <f t="shared" ref="F385:F448" si="30">MID(E385,1,FIND("_",E385)-1)</f>
        <v>cl-cs</v>
      </c>
      <c r="G385" t="str">
        <f t="shared" ref="G385:G448" si="31">MID(E385,FIND("_",E385)+1,1000)</f>
        <v>AutomovilesSOAPMiembro</v>
      </c>
      <c r="H385">
        <v>1000</v>
      </c>
      <c r="I385" t="s">
        <v>3046</v>
      </c>
      <c r="J385" t="str">
        <f t="shared" si="29"/>
        <v>insert into dbax_dime_memb (pref_axis, codi_axis, pref_memb, codi_memb, orde_memb, tipo_memb) values ('cl-cs','VehiculosSOAPEje','cl-cs','AutomovilesSOAPMiembro','1000','domain-member')</v>
      </c>
    </row>
    <row r="386" spans="1:10" x14ac:dyDescent="0.25">
      <c r="A386" t="s">
        <v>3472</v>
      </c>
      <c r="B386" t="str">
        <f t="shared" ref="B386:B449" si="32">MID(A386,1,FIND("_",A386)-1)</f>
        <v>cl-cs</v>
      </c>
      <c r="C386" t="str">
        <f t="shared" ref="C386:C449" si="33">MID(A386,FIND("_",A386)+1,1000)</f>
        <v>VehiculosSOAPEje</v>
      </c>
      <c r="E386" t="s">
        <v>3476</v>
      </c>
      <c r="F386" t="str">
        <f t="shared" si="30"/>
        <v>cl-cs</v>
      </c>
      <c r="G386" t="str">
        <f t="shared" si="31"/>
        <v>CamionetasYFurgonesSOAPMiembro</v>
      </c>
      <c r="H386">
        <v>2000</v>
      </c>
      <c r="I386" t="s">
        <v>3046</v>
      </c>
      <c r="J386" t="str">
        <f t="shared" ref="J386:J449" si="34">CONCATENATE("insert into dbax_dime_memb (pref_axis, codi_axis, pref_memb, codi_memb, orde_memb, tipo_memb) values ('",B386,"','",C386,"','",F386,"','",G386,"','",H386,"','",I386,"')")</f>
        <v>insert into dbax_dime_memb (pref_axis, codi_axis, pref_memb, codi_memb, orde_memb, tipo_memb) values ('cl-cs','VehiculosSOAPEje','cl-cs','CamionetasYFurgonesSOAPMiembro','2000','domain-member')</v>
      </c>
    </row>
    <row r="387" spans="1:10" x14ac:dyDescent="0.25">
      <c r="A387" t="s">
        <v>3472</v>
      </c>
      <c r="B387" t="str">
        <f t="shared" si="32"/>
        <v>cl-cs</v>
      </c>
      <c r="C387" t="str">
        <f t="shared" si="33"/>
        <v>VehiculosSOAPEje</v>
      </c>
      <c r="E387" t="s">
        <v>3475</v>
      </c>
      <c r="F387" t="str">
        <f t="shared" si="30"/>
        <v>cl-cs</v>
      </c>
      <c r="G387" t="str">
        <f t="shared" si="31"/>
        <v>CamionesSOAPMiembro</v>
      </c>
      <c r="H387">
        <v>3000</v>
      </c>
      <c r="I387" t="s">
        <v>3046</v>
      </c>
      <c r="J387" t="str">
        <f t="shared" si="34"/>
        <v>insert into dbax_dime_memb (pref_axis, codi_axis, pref_memb, codi_memb, orde_memb, tipo_memb) values ('cl-cs','VehiculosSOAPEje','cl-cs','CamionesSOAPMiembro','3000','domain-member')</v>
      </c>
    </row>
    <row r="388" spans="1:10" x14ac:dyDescent="0.25">
      <c r="A388" t="s">
        <v>3472</v>
      </c>
      <c r="B388" t="str">
        <f t="shared" si="32"/>
        <v>cl-cs</v>
      </c>
      <c r="C388" t="str">
        <f t="shared" si="33"/>
        <v>VehiculosSOAPEje</v>
      </c>
      <c r="E388" t="s">
        <v>3474</v>
      </c>
      <c r="F388" t="str">
        <f t="shared" si="30"/>
        <v>cl-cs</v>
      </c>
      <c r="G388" t="str">
        <f t="shared" si="31"/>
        <v>BusesSOAPMiembro</v>
      </c>
      <c r="H388">
        <v>4000</v>
      </c>
      <c r="I388" t="s">
        <v>3046</v>
      </c>
      <c r="J388" t="str">
        <f t="shared" si="34"/>
        <v>insert into dbax_dime_memb (pref_axis, codi_axis, pref_memb, codi_memb, orde_memb, tipo_memb) values ('cl-cs','VehiculosSOAPEje','cl-cs','BusesSOAPMiembro','4000','domain-member')</v>
      </c>
    </row>
    <row r="389" spans="1:10" x14ac:dyDescent="0.25">
      <c r="A389" t="s">
        <v>3472</v>
      </c>
      <c r="B389" t="str">
        <f t="shared" si="32"/>
        <v>cl-cs</v>
      </c>
      <c r="C389" t="str">
        <f t="shared" si="33"/>
        <v>VehiculosSOAPEje</v>
      </c>
      <c r="E389" t="s">
        <v>3477</v>
      </c>
      <c r="F389" t="str">
        <f t="shared" si="30"/>
        <v>cl-cs</v>
      </c>
      <c r="G389" t="str">
        <f t="shared" si="31"/>
        <v>MotocicletasYSimilaresSOAPMiembro</v>
      </c>
      <c r="H389">
        <v>5000</v>
      </c>
      <c r="I389" t="s">
        <v>3046</v>
      </c>
      <c r="J389" t="str">
        <f t="shared" si="34"/>
        <v>insert into dbax_dime_memb (pref_axis, codi_axis, pref_memb, codi_memb, orde_memb, tipo_memb) values ('cl-cs','VehiculosSOAPEje','cl-cs','MotocicletasYSimilaresSOAPMiembro','5000','domain-member')</v>
      </c>
    </row>
    <row r="390" spans="1:10" x14ac:dyDescent="0.25">
      <c r="A390" t="s">
        <v>3472</v>
      </c>
      <c r="B390" t="str">
        <f t="shared" si="32"/>
        <v>cl-cs</v>
      </c>
      <c r="C390" t="str">
        <f t="shared" si="33"/>
        <v>VehiculosSOAPEje</v>
      </c>
      <c r="E390" t="s">
        <v>3479</v>
      </c>
      <c r="F390" t="str">
        <f t="shared" si="30"/>
        <v>cl-cs</v>
      </c>
      <c r="G390" t="str">
        <f t="shared" si="31"/>
        <v>TaxisSOAPMiembro</v>
      </c>
      <c r="H390">
        <v>6000</v>
      </c>
      <c r="I390" t="s">
        <v>3046</v>
      </c>
      <c r="J390" t="str">
        <f t="shared" si="34"/>
        <v>insert into dbax_dime_memb (pref_axis, codi_axis, pref_memb, codi_memb, orde_memb, tipo_memb) values ('cl-cs','VehiculosSOAPEje','cl-cs','TaxisSOAPMiembro','6000','domain-member')</v>
      </c>
    </row>
    <row r="391" spans="1:10" x14ac:dyDescent="0.25">
      <c r="A391" t="s">
        <v>3472</v>
      </c>
      <c r="B391" t="str">
        <f t="shared" si="32"/>
        <v>cl-cs</v>
      </c>
      <c r="C391" t="str">
        <f t="shared" si="33"/>
        <v>VehiculosSOAPEje</v>
      </c>
      <c r="E391" t="s">
        <v>3478</v>
      </c>
      <c r="F391" t="str">
        <f t="shared" si="30"/>
        <v>cl-cs</v>
      </c>
      <c r="G391" t="str">
        <f t="shared" si="31"/>
        <v>OtrosSOAPMiembro</v>
      </c>
      <c r="H391">
        <v>7000</v>
      </c>
      <c r="I391" t="s">
        <v>3046</v>
      </c>
      <c r="J391" t="str">
        <f t="shared" si="34"/>
        <v>insert into dbax_dime_memb (pref_axis, codi_axis, pref_memb, codi_memb, orde_memb, tipo_memb) values ('cl-cs','VehiculosSOAPEje','cl-cs','OtrosSOAPMiembro','7000','domain-member')</v>
      </c>
    </row>
    <row r="392" spans="1:10" x14ac:dyDescent="0.25">
      <c r="A392" t="s">
        <v>3472</v>
      </c>
      <c r="B392" t="str">
        <f t="shared" si="32"/>
        <v>cl-cs</v>
      </c>
      <c r="C392" t="str">
        <f t="shared" si="33"/>
        <v>VehiculosSOAPEje</v>
      </c>
      <c r="E392" t="s">
        <v>3480</v>
      </c>
      <c r="F392" t="str">
        <f t="shared" si="30"/>
        <v>cl-cs</v>
      </c>
      <c r="G392" t="str">
        <f t="shared" si="31"/>
        <v>VehiculosSOAPMiembro</v>
      </c>
      <c r="H392">
        <v>8000</v>
      </c>
      <c r="I392" t="s">
        <v>3048</v>
      </c>
      <c r="J392" t="str">
        <f t="shared" si="34"/>
        <v>insert into dbax_dime_memb (pref_axis, codi_axis, pref_memb, codi_memb, orde_memb, tipo_memb) values ('cl-cs','VehiculosSOAPEje','cl-cs','VehiculosSOAPMiembro','8000','dimension-default')</v>
      </c>
    </row>
    <row r="393" spans="1:10" x14ac:dyDescent="0.25">
      <c r="A393" t="s">
        <v>3481</v>
      </c>
      <c r="B393" t="str">
        <f t="shared" si="32"/>
        <v>cl-cs</v>
      </c>
      <c r="C393" t="str">
        <f t="shared" si="33"/>
        <v>VentasPorRamossegurosGeneralesEje</v>
      </c>
      <c r="E393" t="s">
        <v>3313</v>
      </c>
      <c r="F393" t="str">
        <f t="shared" si="30"/>
        <v>cl-cs</v>
      </c>
      <c r="G393" t="str">
        <f t="shared" si="31"/>
        <v>IncendioMiembro</v>
      </c>
      <c r="H393">
        <v>1000</v>
      </c>
      <c r="I393" t="s">
        <v>3046</v>
      </c>
      <c r="J393" t="str">
        <f t="shared" si="34"/>
        <v>insert into dbax_dime_memb (pref_axis, codi_axis, pref_memb, codi_memb, orde_memb, tipo_memb) values ('cl-cs','VentasPorRamossegurosGeneralesEje','cl-cs','IncendioMiembro','1000','domain-member')</v>
      </c>
    </row>
    <row r="394" spans="1:10" x14ac:dyDescent="0.25">
      <c r="A394" t="s">
        <v>3481</v>
      </c>
      <c r="B394" t="str">
        <f t="shared" si="32"/>
        <v>cl-cs</v>
      </c>
      <c r="C394" t="str">
        <f t="shared" si="33"/>
        <v>VentasPorRamossegurosGeneralesEje</v>
      </c>
      <c r="E394" t="s">
        <v>3483</v>
      </c>
      <c r="F394" t="str">
        <f t="shared" si="30"/>
        <v>cl-cs</v>
      </c>
      <c r="G394" t="str">
        <f t="shared" si="31"/>
        <v>PrdidaBeneficiosMiembro</v>
      </c>
      <c r="H394">
        <v>2000</v>
      </c>
      <c r="I394" t="s">
        <v>3046</v>
      </c>
      <c r="J394" t="str">
        <f t="shared" si="34"/>
        <v>insert into dbax_dime_memb (pref_axis, codi_axis, pref_memb, codi_memb, orde_memb, tipo_memb) values ('cl-cs','VentasPorRamossegurosGeneralesEje','cl-cs','PrdidaBeneficiosMiembro','2000','domain-member')</v>
      </c>
    </row>
    <row r="395" spans="1:10" x14ac:dyDescent="0.25">
      <c r="A395" t="s">
        <v>3481</v>
      </c>
      <c r="B395" t="str">
        <f t="shared" si="32"/>
        <v>cl-cs</v>
      </c>
      <c r="C395" t="str">
        <f t="shared" si="33"/>
        <v>VentasPorRamossegurosGeneralesEje</v>
      </c>
      <c r="E395" t="s">
        <v>3485</v>
      </c>
      <c r="F395" t="str">
        <f t="shared" si="30"/>
        <v>cl-cs</v>
      </c>
      <c r="G395" t="str">
        <f t="shared" si="31"/>
        <v>TerremotoMiembro</v>
      </c>
      <c r="H395">
        <v>3000</v>
      </c>
      <c r="I395" t="s">
        <v>3046</v>
      </c>
      <c r="J395" t="str">
        <f t="shared" si="34"/>
        <v>insert into dbax_dime_memb (pref_axis, codi_axis, pref_memb, codi_memb, orde_memb, tipo_memb) values ('cl-cs','VentasPorRamossegurosGeneralesEje','cl-cs','TerremotoMiembro','3000','domain-member')</v>
      </c>
    </row>
    <row r="396" spans="1:10" x14ac:dyDescent="0.25">
      <c r="A396" t="s">
        <v>3481</v>
      </c>
      <c r="B396" t="str">
        <f t="shared" si="32"/>
        <v>cl-cs</v>
      </c>
      <c r="C396" t="str">
        <f t="shared" si="33"/>
        <v>VentasPorRamossegurosGeneralesEje</v>
      </c>
      <c r="E396" t="s">
        <v>3317</v>
      </c>
      <c r="F396" t="str">
        <f t="shared" si="30"/>
        <v>cl-cs</v>
      </c>
      <c r="G396" t="str">
        <f t="shared" si="31"/>
        <v>VehiculosMiembro</v>
      </c>
      <c r="H396">
        <v>4000</v>
      </c>
      <c r="I396" t="s">
        <v>3046</v>
      </c>
      <c r="J396" t="str">
        <f t="shared" si="34"/>
        <v>insert into dbax_dime_memb (pref_axis, codi_axis, pref_memb, codi_memb, orde_memb, tipo_memb) values ('cl-cs','VentasPorRamossegurosGeneralesEje','cl-cs','VehiculosMiembro','4000','domain-member')</v>
      </c>
    </row>
    <row r="397" spans="1:10" x14ac:dyDescent="0.25">
      <c r="A397" t="s">
        <v>3481</v>
      </c>
      <c r="B397" t="str">
        <f t="shared" si="32"/>
        <v>cl-cs</v>
      </c>
      <c r="C397" t="str">
        <f t="shared" si="33"/>
        <v>VentasPorRamossegurosGeneralesEje</v>
      </c>
      <c r="E397" t="s">
        <v>3486</v>
      </c>
      <c r="F397" t="str">
        <f t="shared" si="30"/>
        <v>cl-cs</v>
      </c>
      <c r="G397" t="str">
        <f t="shared" si="31"/>
        <v>TransportesMiembro</v>
      </c>
      <c r="H397">
        <v>5000</v>
      </c>
      <c r="I397" t="s">
        <v>3046</v>
      </c>
      <c r="J397" t="str">
        <f t="shared" si="34"/>
        <v>insert into dbax_dime_memb (pref_axis, codi_axis, pref_memb, codi_memb, orde_memb, tipo_memb) values ('cl-cs','VentasPorRamossegurosGeneralesEje','cl-cs','TransportesMiembro','5000','domain-member')</v>
      </c>
    </row>
    <row r="398" spans="1:10" x14ac:dyDescent="0.25">
      <c r="A398" t="s">
        <v>3481</v>
      </c>
      <c r="B398" t="str">
        <f t="shared" si="32"/>
        <v>cl-cs</v>
      </c>
      <c r="C398" t="str">
        <f t="shared" si="33"/>
        <v>VentasPorRamossegurosGeneralesEje</v>
      </c>
      <c r="E398" t="s">
        <v>3484</v>
      </c>
      <c r="F398" t="str">
        <f t="shared" si="30"/>
        <v>cl-cs</v>
      </c>
      <c r="G398" t="str">
        <f t="shared" si="31"/>
        <v>RoboMiembro</v>
      </c>
      <c r="H398">
        <v>6000</v>
      </c>
      <c r="I398" t="s">
        <v>3046</v>
      </c>
      <c r="J398" t="str">
        <f t="shared" si="34"/>
        <v>insert into dbax_dime_memb (pref_axis, codi_axis, pref_memb, codi_memb, orde_memb, tipo_memb) values ('cl-cs','VentasPorRamossegurosGeneralesEje','cl-cs','RoboMiembro','6000','domain-member')</v>
      </c>
    </row>
    <row r="399" spans="1:10" x14ac:dyDescent="0.25">
      <c r="A399" t="s">
        <v>3481</v>
      </c>
      <c r="B399" t="str">
        <f t="shared" si="32"/>
        <v>cl-cs</v>
      </c>
      <c r="C399" t="str">
        <f t="shared" si="33"/>
        <v>VentasPorRamossegurosGeneralesEje</v>
      </c>
      <c r="E399" t="s">
        <v>3482</v>
      </c>
      <c r="F399" t="str">
        <f t="shared" si="30"/>
        <v>cl-cs</v>
      </c>
      <c r="G399" t="str">
        <f t="shared" si="31"/>
        <v>CascosMiembro</v>
      </c>
      <c r="H399">
        <v>7000</v>
      </c>
      <c r="I399" t="s">
        <v>3046</v>
      </c>
      <c r="J399" t="str">
        <f t="shared" si="34"/>
        <v>insert into dbax_dime_memb (pref_axis, codi_axis, pref_memb, codi_memb, orde_memb, tipo_memb) values ('cl-cs','VentasPorRamossegurosGeneralesEje','cl-cs','CascosMiembro','7000','domain-member')</v>
      </c>
    </row>
    <row r="400" spans="1:10" x14ac:dyDescent="0.25">
      <c r="A400" t="s">
        <v>3481</v>
      </c>
      <c r="B400" t="str">
        <f t="shared" si="32"/>
        <v>cl-cs</v>
      </c>
      <c r="C400" t="str">
        <f t="shared" si="33"/>
        <v>VentasPorRamossegurosGeneralesEje</v>
      </c>
      <c r="E400" t="s">
        <v>3316</v>
      </c>
      <c r="F400" t="str">
        <f t="shared" si="30"/>
        <v>cl-cs</v>
      </c>
      <c r="G400" t="str">
        <f t="shared" si="31"/>
        <v>OtrosRamosMiembro</v>
      </c>
      <c r="H400">
        <v>8000</v>
      </c>
      <c r="I400" t="s">
        <v>3046</v>
      </c>
      <c r="J400" t="str">
        <f t="shared" si="34"/>
        <v>insert into dbax_dime_memb (pref_axis, codi_axis, pref_memb, codi_memb, orde_memb, tipo_memb) values ('cl-cs','VentasPorRamossegurosGeneralesEje','cl-cs','OtrosRamosMiembro','8000','domain-member')</v>
      </c>
    </row>
    <row r="401" spans="1:10" x14ac:dyDescent="0.25">
      <c r="A401" t="s">
        <v>3481</v>
      </c>
      <c r="B401" t="str">
        <f t="shared" si="32"/>
        <v>cl-cs</v>
      </c>
      <c r="C401" t="str">
        <f t="shared" si="33"/>
        <v>VentasPorRamossegurosGeneralesEje</v>
      </c>
      <c r="E401" t="s">
        <v>3487</v>
      </c>
      <c r="F401" t="str">
        <f t="shared" si="30"/>
        <v>cl-cs</v>
      </c>
      <c r="G401" t="str">
        <f t="shared" si="31"/>
        <v>VentaPorRamosMiembro</v>
      </c>
      <c r="H401">
        <v>9000</v>
      </c>
      <c r="I401" t="s">
        <v>3048</v>
      </c>
      <c r="J401" t="str">
        <f t="shared" si="34"/>
        <v>insert into dbax_dime_memb (pref_axis, codi_axis, pref_memb, codi_memb, orde_memb, tipo_memb) values ('cl-cs','VentasPorRamossegurosGeneralesEje','cl-cs','VentaPorRamosMiembro','9000','dimension-default')</v>
      </c>
    </row>
    <row r="402" spans="1:10" x14ac:dyDescent="0.25">
      <c r="A402" t="s">
        <v>3488</v>
      </c>
      <c r="B402" t="str">
        <f t="shared" si="32"/>
        <v>ifrs</v>
      </c>
      <c r="C402" t="str">
        <f t="shared" si="33"/>
        <v>AssetsAndLiabilitiesAxis</v>
      </c>
      <c r="E402" t="s">
        <v>3489</v>
      </c>
      <c r="F402" t="str">
        <f t="shared" si="30"/>
        <v>ifrs</v>
      </c>
      <c r="G402" t="str">
        <f t="shared" si="31"/>
        <v>AssetsAndLiabilitiesMember</v>
      </c>
      <c r="H402">
        <v>1000</v>
      </c>
      <c r="I402" t="s">
        <v>3048</v>
      </c>
      <c r="J402" t="str">
        <f t="shared" si="34"/>
        <v>insert into dbax_dime_memb (pref_axis, codi_axis, pref_memb, codi_memb, orde_memb, tipo_memb) values ('ifrs','AssetsAndLiabilitiesAxis','ifrs','AssetsAndLiabilitiesMember','1000','dimension-default')</v>
      </c>
    </row>
    <row r="403" spans="1:10" x14ac:dyDescent="0.25">
      <c r="A403" t="s">
        <v>3490</v>
      </c>
      <c r="B403" t="str">
        <f t="shared" si="32"/>
        <v>ifrs</v>
      </c>
      <c r="C403" t="str">
        <f t="shared" si="33"/>
        <v>BusinessCombinationsAxis</v>
      </c>
      <c r="E403" t="s">
        <v>3491</v>
      </c>
      <c r="F403" t="str">
        <f t="shared" si="30"/>
        <v>ifrs</v>
      </c>
      <c r="G403" t="str">
        <f t="shared" si="31"/>
        <v>AggregatedIndividuallyImmaterialBusinessCombinationsMember</v>
      </c>
      <c r="H403">
        <v>1000</v>
      </c>
      <c r="I403" t="s">
        <v>3046</v>
      </c>
      <c r="J403" t="str">
        <f t="shared" si="34"/>
        <v>insert into dbax_dime_memb (pref_axis, codi_axis, pref_memb, codi_memb, orde_memb, tipo_memb) values ('ifrs','BusinessCombinationsAxis','ifrs','AggregatedIndividuallyImmaterialBusinessCombinationsMember','1000','domain-member')</v>
      </c>
    </row>
    <row r="404" spans="1:10" x14ac:dyDescent="0.25">
      <c r="A404" t="s">
        <v>3490</v>
      </c>
      <c r="B404" t="str">
        <f t="shared" si="32"/>
        <v>ifrs</v>
      </c>
      <c r="C404" t="str">
        <f t="shared" si="33"/>
        <v>BusinessCombinationsAxis</v>
      </c>
      <c r="E404" t="s">
        <v>3492</v>
      </c>
      <c r="F404" t="str">
        <f t="shared" si="30"/>
        <v>ifrs</v>
      </c>
      <c r="G404" t="str">
        <f t="shared" si="31"/>
        <v>BusinessCombinationsMember</v>
      </c>
      <c r="H404">
        <v>2000</v>
      </c>
      <c r="I404" t="s">
        <v>3046</v>
      </c>
      <c r="J404" t="str">
        <f t="shared" si="34"/>
        <v>insert into dbax_dime_memb (pref_axis, codi_axis, pref_memb, codi_memb, orde_memb, tipo_memb) values ('ifrs','BusinessCombinationsAxis','ifrs','BusinessCombinationsMember','2000','domain-member')</v>
      </c>
    </row>
    <row r="405" spans="1:10" x14ac:dyDescent="0.25">
      <c r="A405" t="s">
        <v>3490</v>
      </c>
      <c r="B405" t="str">
        <f t="shared" si="32"/>
        <v>ifrs</v>
      </c>
      <c r="C405" t="str">
        <f t="shared" si="33"/>
        <v>BusinessCombinationsAxis</v>
      </c>
      <c r="E405" t="s">
        <v>3493</v>
      </c>
      <c r="F405" t="str">
        <f t="shared" si="30"/>
        <v>ifrs</v>
      </c>
      <c r="G405" t="str">
        <f t="shared" si="31"/>
        <v>EntitysTotalForBusinessCombinationsMember</v>
      </c>
      <c r="H405">
        <v>3000</v>
      </c>
      <c r="I405" t="s">
        <v>3048</v>
      </c>
      <c r="J405" t="str">
        <f t="shared" si="34"/>
        <v>insert into dbax_dime_memb (pref_axis, codi_axis, pref_memb, codi_memb, orde_memb, tipo_memb) values ('ifrs','BusinessCombinationsAxis','ifrs','EntitysTotalForBusinessCombinationsMember','3000','dimension-default')</v>
      </c>
    </row>
    <row r="406" spans="1:10" x14ac:dyDescent="0.25">
      <c r="A406" t="s">
        <v>3494</v>
      </c>
      <c r="B406" t="str">
        <f t="shared" si="32"/>
        <v>ifrs</v>
      </c>
      <c r="C406" t="str">
        <f t="shared" si="33"/>
        <v>CapitalRequirementsAxis</v>
      </c>
      <c r="E406" t="s">
        <v>3495</v>
      </c>
      <c r="F406" t="str">
        <f t="shared" si="30"/>
        <v>ifrs</v>
      </c>
      <c r="G406" t="str">
        <f t="shared" si="31"/>
        <v>CapitalRequirementsMember</v>
      </c>
      <c r="H406">
        <v>1000</v>
      </c>
      <c r="I406" t="s">
        <v>3048</v>
      </c>
      <c r="J406" t="str">
        <f t="shared" si="34"/>
        <v>insert into dbax_dime_memb (pref_axis, codi_axis, pref_memb, codi_memb, orde_memb, tipo_memb) values ('ifrs','CapitalRequirementsAxis','ifrs','CapitalRequirementsMember','1000','dimension-default')</v>
      </c>
    </row>
    <row r="407" spans="1:10" x14ac:dyDescent="0.25">
      <c r="A407" t="s">
        <v>3496</v>
      </c>
      <c r="B407" t="str">
        <f t="shared" si="32"/>
        <v>ifrs</v>
      </c>
      <c r="C407" t="str">
        <f t="shared" si="33"/>
        <v>CarryingAmountAccumulatedDepreciationAmortisationAndImpairmentAndGrossCarryingAmountAxis</v>
      </c>
      <c r="E407" t="s">
        <v>3499</v>
      </c>
      <c r="F407" t="str">
        <f t="shared" si="30"/>
        <v>ifrs</v>
      </c>
      <c r="G407" t="str">
        <f t="shared" si="31"/>
        <v>GrossCarryingAmountMember</v>
      </c>
      <c r="H407">
        <v>1000</v>
      </c>
      <c r="I407" t="s">
        <v>3046</v>
      </c>
      <c r="J407" t="str">
        <f t="shared" si="34"/>
        <v>insert into dbax_dime_memb (pref_axis, codi_axis, pref_memb, codi_memb, orde_memb, tipo_memb) values ('ifrs','CarryingAmountAccumulatedDepreciationAmortisationAndImpairmentAndGrossCarryingAmountAxis','ifrs','GrossCarryingAmountMember','1000','domain-member')</v>
      </c>
    </row>
    <row r="408" spans="1:10" x14ac:dyDescent="0.25">
      <c r="A408" t="s">
        <v>3496</v>
      </c>
      <c r="B408" t="str">
        <f t="shared" si="32"/>
        <v>ifrs</v>
      </c>
      <c r="C408" t="str">
        <f t="shared" si="33"/>
        <v>CarryingAmountAccumulatedDepreciationAmortisationAndImpairmentAndGrossCarryingAmountAxis</v>
      </c>
      <c r="E408" t="s">
        <v>3497</v>
      </c>
      <c r="F408" t="str">
        <f t="shared" si="30"/>
        <v>ifrs</v>
      </c>
      <c r="G408" t="str">
        <f t="shared" si="31"/>
        <v>AccumulatedDepreciationAmortisationAndImpairmentMember</v>
      </c>
      <c r="H408">
        <v>2000</v>
      </c>
      <c r="I408" t="s">
        <v>3046</v>
      </c>
      <c r="J408" t="str">
        <f t="shared" si="34"/>
        <v>insert into dbax_dime_memb (pref_axis, codi_axis, pref_memb, codi_memb, orde_memb, tipo_memb) values ('ifrs','CarryingAmountAccumulatedDepreciationAmortisationAndImpairmentAndGrossCarryingAmountAxis','ifrs','AccumulatedDepreciationAmortisationAndImpairmentMember','2000','domain-member')</v>
      </c>
    </row>
    <row r="409" spans="1:10" x14ac:dyDescent="0.25">
      <c r="A409" t="s">
        <v>3496</v>
      </c>
      <c r="B409" t="str">
        <f t="shared" si="32"/>
        <v>ifrs</v>
      </c>
      <c r="C409" t="str">
        <f t="shared" si="33"/>
        <v>CarryingAmountAccumulatedDepreciationAmortisationAndImpairmentAndGrossCarryingAmountAxis</v>
      </c>
      <c r="E409" t="s">
        <v>3498</v>
      </c>
      <c r="F409" t="str">
        <f t="shared" si="30"/>
        <v>ifrs</v>
      </c>
      <c r="G409" t="str">
        <f t="shared" si="31"/>
        <v>CarryingAmountMember</v>
      </c>
      <c r="H409">
        <v>3000</v>
      </c>
      <c r="I409" t="s">
        <v>3048</v>
      </c>
      <c r="J409" t="str">
        <f t="shared" si="34"/>
        <v>insert into dbax_dime_memb (pref_axis, codi_axis, pref_memb, codi_memb, orde_memb, tipo_memb) values ('ifrs','CarryingAmountAccumulatedDepreciationAmortisationAndImpairmentAndGrossCarryingAmountAxis','ifrs','CarryingAmountMember','3000','dimension-default')</v>
      </c>
    </row>
    <row r="410" spans="1:10" x14ac:dyDescent="0.25">
      <c r="A410" t="s">
        <v>3500</v>
      </c>
      <c r="B410" t="str">
        <f t="shared" si="32"/>
        <v>ifrs</v>
      </c>
      <c r="C410" t="str">
        <f t="shared" si="33"/>
        <v>CategoriesOfRelatedPartiesAxis</v>
      </c>
      <c r="E410" t="s">
        <v>3506</v>
      </c>
      <c r="F410" t="str">
        <f t="shared" si="30"/>
        <v>ifrs</v>
      </c>
      <c r="G410" t="str">
        <f t="shared" si="31"/>
        <v>ParentMember</v>
      </c>
      <c r="H410">
        <v>1000</v>
      </c>
      <c r="I410" t="s">
        <v>3046</v>
      </c>
      <c r="J410" t="str">
        <f t="shared" si="34"/>
        <v>insert into dbax_dime_memb (pref_axis, codi_axis, pref_memb, codi_memb, orde_memb, tipo_memb) values ('ifrs','CategoriesOfRelatedPartiesAxis','ifrs','ParentMember','1000','domain-member')</v>
      </c>
    </row>
    <row r="411" spans="1:10" x14ac:dyDescent="0.25">
      <c r="A411" t="s">
        <v>3500</v>
      </c>
      <c r="B411" t="str">
        <f t="shared" si="32"/>
        <v>ifrs</v>
      </c>
      <c r="C411" t="str">
        <f t="shared" si="33"/>
        <v>CategoriesOfRelatedPartiesAxis</v>
      </c>
      <c r="E411" t="s">
        <v>3502</v>
      </c>
      <c r="F411" t="str">
        <f t="shared" si="30"/>
        <v>ifrs</v>
      </c>
      <c r="G411" t="str">
        <f t="shared" si="31"/>
        <v>JointControlOrSignificantInfluenceMember</v>
      </c>
      <c r="H411">
        <v>2000</v>
      </c>
      <c r="I411" t="s">
        <v>3046</v>
      </c>
      <c r="J411" t="str">
        <f t="shared" si="34"/>
        <v>insert into dbax_dime_memb (pref_axis, codi_axis, pref_memb, codi_memb, orde_memb, tipo_memb) values ('ifrs','CategoriesOfRelatedPartiesAxis','ifrs','JointControlOrSignificantInfluenceMember','2000','domain-member')</v>
      </c>
    </row>
    <row r="412" spans="1:10" x14ac:dyDescent="0.25">
      <c r="A412" t="s">
        <v>3500</v>
      </c>
      <c r="B412" t="str">
        <f t="shared" si="32"/>
        <v>ifrs</v>
      </c>
      <c r="C412" t="str">
        <f t="shared" si="33"/>
        <v>CategoriesOfRelatedPartiesAxis</v>
      </c>
      <c r="E412" t="s">
        <v>3069</v>
      </c>
      <c r="F412" t="str">
        <f t="shared" si="30"/>
        <v>ifrs</v>
      </c>
      <c r="G412" t="str">
        <f t="shared" si="31"/>
        <v>SubsidiariesMember</v>
      </c>
      <c r="H412">
        <v>3000</v>
      </c>
      <c r="I412" t="s">
        <v>3046</v>
      </c>
      <c r="J412" t="str">
        <f t="shared" si="34"/>
        <v>insert into dbax_dime_memb (pref_axis, codi_axis, pref_memb, codi_memb, orde_memb, tipo_memb) values ('ifrs','CategoriesOfRelatedPartiesAxis','ifrs','SubsidiariesMember','3000','domain-member')</v>
      </c>
    </row>
    <row r="413" spans="1:10" x14ac:dyDescent="0.25">
      <c r="A413" t="s">
        <v>3500</v>
      </c>
      <c r="B413" t="str">
        <f t="shared" si="32"/>
        <v>ifrs</v>
      </c>
      <c r="C413" t="str">
        <f t="shared" si="33"/>
        <v>CategoriesOfRelatedPartiesAxis</v>
      </c>
      <c r="E413" t="s">
        <v>3501</v>
      </c>
      <c r="F413" t="str">
        <f t="shared" si="30"/>
        <v>ifrs</v>
      </c>
      <c r="G413" t="str">
        <f t="shared" si="31"/>
        <v>AssociatesMember</v>
      </c>
      <c r="H413">
        <v>4000</v>
      </c>
      <c r="I413" t="s">
        <v>3046</v>
      </c>
      <c r="J413" t="str">
        <f t="shared" si="34"/>
        <v>insert into dbax_dime_memb (pref_axis, codi_axis, pref_memb, codi_memb, orde_memb, tipo_memb) values ('ifrs','CategoriesOfRelatedPartiesAxis','ifrs','AssociatesMember','4000','domain-member')</v>
      </c>
    </row>
    <row r="414" spans="1:10" x14ac:dyDescent="0.25">
      <c r="A414" t="s">
        <v>3500</v>
      </c>
      <c r="B414" t="str">
        <f t="shared" si="32"/>
        <v>ifrs</v>
      </c>
      <c r="C414" t="str">
        <f t="shared" si="33"/>
        <v>CategoriesOfRelatedPartiesAxis</v>
      </c>
      <c r="E414" t="s">
        <v>3503</v>
      </c>
      <c r="F414" t="str">
        <f t="shared" si="30"/>
        <v>ifrs</v>
      </c>
      <c r="G414" t="str">
        <f t="shared" si="31"/>
        <v>JointVenturesWhereEntityIsVenturerMember</v>
      </c>
      <c r="H414">
        <v>5000</v>
      </c>
      <c r="I414" t="s">
        <v>3046</v>
      </c>
      <c r="J414" t="str">
        <f t="shared" si="34"/>
        <v>insert into dbax_dime_memb (pref_axis, codi_axis, pref_memb, codi_memb, orde_memb, tipo_memb) values ('ifrs','CategoriesOfRelatedPartiesAxis','ifrs','JointVenturesWhereEntityIsVenturerMember','5000','domain-member')</v>
      </c>
    </row>
    <row r="415" spans="1:10" x14ac:dyDescent="0.25">
      <c r="A415" t="s">
        <v>3500</v>
      </c>
      <c r="B415" t="str">
        <f t="shared" si="32"/>
        <v>ifrs</v>
      </c>
      <c r="C415" t="str">
        <f t="shared" si="33"/>
        <v>CategoriesOfRelatedPartiesAxis</v>
      </c>
      <c r="E415" t="s">
        <v>3504</v>
      </c>
      <c r="F415" t="str">
        <f t="shared" si="30"/>
        <v>ifrs</v>
      </c>
      <c r="G415" t="str">
        <f t="shared" si="31"/>
        <v>KeyManagementPersonnelOfEntityOrParentMember</v>
      </c>
      <c r="H415">
        <v>6000</v>
      </c>
      <c r="I415" t="s">
        <v>3046</v>
      </c>
      <c r="J415" t="str">
        <f t="shared" si="34"/>
        <v>insert into dbax_dime_memb (pref_axis, codi_axis, pref_memb, codi_memb, orde_memb, tipo_memb) values ('ifrs','CategoriesOfRelatedPartiesAxis','ifrs','KeyManagementPersonnelOfEntityOrParentMember','6000','domain-member')</v>
      </c>
    </row>
    <row r="416" spans="1:10" x14ac:dyDescent="0.25">
      <c r="A416" t="s">
        <v>3500</v>
      </c>
      <c r="B416" t="str">
        <f t="shared" si="32"/>
        <v>ifrs</v>
      </c>
      <c r="C416" t="str">
        <f t="shared" si="33"/>
        <v>CategoriesOfRelatedPartiesAxis</v>
      </c>
      <c r="E416" t="s">
        <v>3505</v>
      </c>
      <c r="F416" t="str">
        <f t="shared" si="30"/>
        <v>ifrs</v>
      </c>
      <c r="G416" t="str">
        <f t="shared" si="31"/>
        <v>OtherRelatedPartiesMember</v>
      </c>
      <c r="H416">
        <v>7000</v>
      </c>
      <c r="I416" t="s">
        <v>3046</v>
      </c>
      <c r="J416" t="str">
        <f t="shared" si="34"/>
        <v>insert into dbax_dime_memb (pref_axis, codi_axis, pref_memb, codi_memb, orde_memb, tipo_memb) values ('ifrs','CategoriesOfRelatedPartiesAxis','ifrs','OtherRelatedPartiesMember','7000','domain-member')</v>
      </c>
    </row>
    <row r="417" spans="1:10" x14ac:dyDescent="0.25">
      <c r="A417" t="s">
        <v>3500</v>
      </c>
      <c r="B417" t="str">
        <f t="shared" si="32"/>
        <v>ifrs</v>
      </c>
      <c r="C417" t="str">
        <f t="shared" si="33"/>
        <v>CategoriesOfRelatedPartiesAxis</v>
      </c>
      <c r="E417" t="s">
        <v>3507</v>
      </c>
      <c r="F417" t="str">
        <f t="shared" si="30"/>
        <v>ifrs</v>
      </c>
      <c r="G417" t="str">
        <f t="shared" si="31"/>
        <v>RelatedPartiesMember</v>
      </c>
      <c r="H417">
        <v>8000</v>
      </c>
      <c r="I417" t="s">
        <v>3048</v>
      </c>
      <c r="J417" t="str">
        <f t="shared" si="34"/>
        <v>insert into dbax_dime_memb (pref_axis, codi_axis, pref_memb, codi_memb, orde_memb, tipo_memb) values ('ifrs','CategoriesOfRelatedPartiesAxis','ifrs','RelatedPartiesMember','8000','dimension-default')</v>
      </c>
    </row>
    <row r="418" spans="1:10" x14ac:dyDescent="0.25">
      <c r="A418" t="s">
        <v>3500</v>
      </c>
      <c r="B418" t="str">
        <f t="shared" si="32"/>
        <v>ifrs</v>
      </c>
      <c r="C418" t="str">
        <f t="shared" si="33"/>
        <v>CategoriesOfRelatedPartiesAxis</v>
      </c>
      <c r="E418" t="s">
        <v>3507</v>
      </c>
      <c r="F418" t="str">
        <f t="shared" si="30"/>
        <v>ifrs</v>
      </c>
      <c r="G418" t="str">
        <f t="shared" si="31"/>
        <v>RelatedPartiesMember</v>
      </c>
      <c r="H418">
        <v>8000</v>
      </c>
      <c r="I418" t="s">
        <v>3046</v>
      </c>
      <c r="J418" t="str">
        <f t="shared" si="34"/>
        <v>insert into dbax_dime_memb (pref_axis, codi_axis, pref_memb, codi_memb, orde_memb, tipo_memb) values ('ifrs','CategoriesOfRelatedPartiesAxis','ifrs','RelatedPartiesMember','8000','domain-member')</v>
      </c>
    </row>
    <row r="419" spans="1:10" x14ac:dyDescent="0.25">
      <c r="A419" t="s">
        <v>3500</v>
      </c>
      <c r="B419" t="str">
        <f t="shared" si="32"/>
        <v>ifrs</v>
      </c>
      <c r="C419" t="str">
        <f t="shared" si="33"/>
        <v>CategoriesOfRelatedPartiesAxis</v>
      </c>
      <c r="E419" t="s">
        <v>3577</v>
      </c>
      <c r="F419" t="str">
        <f t="shared" si="30"/>
        <v>ifrs</v>
      </c>
      <c r="G419" t="str">
        <f t="shared" si="31"/>
        <v>EntitysTotalForRelatedPartiesMember</v>
      </c>
      <c r="H419">
        <v>9000</v>
      </c>
      <c r="I419" t="s">
        <v>3048</v>
      </c>
      <c r="J419" t="str">
        <f t="shared" si="34"/>
        <v>insert into dbax_dime_memb (pref_axis, codi_axis, pref_memb, codi_memb, orde_memb, tipo_memb) values ('ifrs','CategoriesOfRelatedPartiesAxis','ifrs','EntitysTotalForRelatedPartiesMember','9000','dimension-default')</v>
      </c>
    </row>
    <row r="420" spans="1:10" x14ac:dyDescent="0.25">
      <c r="A420" t="s">
        <v>3508</v>
      </c>
      <c r="B420" t="str">
        <f t="shared" si="32"/>
        <v>ifrs</v>
      </c>
      <c r="C420" t="str">
        <f t="shared" si="33"/>
        <v>ClassesOfAcquiredReceivablesAxis</v>
      </c>
      <c r="E420" t="s">
        <v>3511</v>
      </c>
      <c r="F420" t="str">
        <f t="shared" si="30"/>
        <v>ifrs</v>
      </c>
      <c r="G420" t="str">
        <f t="shared" si="31"/>
        <v>LoansAcquiredInBusinessCombinationMember</v>
      </c>
      <c r="H420">
        <v>1000</v>
      </c>
      <c r="I420" t="s">
        <v>3046</v>
      </c>
      <c r="J420" t="str">
        <f t="shared" si="34"/>
        <v>insert into dbax_dime_memb (pref_axis, codi_axis, pref_memb, codi_memb, orde_memb, tipo_memb) values ('ifrs','ClassesOfAcquiredReceivablesAxis','ifrs','LoansAcquiredInBusinessCombinationMember','1000','domain-member')</v>
      </c>
    </row>
    <row r="421" spans="1:10" x14ac:dyDescent="0.25">
      <c r="A421" t="s">
        <v>3508</v>
      </c>
      <c r="B421" t="str">
        <f t="shared" si="32"/>
        <v>ifrs</v>
      </c>
      <c r="C421" t="str">
        <f t="shared" si="33"/>
        <v>ClassesOfAcquiredReceivablesAxis</v>
      </c>
      <c r="E421" t="s">
        <v>3510</v>
      </c>
      <c r="F421" t="str">
        <f t="shared" si="30"/>
        <v>ifrs</v>
      </c>
      <c r="G421" t="str">
        <f t="shared" si="31"/>
        <v>DirectFinanceLeasesAcquiredInBusinessCombinationMember</v>
      </c>
      <c r="H421">
        <v>2000</v>
      </c>
      <c r="I421" t="s">
        <v>3046</v>
      </c>
      <c r="J421" t="str">
        <f t="shared" si="34"/>
        <v>insert into dbax_dime_memb (pref_axis, codi_axis, pref_memb, codi_memb, orde_memb, tipo_memb) values ('ifrs','ClassesOfAcquiredReceivablesAxis','ifrs','DirectFinanceLeasesAcquiredInBusinessCombinationMember','2000','domain-member')</v>
      </c>
    </row>
    <row r="422" spans="1:10" x14ac:dyDescent="0.25">
      <c r="A422" t="s">
        <v>3508</v>
      </c>
      <c r="B422" t="str">
        <f t="shared" si="32"/>
        <v>ifrs</v>
      </c>
      <c r="C422" t="str">
        <f t="shared" si="33"/>
        <v>ClassesOfAcquiredReceivablesAxis</v>
      </c>
      <c r="E422" t="s">
        <v>3509</v>
      </c>
      <c r="F422" t="str">
        <f t="shared" si="30"/>
        <v>ifrs</v>
      </c>
      <c r="G422" t="str">
        <f t="shared" si="31"/>
        <v>ClassesOfAcquiredReceivablesMember</v>
      </c>
      <c r="H422">
        <v>3000</v>
      </c>
      <c r="I422" t="s">
        <v>3048</v>
      </c>
      <c r="J422" t="str">
        <f t="shared" si="34"/>
        <v>insert into dbax_dime_memb (pref_axis, codi_axis, pref_memb, codi_memb, orde_memb, tipo_memb) values ('ifrs','ClassesOfAcquiredReceivablesAxis','ifrs','ClassesOfAcquiredReceivablesMember','3000','dimension-default')</v>
      </c>
    </row>
    <row r="423" spans="1:10" x14ac:dyDescent="0.25">
      <c r="A423" t="s">
        <v>3578</v>
      </c>
      <c r="B423" t="str">
        <f t="shared" si="32"/>
        <v>ifrs</v>
      </c>
      <c r="C423" t="str">
        <f t="shared" si="33"/>
        <v>ClassesOfAssetsAxis</v>
      </c>
      <c r="E423" t="s">
        <v>3586</v>
      </c>
      <c r="F423" t="str">
        <f t="shared" si="30"/>
        <v>ifrs</v>
      </c>
      <c r="G423" t="str">
        <f t="shared" si="31"/>
        <v>TradingEquitySecuritiesMember</v>
      </c>
      <c r="H423">
        <v>1000</v>
      </c>
      <c r="I423" t="s">
        <v>3046</v>
      </c>
      <c r="J423" t="str">
        <f t="shared" si="34"/>
        <v>insert into dbax_dime_memb (pref_axis, codi_axis, pref_memb, codi_memb, orde_memb, tipo_memb) values ('ifrs','ClassesOfAssetsAxis','ifrs','TradingEquitySecuritiesMember','1000','domain-member')</v>
      </c>
    </row>
    <row r="424" spans="1:10" x14ac:dyDescent="0.25">
      <c r="A424" t="s">
        <v>3578</v>
      </c>
      <c r="B424" t="str">
        <f t="shared" si="32"/>
        <v>ifrs</v>
      </c>
      <c r="C424" t="str">
        <f t="shared" si="33"/>
        <v>ClassesOfAssetsAxis</v>
      </c>
      <c r="E424" t="s">
        <v>3585</v>
      </c>
      <c r="F424" t="str">
        <f t="shared" si="30"/>
        <v>ifrs</v>
      </c>
      <c r="G424" t="str">
        <f t="shared" si="31"/>
        <v>OtherEquitySecuritiesMember</v>
      </c>
      <c r="H424">
        <v>2000</v>
      </c>
      <c r="I424" t="s">
        <v>3046</v>
      </c>
      <c r="J424" t="str">
        <f t="shared" si="34"/>
        <v>insert into dbax_dime_memb (pref_axis, codi_axis, pref_memb, codi_memb, orde_memb, tipo_memb) values ('ifrs','ClassesOfAssetsAxis','ifrs','OtherEquitySecuritiesMember','2000','domain-member')</v>
      </c>
    </row>
    <row r="425" spans="1:10" x14ac:dyDescent="0.25">
      <c r="A425" t="s">
        <v>3578</v>
      </c>
      <c r="B425" t="str">
        <f t="shared" si="32"/>
        <v>ifrs</v>
      </c>
      <c r="C425" t="str">
        <f t="shared" si="33"/>
        <v>ClassesOfAssetsAxis</v>
      </c>
      <c r="E425" t="s">
        <v>3580</v>
      </c>
      <c r="F425" t="str">
        <f t="shared" si="30"/>
        <v>ifrs</v>
      </c>
      <c r="G425" t="str">
        <f t="shared" si="31"/>
        <v>DebtSecuritiesMember</v>
      </c>
      <c r="H425">
        <v>3000</v>
      </c>
      <c r="I425" t="s">
        <v>3046</v>
      </c>
      <c r="J425" t="str">
        <f t="shared" si="34"/>
        <v>insert into dbax_dime_memb (pref_axis, codi_axis, pref_memb, codi_memb, orde_memb, tipo_memb) values ('ifrs','ClassesOfAssetsAxis','ifrs','DebtSecuritiesMember','3000','domain-member')</v>
      </c>
    </row>
    <row r="426" spans="1:10" x14ac:dyDescent="0.25">
      <c r="A426" t="s">
        <v>3578</v>
      </c>
      <c r="B426" t="str">
        <f t="shared" si="32"/>
        <v>ifrs</v>
      </c>
      <c r="C426" t="str">
        <f t="shared" si="33"/>
        <v>ClassesOfAssetsAxis</v>
      </c>
      <c r="E426" t="s">
        <v>3582</v>
      </c>
      <c r="F426" t="str">
        <f t="shared" si="30"/>
        <v>ifrs</v>
      </c>
      <c r="G426" t="str">
        <f t="shared" si="31"/>
        <v>HedgeFundInvestmentsMember</v>
      </c>
      <c r="H426">
        <v>4000</v>
      </c>
      <c r="I426" t="s">
        <v>3046</v>
      </c>
      <c r="J426" t="str">
        <f t="shared" si="34"/>
        <v>insert into dbax_dime_memb (pref_axis, codi_axis, pref_memb, codi_memb, orde_memb, tipo_memb) values ('ifrs','ClassesOfAssetsAxis','ifrs','HedgeFundInvestmentsMember','4000','domain-member')</v>
      </c>
    </row>
    <row r="427" spans="1:10" x14ac:dyDescent="0.25">
      <c r="A427" t="s">
        <v>3578</v>
      </c>
      <c r="B427" t="str">
        <f t="shared" si="32"/>
        <v>ifrs</v>
      </c>
      <c r="C427" t="str">
        <f t="shared" si="33"/>
        <v>ClassesOfAssetsAxis</v>
      </c>
      <c r="E427" t="s">
        <v>3581</v>
      </c>
      <c r="F427" t="str">
        <f t="shared" si="30"/>
        <v>ifrs</v>
      </c>
      <c r="G427" t="str">
        <f t="shared" si="31"/>
        <v>DerivativesMember</v>
      </c>
      <c r="H427">
        <v>5000</v>
      </c>
      <c r="I427" t="s">
        <v>3046</v>
      </c>
      <c r="J427" t="str">
        <f t="shared" si="34"/>
        <v>insert into dbax_dime_memb (pref_axis, codi_axis, pref_memb, codi_memb, orde_memb, tipo_memb) values ('ifrs','ClassesOfAssetsAxis','ifrs','DerivativesMember','5000','domain-member')</v>
      </c>
    </row>
    <row r="428" spans="1:10" x14ac:dyDescent="0.25">
      <c r="A428" t="s">
        <v>3578</v>
      </c>
      <c r="B428" t="str">
        <f t="shared" si="32"/>
        <v>ifrs</v>
      </c>
      <c r="C428" t="str">
        <f t="shared" si="33"/>
        <v>ClassesOfAssetsAxis</v>
      </c>
      <c r="E428" t="s">
        <v>3583</v>
      </c>
      <c r="F428" t="str">
        <f t="shared" si="30"/>
        <v>ifrs</v>
      </c>
      <c r="G428" t="str">
        <f t="shared" si="31"/>
        <v>InvestmentPropertyMember</v>
      </c>
      <c r="H428">
        <v>6000</v>
      </c>
      <c r="I428" t="s">
        <v>3046</v>
      </c>
      <c r="J428" t="str">
        <f t="shared" si="34"/>
        <v>insert into dbax_dime_memb (pref_axis, codi_axis, pref_memb, codi_memb, orde_memb, tipo_memb) values ('ifrs','ClassesOfAssetsAxis','ifrs','InvestmentPropertyMember','6000','domain-member')</v>
      </c>
    </row>
    <row r="429" spans="1:10" x14ac:dyDescent="0.25">
      <c r="A429" t="s">
        <v>3578</v>
      </c>
      <c r="B429" t="str">
        <f t="shared" si="32"/>
        <v>ifrs</v>
      </c>
      <c r="C429" t="str">
        <f t="shared" si="33"/>
        <v>ClassesOfAssetsAxis</v>
      </c>
      <c r="E429" t="s">
        <v>3584</v>
      </c>
      <c r="F429" t="str">
        <f t="shared" si="30"/>
        <v>ifrs</v>
      </c>
      <c r="G429" t="str">
        <f t="shared" si="31"/>
        <v>NoncurrentAssetsHeldForSaleMember</v>
      </c>
      <c r="H429">
        <v>7000</v>
      </c>
      <c r="I429" t="s">
        <v>3046</v>
      </c>
      <c r="J429" t="str">
        <f t="shared" si="34"/>
        <v>insert into dbax_dime_memb (pref_axis, codi_axis, pref_memb, codi_memb, orde_memb, tipo_memb) values ('ifrs','ClassesOfAssetsAxis','ifrs','NoncurrentAssetsHeldForSaleMember','7000','domain-member')</v>
      </c>
    </row>
    <row r="430" spans="1:10" x14ac:dyDescent="0.25">
      <c r="A430" t="s">
        <v>3578</v>
      </c>
      <c r="B430" t="str">
        <f t="shared" si="32"/>
        <v>ifrs</v>
      </c>
      <c r="C430" t="str">
        <f t="shared" si="33"/>
        <v>ClassesOfAssetsAxis</v>
      </c>
      <c r="E430" t="s">
        <v>3579</v>
      </c>
      <c r="F430" t="str">
        <f t="shared" si="30"/>
        <v>ifrs</v>
      </c>
      <c r="G430" t="str">
        <f t="shared" si="31"/>
        <v>ClassesOfAssetsMember</v>
      </c>
      <c r="H430">
        <v>8000</v>
      </c>
      <c r="I430" t="s">
        <v>3048</v>
      </c>
      <c r="J430" t="str">
        <f t="shared" si="34"/>
        <v>insert into dbax_dime_memb (pref_axis, codi_axis, pref_memb, codi_memb, orde_memb, tipo_memb) values ('ifrs','ClassesOfAssetsAxis','ifrs','ClassesOfAssetsMember','8000','dimension-default')</v>
      </c>
    </row>
    <row r="431" spans="1:10" x14ac:dyDescent="0.25">
      <c r="A431" t="s">
        <v>3512</v>
      </c>
      <c r="B431" t="str">
        <f t="shared" si="32"/>
        <v>ifrs</v>
      </c>
      <c r="C431" t="str">
        <f t="shared" si="33"/>
        <v>ClassesOfContingentLiabilitiesAxis</v>
      </c>
      <c r="E431" t="s">
        <v>3521</v>
      </c>
      <c r="F431" t="str">
        <f t="shared" si="30"/>
        <v>ifrs</v>
      </c>
      <c r="G431" t="str">
        <f t="shared" si="31"/>
        <v>WarrantyContingentLiabilityMember</v>
      </c>
      <c r="H431">
        <v>1000</v>
      </c>
      <c r="I431" t="s">
        <v>3046</v>
      </c>
      <c r="J431" t="str">
        <f t="shared" si="34"/>
        <v>insert into dbax_dime_memb (pref_axis, codi_axis, pref_memb, codi_memb, orde_memb, tipo_memb) values ('ifrs','ClassesOfContingentLiabilitiesAxis','ifrs','WarrantyContingentLiabilityMember','1000','domain-member')</v>
      </c>
    </row>
    <row r="432" spans="1:10" x14ac:dyDescent="0.25">
      <c r="A432" t="s">
        <v>3512</v>
      </c>
      <c r="B432" t="str">
        <f t="shared" si="32"/>
        <v>ifrs</v>
      </c>
      <c r="C432" t="str">
        <f t="shared" si="33"/>
        <v>ClassesOfContingentLiabilitiesAxis</v>
      </c>
      <c r="E432" t="s">
        <v>3519</v>
      </c>
      <c r="F432" t="str">
        <f t="shared" si="30"/>
        <v>ifrs</v>
      </c>
      <c r="G432" t="str">
        <f t="shared" si="31"/>
        <v>RestructuringContingentLiabilityMember</v>
      </c>
      <c r="H432">
        <v>2000</v>
      </c>
      <c r="I432" t="s">
        <v>3046</v>
      </c>
      <c r="J432" t="str">
        <f t="shared" si="34"/>
        <v>insert into dbax_dime_memb (pref_axis, codi_axis, pref_memb, codi_memb, orde_memb, tipo_memb) values ('ifrs','ClassesOfContingentLiabilitiesAxis','ifrs','RestructuringContingentLiabilityMember','2000','domain-member')</v>
      </c>
    </row>
    <row r="433" spans="1:10" x14ac:dyDescent="0.25">
      <c r="A433" t="s">
        <v>3512</v>
      </c>
      <c r="B433" t="str">
        <f t="shared" si="32"/>
        <v>ifrs</v>
      </c>
      <c r="C433" t="str">
        <f t="shared" si="33"/>
        <v>ClassesOfContingentLiabilitiesAxis</v>
      </c>
      <c r="E433" t="s">
        <v>3516</v>
      </c>
      <c r="F433" t="str">
        <f t="shared" si="30"/>
        <v>ifrs</v>
      </c>
      <c r="G433" t="str">
        <f t="shared" si="31"/>
        <v>LegalProceedingsContingentLiabilityMember</v>
      </c>
      <c r="H433">
        <v>3000</v>
      </c>
      <c r="I433" t="s">
        <v>3046</v>
      </c>
      <c r="J433" t="str">
        <f t="shared" si="34"/>
        <v>insert into dbax_dime_memb (pref_axis, codi_axis, pref_memb, codi_memb, orde_memb, tipo_memb) values ('ifrs','ClassesOfContingentLiabilitiesAxis','ifrs','LegalProceedingsContingentLiabilityMember','3000','domain-member')</v>
      </c>
    </row>
    <row r="434" spans="1:10" x14ac:dyDescent="0.25">
      <c r="A434" t="s">
        <v>3512</v>
      </c>
      <c r="B434" t="str">
        <f t="shared" si="32"/>
        <v>ifrs</v>
      </c>
      <c r="C434" t="str">
        <f t="shared" si="33"/>
        <v>ClassesOfContingentLiabilitiesAxis</v>
      </c>
      <c r="E434" t="s">
        <v>3517</v>
      </c>
      <c r="F434" t="str">
        <f t="shared" si="30"/>
        <v>ifrs</v>
      </c>
      <c r="G434" t="str">
        <f t="shared" si="31"/>
        <v>OnerousContractsContingentLiabilityMember</v>
      </c>
      <c r="H434">
        <v>4000</v>
      </c>
      <c r="I434" t="s">
        <v>3046</v>
      </c>
      <c r="J434" t="str">
        <f t="shared" si="34"/>
        <v>insert into dbax_dime_memb (pref_axis, codi_axis, pref_memb, codi_memb, orde_memb, tipo_memb) values ('ifrs','ClassesOfContingentLiabilitiesAxis','ifrs','OnerousContractsContingentLiabilityMember','4000','domain-member')</v>
      </c>
    </row>
    <row r="435" spans="1:10" x14ac:dyDescent="0.25">
      <c r="A435" t="s">
        <v>3512</v>
      </c>
      <c r="B435" t="str">
        <f t="shared" si="32"/>
        <v>ifrs</v>
      </c>
      <c r="C435" t="str">
        <f t="shared" si="33"/>
        <v>ClassesOfContingentLiabilitiesAxis</v>
      </c>
      <c r="E435" t="s">
        <v>3515</v>
      </c>
      <c r="F435" t="str">
        <f t="shared" si="30"/>
        <v>ifrs</v>
      </c>
      <c r="G435" t="str">
        <f t="shared" si="31"/>
        <v>ContingentLiabilityForDecommissioningRestorationAndRehabilitationCostsMember</v>
      </c>
      <c r="H435">
        <v>5000</v>
      </c>
      <c r="I435" t="s">
        <v>3046</v>
      </c>
      <c r="J435" t="str">
        <f t="shared" si="34"/>
        <v>insert into dbax_dime_memb (pref_axis, codi_axis, pref_memb, codi_memb, orde_memb, tipo_memb) values ('ifrs','ClassesOfContingentLiabilitiesAxis','ifrs','ContingentLiabilityForDecommissioningRestorationAndRehabilitationCostsMember','5000','domain-member')</v>
      </c>
    </row>
    <row r="436" spans="1:10" x14ac:dyDescent="0.25">
      <c r="A436" t="s">
        <v>3512</v>
      </c>
      <c r="B436" t="str">
        <f t="shared" si="32"/>
        <v>ifrs</v>
      </c>
      <c r="C436" t="str">
        <f t="shared" si="33"/>
        <v>ClassesOfContingentLiabilitiesAxis</v>
      </c>
      <c r="E436" t="s">
        <v>3514</v>
      </c>
      <c r="F436" t="str">
        <f t="shared" si="30"/>
        <v>ifrs</v>
      </c>
      <c r="G436" t="str">
        <f t="shared" si="31"/>
        <v>ContingentLiabilitiesOfJointVentureMember</v>
      </c>
      <c r="H436">
        <v>6000</v>
      </c>
      <c r="I436" t="s">
        <v>3046</v>
      </c>
      <c r="J436" t="str">
        <f t="shared" si="34"/>
        <v>insert into dbax_dime_memb (pref_axis, codi_axis, pref_memb, codi_memb, orde_memb, tipo_memb) values ('ifrs','ClassesOfContingentLiabilitiesAxis','ifrs','ContingentLiabilitiesOfJointVentureMember','6000','domain-member')</v>
      </c>
    </row>
    <row r="437" spans="1:10" x14ac:dyDescent="0.25">
      <c r="A437" t="s">
        <v>3512</v>
      </c>
      <c r="B437" t="str">
        <f t="shared" si="32"/>
        <v>ifrs</v>
      </c>
      <c r="C437" t="str">
        <f t="shared" si="33"/>
        <v>ClassesOfContingentLiabilitiesAxis</v>
      </c>
      <c r="E437" t="s">
        <v>3520</v>
      </c>
      <c r="F437" t="str">
        <f t="shared" si="30"/>
        <v>ifrs</v>
      </c>
      <c r="G437" t="str">
        <f t="shared" si="31"/>
        <v>ShareOfContingentLiabilitiesOfAssociatesMember</v>
      </c>
      <c r="H437">
        <v>7000</v>
      </c>
      <c r="I437" t="s">
        <v>3046</v>
      </c>
      <c r="J437" t="str">
        <f t="shared" si="34"/>
        <v>insert into dbax_dime_memb (pref_axis, codi_axis, pref_memb, codi_memb, orde_memb, tipo_memb) values ('ifrs','ClassesOfContingentLiabilitiesAxis','ifrs','ShareOfContingentLiabilitiesOfAssociatesMember','7000','domain-member')</v>
      </c>
    </row>
    <row r="438" spans="1:10" x14ac:dyDescent="0.25">
      <c r="A438" t="s">
        <v>3512</v>
      </c>
      <c r="B438" t="str">
        <f t="shared" si="32"/>
        <v>ifrs</v>
      </c>
      <c r="C438" t="str">
        <f t="shared" si="33"/>
        <v>ClassesOfContingentLiabilitiesAxis</v>
      </c>
      <c r="E438" t="s">
        <v>3518</v>
      </c>
      <c r="F438" t="str">
        <f t="shared" si="30"/>
        <v>ifrs</v>
      </c>
      <c r="G438" t="str">
        <f t="shared" si="31"/>
        <v>OtherContingentLiabilitiesMember</v>
      </c>
      <c r="H438">
        <v>8000</v>
      </c>
      <c r="I438" t="s">
        <v>3046</v>
      </c>
      <c r="J438" t="str">
        <f t="shared" si="34"/>
        <v>insert into dbax_dime_memb (pref_axis, codi_axis, pref_memb, codi_memb, orde_memb, tipo_memb) values ('ifrs','ClassesOfContingentLiabilitiesAxis','ifrs','OtherContingentLiabilitiesMember','8000','domain-member')</v>
      </c>
    </row>
    <row r="439" spans="1:10" x14ac:dyDescent="0.25">
      <c r="A439" t="s">
        <v>3512</v>
      </c>
      <c r="B439" t="str">
        <f t="shared" si="32"/>
        <v>ifrs</v>
      </c>
      <c r="C439" t="str">
        <f t="shared" si="33"/>
        <v>ClassesOfContingentLiabilitiesAxis</v>
      </c>
      <c r="E439" t="s">
        <v>3513</v>
      </c>
      <c r="F439" t="str">
        <f t="shared" si="30"/>
        <v>ifrs</v>
      </c>
      <c r="G439" t="str">
        <f t="shared" si="31"/>
        <v>ContingentLiabilitiesMember</v>
      </c>
      <c r="H439">
        <v>9000</v>
      </c>
      <c r="I439" t="s">
        <v>3048</v>
      </c>
      <c r="J439" t="str">
        <f t="shared" si="34"/>
        <v>insert into dbax_dime_memb (pref_axis, codi_axis, pref_memb, codi_memb, orde_memb, tipo_memb) values ('ifrs','ClassesOfContingentLiabilitiesAxis','ifrs','ContingentLiabilitiesMember','9000','dimension-default')</v>
      </c>
    </row>
    <row r="440" spans="1:10" x14ac:dyDescent="0.25">
      <c r="A440" t="s">
        <v>3587</v>
      </c>
      <c r="B440" t="str">
        <f t="shared" si="32"/>
        <v>ifrs</v>
      </c>
      <c r="C440" t="str">
        <f t="shared" si="33"/>
        <v>ClassesOfEntitysOwnEquityInstrumentsAxis</v>
      </c>
      <c r="E440" t="s">
        <v>3588</v>
      </c>
      <c r="F440" t="str">
        <f t="shared" si="30"/>
        <v>ifrs</v>
      </c>
      <c r="G440" t="str">
        <f t="shared" si="31"/>
        <v>EntitysOwnEquityInstrumentsMember</v>
      </c>
      <c r="H440">
        <v>1000</v>
      </c>
      <c r="I440" t="s">
        <v>3048</v>
      </c>
      <c r="J440" t="str">
        <f t="shared" si="34"/>
        <v>insert into dbax_dime_memb (pref_axis, codi_axis, pref_memb, codi_memb, orde_memb, tipo_memb) values ('ifrs','ClassesOfEntitysOwnEquityInstrumentsAxis','ifrs','EntitysOwnEquityInstrumentsMember','1000','dimension-default')</v>
      </c>
    </row>
    <row r="441" spans="1:10" x14ac:dyDescent="0.25">
      <c r="A441" t="s">
        <v>3589</v>
      </c>
      <c r="B441" t="str">
        <f t="shared" si="32"/>
        <v>ifrs</v>
      </c>
      <c r="C441" t="str">
        <f t="shared" si="33"/>
        <v>ClassesOfLiabilitiesAxis</v>
      </c>
      <c r="E441" t="s">
        <v>3590</v>
      </c>
      <c r="F441" t="str">
        <f t="shared" si="30"/>
        <v>ifrs</v>
      </c>
      <c r="G441" t="str">
        <f t="shared" si="31"/>
        <v>LiabilitiesMember</v>
      </c>
      <c r="H441">
        <v>1000</v>
      </c>
      <c r="I441" t="s">
        <v>3048</v>
      </c>
      <c r="J441" t="str">
        <f t="shared" si="34"/>
        <v>insert into dbax_dime_memb (pref_axis, codi_axis, pref_memb, codi_memb, orde_memb, tipo_memb) values ('ifrs','ClassesOfLiabilitiesAxis','ifrs','LiabilitiesMember','1000','dimension-default')</v>
      </c>
    </row>
    <row r="442" spans="1:10" x14ac:dyDescent="0.25">
      <c r="A442" t="s">
        <v>3522</v>
      </c>
      <c r="B442" t="str">
        <f t="shared" si="32"/>
        <v>ifrs</v>
      </c>
      <c r="C442" t="str">
        <f t="shared" si="33"/>
        <v>ClassesOfShareCapitalAxis</v>
      </c>
      <c r="E442" t="s">
        <v>3523</v>
      </c>
      <c r="F442" t="str">
        <f t="shared" si="30"/>
        <v>ifrs</v>
      </c>
      <c r="G442" t="str">
        <f t="shared" si="31"/>
        <v>ClassesOfShareCapitalMember</v>
      </c>
      <c r="H442">
        <v>1000</v>
      </c>
      <c r="I442" t="s">
        <v>3048</v>
      </c>
      <c r="J442" t="str">
        <f t="shared" si="34"/>
        <v>insert into dbax_dime_memb (pref_axis, codi_axis, pref_memb, codi_memb, orde_memb, tipo_memb) values ('ifrs','ClassesOfShareCapitalAxis','ifrs','ClassesOfShareCapitalMember','1000','dimension-default')</v>
      </c>
    </row>
    <row r="443" spans="1:10" x14ac:dyDescent="0.25">
      <c r="A443" t="s">
        <v>3524</v>
      </c>
      <c r="B443" t="str">
        <f t="shared" si="32"/>
        <v>ifrs</v>
      </c>
      <c r="C443" t="str">
        <f t="shared" si="33"/>
        <v>ComponentsOfEquityAxis</v>
      </c>
      <c r="E443" t="s">
        <v>3530</v>
      </c>
      <c r="F443" t="str">
        <f t="shared" si="30"/>
        <v>ifrs</v>
      </c>
      <c r="G443" t="str">
        <f t="shared" si="31"/>
        <v>IssuedCapitalMember</v>
      </c>
      <c r="H443">
        <v>10</v>
      </c>
      <c r="I443" t="s">
        <v>3046</v>
      </c>
      <c r="J443" t="str">
        <f t="shared" si="34"/>
        <v>insert into dbax_dime_memb (pref_axis, codi_axis, pref_memb, codi_memb, orde_memb, tipo_memb) values ('ifrs','ComponentsOfEquityAxis','ifrs','IssuedCapitalMember','10','domain-member')</v>
      </c>
    </row>
    <row r="444" spans="1:10" x14ac:dyDescent="0.25">
      <c r="A444" t="s">
        <v>3524</v>
      </c>
      <c r="B444" t="str">
        <f t="shared" si="32"/>
        <v>ifrs</v>
      </c>
      <c r="C444" t="str">
        <f t="shared" si="33"/>
        <v>ComponentsOfEquityAxis</v>
      </c>
      <c r="E444" t="s">
        <v>3538</v>
      </c>
      <c r="F444" t="str">
        <f t="shared" si="30"/>
        <v>ifrs</v>
      </c>
      <c r="G444" t="str">
        <f t="shared" si="31"/>
        <v>SharePremiumMember</v>
      </c>
      <c r="H444">
        <v>20</v>
      </c>
      <c r="I444" t="s">
        <v>3046</v>
      </c>
      <c r="J444" t="str">
        <f t="shared" si="34"/>
        <v>insert into dbax_dime_memb (pref_axis, codi_axis, pref_memb, codi_memb, orde_memb, tipo_memb) values ('ifrs','ComponentsOfEquityAxis','ifrs','SharePremiumMember','20','domain-member')</v>
      </c>
    </row>
    <row r="445" spans="1:10" x14ac:dyDescent="0.25">
      <c r="A445" t="s">
        <v>3524</v>
      </c>
      <c r="B445" t="str">
        <f t="shared" si="32"/>
        <v>ifrs</v>
      </c>
      <c r="C445" t="str">
        <f t="shared" si="33"/>
        <v>ComponentsOfEquityAxis</v>
      </c>
      <c r="E445" t="s">
        <v>3539</v>
      </c>
      <c r="F445" t="str">
        <f t="shared" si="30"/>
        <v>ifrs</v>
      </c>
      <c r="G445" t="str">
        <f t="shared" si="31"/>
        <v>TreasurySharesMember</v>
      </c>
      <c r="H445">
        <v>30</v>
      </c>
      <c r="I445" t="s">
        <v>3046</v>
      </c>
      <c r="J445" t="str">
        <f t="shared" si="34"/>
        <v>insert into dbax_dime_memb (pref_axis, codi_axis, pref_memb, codi_memb, orde_memb, tipo_memb) values ('ifrs','ComponentsOfEquityAxis','ifrs','TreasurySharesMember','30','domain-member')</v>
      </c>
    </row>
    <row r="446" spans="1:10" x14ac:dyDescent="0.25">
      <c r="A446" t="s">
        <v>3524</v>
      </c>
      <c r="B446" t="str">
        <f t="shared" si="32"/>
        <v>ifrs</v>
      </c>
      <c r="C446" t="str">
        <f t="shared" si="33"/>
        <v>ComponentsOfEquityAxis</v>
      </c>
      <c r="E446" t="s">
        <v>3532</v>
      </c>
      <c r="F446" t="str">
        <f t="shared" si="30"/>
        <v>ifrs</v>
      </c>
      <c r="G446" t="str">
        <f t="shared" si="31"/>
        <v>OtherEquityInterestMember</v>
      </c>
      <c r="H446">
        <v>40</v>
      </c>
      <c r="I446" t="s">
        <v>3046</v>
      </c>
      <c r="J446" t="str">
        <f t="shared" si="34"/>
        <v>insert into dbax_dime_memb (pref_axis, codi_axis, pref_memb, codi_memb, orde_memb, tipo_memb) values ('ifrs','ComponentsOfEquityAxis','ifrs','OtherEquityInterestMember','40','domain-member')</v>
      </c>
    </row>
    <row r="447" spans="1:10" x14ac:dyDescent="0.25">
      <c r="A447" t="s">
        <v>3524</v>
      </c>
      <c r="B447" t="str">
        <f t="shared" si="32"/>
        <v>ifrs</v>
      </c>
      <c r="C447" t="str">
        <f t="shared" si="33"/>
        <v>ComponentsOfEquityAxis</v>
      </c>
      <c r="E447" t="s">
        <v>3537</v>
      </c>
      <c r="F447" t="str">
        <f t="shared" si="30"/>
        <v>ifrs</v>
      </c>
      <c r="G447" t="str">
        <f t="shared" si="31"/>
        <v>RevaluationSurplusMember</v>
      </c>
      <c r="H447">
        <v>50</v>
      </c>
      <c r="I447" t="s">
        <v>3046</v>
      </c>
      <c r="J447" t="str">
        <f t="shared" si="34"/>
        <v>insert into dbax_dime_memb (pref_axis, codi_axis, pref_memb, codi_memb, orde_memb, tipo_memb) values ('ifrs','ComponentsOfEquityAxis','ifrs','RevaluationSurplusMember','50','domain-member')</v>
      </c>
    </row>
    <row r="448" spans="1:10" x14ac:dyDescent="0.25">
      <c r="A448" t="s">
        <v>3524</v>
      </c>
      <c r="B448" t="str">
        <f t="shared" si="32"/>
        <v>ifrs</v>
      </c>
      <c r="C448" t="str">
        <f t="shared" si="33"/>
        <v>ComponentsOfEquityAxis</v>
      </c>
      <c r="E448" t="s">
        <v>3535</v>
      </c>
      <c r="F448" t="str">
        <f t="shared" si="30"/>
        <v>ifrs</v>
      </c>
      <c r="G448" t="str">
        <f t="shared" si="31"/>
        <v>ReserveOfExchangeDifferencesOnTranslationMember</v>
      </c>
      <c r="H448">
        <v>60</v>
      </c>
      <c r="I448" t="s">
        <v>3046</v>
      </c>
      <c r="J448" t="str">
        <f t="shared" si="34"/>
        <v>insert into dbax_dime_memb (pref_axis, codi_axis, pref_memb, codi_memb, orde_memb, tipo_memb) values ('ifrs','ComponentsOfEquityAxis','ifrs','ReserveOfExchangeDifferencesOnTranslationMember','60','domain-member')</v>
      </c>
    </row>
    <row r="449" spans="1:10" x14ac:dyDescent="0.25">
      <c r="A449" t="s">
        <v>3524</v>
      </c>
      <c r="B449" t="str">
        <f t="shared" si="32"/>
        <v>ifrs</v>
      </c>
      <c r="C449" t="str">
        <f t="shared" si="33"/>
        <v>ComponentsOfEquityAxis</v>
      </c>
      <c r="E449" t="s">
        <v>3534</v>
      </c>
      <c r="F449" t="str">
        <f t="shared" ref="F449:F512" si="35">MID(E449,1,FIND("_",E449)-1)</f>
        <v>ifrs</v>
      </c>
      <c r="G449" t="str">
        <f t="shared" ref="G449:G512" si="36">MID(E449,FIND("_",E449)+1,1000)</f>
        <v>ReserveOfCashFlowHedgesMember</v>
      </c>
      <c r="H449">
        <v>70</v>
      </c>
      <c r="I449" t="s">
        <v>3046</v>
      </c>
      <c r="J449" t="str">
        <f t="shared" si="34"/>
        <v>insert into dbax_dime_memb (pref_axis, codi_axis, pref_memb, codi_memb, orde_memb, tipo_memb) values ('ifrs','ComponentsOfEquityAxis','ifrs','ReserveOfCashFlowHedgesMember','70','domain-member')</v>
      </c>
    </row>
    <row r="450" spans="1:10" x14ac:dyDescent="0.25">
      <c r="A450" t="s">
        <v>3524</v>
      </c>
      <c r="B450" t="str">
        <f t="shared" ref="B450:B513" si="37">MID(A450,1,FIND("_",A450)-1)</f>
        <v>ifrs</v>
      </c>
      <c r="C450" t="str">
        <f t="shared" ref="C450:C513" si="38">MID(A450,FIND("_",A450)+1,1000)</f>
        <v>ComponentsOfEquityAxis</v>
      </c>
      <c r="E450" t="s">
        <v>3527</v>
      </c>
      <c r="F450" t="str">
        <f t="shared" si="35"/>
        <v>cl-ci</v>
      </c>
      <c r="G450" t="str">
        <f t="shared" si="36"/>
        <v>ReserveOfActuarialGainsOrLossesOnDefinedBenefitPlansMember</v>
      </c>
      <c r="H450">
        <v>80</v>
      </c>
      <c r="I450" t="s">
        <v>3046</v>
      </c>
      <c r="J450" t="str">
        <f t="shared" ref="J450:J513" si="39">CONCATENATE("insert into dbax_dime_memb (pref_axis, codi_axis, pref_memb, codi_memb, orde_memb, tipo_memb) values ('",B450,"','",C450,"','",F450,"','",G450,"','",H450,"','",I450,"')")</f>
        <v>insert into dbax_dime_memb (pref_axis, codi_axis, pref_memb, codi_memb, orde_memb, tipo_memb) values ('ifrs','ComponentsOfEquityAxis','cl-ci','ReserveOfActuarialGainsOrLossesOnDefinedBenefitPlansMember','80','domain-member')</v>
      </c>
    </row>
    <row r="451" spans="1:10" x14ac:dyDescent="0.25">
      <c r="A451" t="s">
        <v>3524</v>
      </c>
      <c r="B451" t="str">
        <f t="shared" si="37"/>
        <v>ifrs</v>
      </c>
      <c r="C451" t="str">
        <f t="shared" si="38"/>
        <v>ComponentsOfEquityAxis</v>
      </c>
      <c r="E451" t="s">
        <v>3536</v>
      </c>
      <c r="F451" t="str">
        <f t="shared" si="35"/>
        <v>ifrs</v>
      </c>
      <c r="G451" t="str">
        <f t="shared" si="36"/>
        <v>ReserveOfGainsAndLossesOnRemeasuringAvailableforsaleFinancialAssetsMember</v>
      </c>
      <c r="H451">
        <v>90</v>
      </c>
      <c r="I451" t="s">
        <v>3046</v>
      </c>
      <c r="J451" t="str">
        <f t="shared" si="39"/>
        <v>insert into dbax_dime_memb (pref_axis, codi_axis, pref_memb, codi_memb, orde_memb, tipo_memb) values ('ifrs','ComponentsOfEquityAxis','ifrs','ReserveOfGainsAndLossesOnRemeasuringAvailableforsaleFinancialAssetsMember','90','domain-member')</v>
      </c>
    </row>
    <row r="452" spans="1:10" x14ac:dyDescent="0.25">
      <c r="A452" t="s">
        <v>3524</v>
      </c>
      <c r="B452" t="str">
        <f t="shared" si="37"/>
        <v>ifrs</v>
      </c>
      <c r="C452" t="str">
        <f t="shared" si="38"/>
        <v>ComponentsOfEquityAxis</v>
      </c>
      <c r="E452" t="s">
        <v>3526</v>
      </c>
      <c r="F452" t="str">
        <f t="shared" si="35"/>
        <v>cl-ci</v>
      </c>
      <c r="G452" t="str">
        <f t="shared" si="36"/>
        <v>OtrasReservasVariasMember</v>
      </c>
      <c r="H452">
        <v>100</v>
      </c>
      <c r="I452" t="s">
        <v>3046</v>
      </c>
      <c r="J452" t="str">
        <f t="shared" si="39"/>
        <v>insert into dbax_dime_memb (pref_axis, codi_axis, pref_memb, codi_memb, orde_memb, tipo_memb) values ('ifrs','ComponentsOfEquityAxis','cl-ci','OtrasReservasVariasMember','100','domain-member')</v>
      </c>
    </row>
    <row r="453" spans="1:10" x14ac:dyDescent="0.25">
      <c r="A453" t="s">
        <v>3524</v>
      </c>
      <c r="B453" t="str">
        <f t="shared" si="37"/>
        <v>ifrs</v>
      </c>
      <c r="C453" t="str">
        <f t="shared" si="38"/>
        <v>ComponentsOfEquityAxis</v>
      </c>
      <c r="E453" t="s">
        <v>3533</v>
      </c>
      <c r="F453" t="str">
        <f t="shared" si="35"/>
        <v>ifrs</v>
      </c>
      <c r="G453" t="str">
        <f t="shared" si="36"/>
        <v>OtherReservesMember</v>
      </c>
      <c r="H453">
        <v>110</v>
      </c>
      <c r="I453" t="s">
        <v>3046</v>
      </c>
      <c r="J453" t="str">
        <f t="shared" si="39"/>
        <v>insert into dbax_dime_memb (pref_axis, codi_axis, pref_memb, codi_memb, orde_memb, tipo_memb) values ('ifrs','ComponentsOfEquityAxis','ifrs','OtherReservesMember','110','domain-member')</v>
      </c>
    </row>
    <row r="454" spans="1:10" x14ac:dyDescent="0.25">
      <c r="A454" t="s">
        <v>3524</v>
      </c>
      <c r="B454" t="str">
        <f t="shared" si="37"/>
        <v>ifrs</v>
      </c>
      <c r="C454" t="str">
        <f t="shared" si="38"/>
        <v>ComponentsOfEquityAxis</v>
      </c>
      <c r="E454" t="s">
        <v>3525</v>
      </c>
      <c r="F454" t="str">
        <f t="shared" si="35"/>
        <v>cl-ci</v>
      </c>
      <c r="G454" t="str">
        <f t="shared" si="36"/>
        <v>GananciaPerdidaAcumuladaMember</v>
      </c>
      <c r="H454">
        <v>120</v>
      </c>
      <c r="I454" t="s">
        <v>3046</v>
      </c>
      <c r="J454" t="str">
        <f t="shared" si="39"/>
        <v>insert into dbax_dime_memb (pref_axis, codi_axis, pref_memb, codi_memb, orde_memb, tipo_memb) values ('ifrs','ComponentsOfEquityAxis','cl-ci','GananciaPerdidaAcumuladaMember','120','domain-member')</v>
      </c>
    </row>
    <row r="455" spans="1:10" x14ac:dyDescent="0.25">
      <c r="A455" t="s">
        <v>3524</v>
      </c>
      <c r="B455" t="str">
        <f t="shared" si="37"/>
        <v>ifrs</v>
      </c>
      <c r="C455" t="str">
        <f t="shared" si="38"/>
        <v>ComponentsOfEquityAxis</v>
      </c>
      <c r="E455" t="s">
        <v>3528</v>
      </c>
      <c r="F455" t="str">
        <f t="shared" si="35"/>
        <v>ifrs</v>
      </c>
      <c r="G455" t="str">
        <f t="shared" si="36"/>
        <v>EquityAttributableToOwnersOfParentMember</v>
      </c>
      <c r="H455">
        <v>130</v>
      </c>
      <c r="I455" t="s">
        <v>3046</v>
      </c>
      <c r="J455" t="str">
        <f t="shared" si="39"/>
        <v>insert into dbax_dime_memb (pref_axis, codi_axis, pref_memb, codi_memb, orde_memb, tipo_memb) values ('ifrs','ComponentsOfEquityAxis','ifrs','EquityAttributableToOwnersOfParentMember','130','domain-member')</v>
      </c>
    </row>
    <row r="456" spans="1:10" x14ac:dyDescent="0.25">
      <c r="A456" t="s">
        <v>3524</v>
      </c>
      <c r="B456" t="str">
        <f t="shared" si="37"/>
        <v>ifrs</v>
      </c>
      <c r="C456" t="str">
        <f t="shared" si="38"/>
        <v>ComponentsOfEquityAxis</v>
      </c>
      <c r="E456" t="s">
        <v>3531</v>
      </c>
      <c r="F456" t="str">
        <f t="shared" si="35"/>
        <v>ifrs</v>
      </c>
      <c r="G456" t="str">
        <f t="shared" si="36"/>
        <v>NoncontrollingInterestsMember</v>
      </c>
      <c r="H456">
        <v>140</v>
      </c>
      <c r="I456" t="s">
        <v>3046</v>
      </c>
      <c r="J456" t="str">
        <f t="shared" si="39"/>
        <v>insert into dbax_dime_memb (pref_axis, codi_axis, pref_memb, codi_memb, orde_memb, tipo_memb) values ('ifrs','ComponentsOfEquityAxis','ifrs','NoncontrollingInterestsMember','140','domain-member')</v>
      </c>
    </row>
    <row r="457" spans="1:10" x14ac:dyDescent="0.25">
      <c r="A457" t="s">
        <v>3524</v>
      </c>
      <c r="B457" t="str">
        <f t="shared" si="37"/>
        <v>ifrs</v>
      </c>
      <c r="C457" t="str">
        <f t="shared" si="38"/>
        <v>ComponentsOfEquityAxis</v>
      </c>
      <c r="E457" t="s">
        <v>3529</v>
      </c>
      <c r="F457" t="str">
        <f t="shared" si="35"/>
        <v>ifrs</v>
      </c>
      <c r="G457" t="str">
        <f t="shared" si="36"/>
        <v>EquityMember</v>
      </c>
      <c r="H457">
        <v>150</v>
      </c>
      <c r="I457" t="s">
        <v>3048</v>
      </c>
      <c r="J457" t="str">
        <f t="shared" si="39"/>
        <v>insert into dbax_dime_memb (pref_axis, codi_axis, pref_memb, codi_memb, orde_memb, tipo_memb) values ('ifrs','ComponentsOfEquityAxis','ifrs','EquityMember','150','dimension-default')</v>
      </c>
    </row>
    <row r="458" spans="1:10" x14ac:dyDescent="0.25">
      <c r="A458" t="s">
        <v>3524</v>
      </c>
      <c r="B458" t="str">
        <f t="shared" si="37"/>
        <v>ifrs</v>
      </c>
      <c r="C458" t="str">
        <f t="shared" si="38"/>
        <v>ComponentsOfEquityAxis</v>
      </c>
      <c r="E458" t="s">
        <v>3530</v>
      </c>
      <c r="F458" t="str">
        <f t="shared" si="35"/>
        <v>ifrs</v>
      </c>
      <c r="G458" t="str">
        <f t="shared" si="36"/>
        <v>IssuedCapitalMember</v>
      </c>
      <c r="H458">
        <v>1000</v>
      </c>
      <c r="I458" t="s">
        <v>3046</v>
      </c>
      <c r="J458" t="str">
        <f t="shared" si="39"/>
        <v>insert into dbax_dime_memb (pref_axis, codi_axis, pref_memb, codi_memb, orde_memb, tipo_memb) values ('ifrs','ComponentsOfEquityAxis','ifrs','IssuedCapitalMember','1000','domain-member')</v>
      </c>
    </row>
    <row r="459" spans="1:10" x14ac:dyDescent="0.25">
      <c r="A459" t="s">
        <v>3524</v>
      </c>
      <c r="B459" t="str">
        <f t="shared" si="37"/>
        <v>ifrs</v>
      </c>
      <c r="C459" t="str">
        <f t="shared" si="38"/>
        <v>ComponentsOfEquityAxis</v>
      </c>
      <c r="E459" t="s">
        <v>3538</v>
      </c>
      <c r="F459" t="str">
        <f t="shared" si="35"/>
        <v>ifrs</v>
      </c>
      <c r="G459" t="str">
        <f t="shared" si="36"/>
        <v>SharePremiumMember</v>
      </c>
      <c r="H459">
        <v>2000</v>
      </c>
      <c r="I459" t="s">
        <v>3046</v>
      </c>
      <c r="J459" t="str">
        <f t="shared" si="39"/>
        <v>insert into dbax_dime_memb (pref_axis, codi_axis, pref_memb, codi_memb, orde_memb, tipo_memb) values ('ifrs','ComponentsOfEquityAxis','ifrs','SharePremiumMember','2000','domain-member')</v>
      </c>
    </row>
    <row r="460" spans="1:10" x14ac:dyDescent="0.25">
      <c r="A460" t="s">
        <v>3524</v>
      </c>
      <c r="B460" t="str">
        <f t="shared" si="37"/>
        <v>ifrs</v>
      </c>
      <c r="C460" t="str">
        <f t="shared" si="38"/>
        <v>ComponentsOfEquityAxis</v>
      </c>
      <c r="E460" t="s">
        <v>3539</v>
      </c>
      <c r="F460" t="str">
        <f t="shared" si="35"/>
        <v>ifrs</v>
      </c>
      <c r="G460" t="str">
        <f t="shared" si="36"/>
        <v>TreasurySharesMember</v>
      </c>
      <c r="H460">
        <v>3000</v>
      </c>
      <c r="I460" t="s">
        <v>3046</v>
      </c>
      <c r="J460" t="str">
        <f t="shared" si="39"/>
        <v>insert into dbax_dime_memb (pref_axis, codi_axis, pref_memb, codi_memb, orde_memb, tipo_memb) values ('ifrs','ComponentsOfEquityAxis','ifrs','TreasurySharesMember','3000','domain-member')</v>
      </c>
    </row>
    <row r="461" spans="1:10" x14ac:dyDescent="0.25">
      <c r="A461" t="s">
        <v>3524</v>
      </c>
      <c r="B461" t="str">
        <f t="shared" si="37"/>
        <v>ifrs</v>
      </c>
      <c r="C461" t="str">
        <f t="shared" si="38"/>
        <v>ComponentsOfEquityAxis</v>
      </c>
      <c r="E461" t="s">
        <v>3532</v>
      </c>
      <c r="F461" t="str">
        <f t="shared" si="35"/>
        <v>ifrs</v>
      </c>
      <c r="G461" t="str">
        <f t="shared" si="36"/>
        <v>OtherEquityInterestMember</v>
      </c>
      <c r="H461">
        <v>4000</v>
      </c>
      <c r="I461" t="s">
        <v>3046</v>
      </c>
      <c r="J461" t="str">
        <f t="shared" si="39"/>
        <v>insert into dbax_dime_memb (pref_axis, codi_axis, pref_memb, codi_memb, orde_memb, tipo_memb) values ('ifrs','ComponentsOfEquityAxis','ifrs','OtherEquityInterestMember','4000','domain-member')</v>
      </c>
    </row>
    <row r="462" spans="1:10" x14ac:dyDescent="0.25">
      <c r="A462" t="s">
        <v>3524</v>
      </c>
      <c r="B462" t="str">
        <f t="shared" si="37"/>
        <v>ifrs</v>
      </c>
      <c r="C462" t="str">
        <f t="shared" si="38"/>
        <v>ComponentsOfEquityAxis</v>
      </c>
      <c r="E462" t="s">
        <v>3537</v>
      </c>
      <c r="F462" t="str">
        <f t="shared" si="35"/>
        <v>ifrs</v>
      </c>
      <c r="G462" t="str">
        <f t="shared" si="36"/>
        <v>RevaluationSurplusMember</v>
      </c>
      <c r="H462">
        <v>5000</v>
      </c>
      <c r="I462" t="s">
        <v>3046</v>
      </c>
      <c r="J462" t="str">
        <f t="shared" si="39"/>
        <v>insert into dbax_dime_memb (pref_axis, codi_axis, pref_memb, codi_memb, orde_memb, tipo_memb) values ('ifrs','ComponentsOfEquityAxis','ifrs','RevaluationSurplusMember','5000','domain-member')</v>
      </c>
    </row>
    <row r="463" spans="1:10" x14ac:dyDescent="0.25">
      <c r="A463" t="s">
        <v>3524</v>
      </c>
      <c r="B463" t="str">
        <f t="shared" si="37"/>
        <v>ifrs</v>
      </c>
      <c r="C463" t="str">
        <f t="shared" si="38"/>
        <v>ComponentsOfEquityAxis</v>
      </c>
      <c r="E463" t="s">
        <v>3535</v>
      </c>
      <c r="F463" t="str">
        <f t="shared" si="35"/>
        <v>ifrs</v>
      </c>
      <c r="G463" t="str">
        <f t="shared" si="36"/>
        <v>ReserveOfExchangeDifferencesOnTranslationMember</v>
      </c>
      <c r="H463">
        <v>6000</v>
      </c>
      <c r="I463" t="s">
        <v>3046</v>
      </c>
      <c r="J463" t="str">
        <f t="shared" si="39"/>
        <v>insert into dbax_dime_memb (pref_axis, codi_axis, pref_memb, codi_memb, orde_memb, tipo_memb) values ('ifrs','ComponentsOfEquityAxis','ifrs','ReserveOfExchangeDifferencesOnTranslationMember','6000','domain-member')</v>
      </c>
    </row>
    <row r="464" spans="1:10" x14ac:dyDescent="0.25">
      <c r="A464" t="s">
        <v>3524</v>
      </c>
      <c r="B464" t="str">
        <f t="shared" si="37"/>
        <v>ifrs</v>
      </c>
      <c r="C464" t="str">
        <f t="shared" si="38"/>
        <v>ComponentsOfEquityAxis</v>
      </c>
      <c r="E464" t="s">
        <v>3534</v>
      </c>
      <c r="F464" t="str">
        <f t="shared" si="35"/>
        <v>ifrs</v>
      </c>
      <c r="G464" t="str">
        <f t="shared" si="36"/>
        <v>ReserveOfCashFlowHedgesMember</v>
      </c>
      <c r="H464">
        <v>7000</v>
      </c>
      <c r="I464" t="s">
        <v>3046</v>
      </c>
      <c r="J464" t="str">
        <f t="shared" si="39"/>
        <v>insert into dbax_dime_memb (pref_axis, codi_axis, pref_memb, codi_memb, orde_memb, tipo_memb) values ('ifrs','ComponentsOfEquityAxis','ifrs','ReserveOfCashFlowHedgesMember','7000','domain-member')</v>
      </c>
    </row>
    <row r="465" spans="1:10" x14ac:dyDescent="0.25">
      <c r="A465" t="s">
        <v>3524</v>
      </c>
      <c r="B465" t="str">
        <f t="shared" si="37"/>
        <v>ifrs</v>
      </c>
      <c r="C465" t="str">
        <f t="shared" si="38"/>
        <v>ComponentsOfEquityAxis</v>
      </c>
      <c r="E465" t="s">
        <v>3594</v>
      </c>
      <c r="F465" t="str">
        <f t="shared" si="35"/>
        <v>ifrs</v>
      </c>
      <c r="G465" t="str">
        <f t="shared" si="36"/>
        <v>ReserveOfHedgesOfNetInvestmentInForeignOperationsMember</v>
      </c>
      <c r="H465">
        <v>8000</v>
      </c>
      <c r="I465" t="s">
        <v>3046</v>
      </c>
      <c r="J465" t="str">
        <f t="shared" si="39"/>
        <v>insert into dbax_dime_memb (pref_axis, codi_axis, pref_memb, codi_memb, orde_memb, tipo_memb) values ('ifrs','ComponentsOfEquityAxis','ifrs','ReserveOfHedgesOfNetInvestmentInForeignOperationsMember','8000','domain-member')</v>
      </c>
    </row>
    <row r="466" spans="1:10" x14ac:dyDescent="0.25">
      <c r="A466" t="s">
        <v>3524</v>
      </c>
      <c r="B466" t="str">
        <f t="shared" si="37"/>
        <v>ifrs</v>
      </c>
      <c r="C466" t="str">
        <f t="shared" si="38"/>
        <v>ComponentsOfEquityAxis</v>
      </c>
      <c r="E466" t="s">
        <v>3527</v>
      </c>
      <c r="F466" t="str">
        <f t="shared" si="35"/>
        <v>cl-ci</v>
      </c>
      <c r="G466" t="str">
        <f t="shared" si="36"/>
        <v>ReserveOfActuarialGainsOrLossesOnDefinedBenefitPlansMember</v>
      </c>
      <c r="H466">
        <v>9000</v>
      </c>
      <c r="I466" t="s">
        <v>3046</v>
      </c>
      <c r="J466" t="str">
        <f t="shared" si="39"/>
        <v>insert into dbax_dime_memb (pref_axis, codi_axis, pref_memb, codi_memb, orde_memb, tipo_memb) values ('ifrs','ComponentsOfEquityAxis','cl-ci','ReserveOfActuarialGainsOrLossesOnDefinedBenefitPlansMember','9000','domain-member')</v>
      </c>
    </row>
    <row r="467" spans="1:10" x14ac:dyDescent="0.25">
      <c r="A467" t="s">
        <v>3524</v>
      </c>
      <c r="B467" t="str">
        <f t="shared" si="37"/>
        <v>ifrs</v>
      </c>
      <c r="C467" t="str">
        <f t="shared" si="38"/>
        <v>ComponentsOfEquityAxis</v>
      </c>
      <c r="E467" t="s">
        <v>3595</v>
      </c>
      <c r="F467" t="str">
        <f t="shared" si="35"/>
        <v>ifrs</v>
      </c>
      <c r="G467" t="str">
        <f t="shared" si="36"/>
        <v>ReserveOfSharebasedPaymentsMember</v>
      </c>
      <c r="H467">
        <v>10000</v>
      </c>
      <c r="I467" t="s">
        <v>3046</v>
      </c>
      <c r="J467" t="str">
        <f t="shared" si="39"/>
        <v>insert into dbax_dime_memb (pref_axis, codi_axis, pref_memb, codi_memb, orde_memb, tipo_memb) values ('ifrs','ComponentsOfEquityAxis','ifrs','ReserveOfSharebasedPaymentsMember','10000','domain-member')</v>
      </c>
    </row>
    <row r="468" spans="1:10" x14ac:dyDescent="0.25">
      <c r="A468" t="s">
        <v>3524</v>
      </c>
      <c r="B468" t="str">
        <f t="shared" si="37"/>
        <v>ifrs</v>
      </c>
      <c r="C468" t="str">
        <f t="shared" si="38"/>
        <v>ComponentsOfEquityAxis</v>
      </c>
      <c r="E468" t="s">
        <v>3591</v>
      </c>
      <c r="F468" t="str">
        <f t="shared" si="35"/>
        <v>ifrs</v>
      </c>
      <c r="G468" t="str">
        <f t="shared" si="36"/>
        <v>AmountRecognisedInOtherComprehensiveIncomeAndAccumulatedInEquityRelatingToNoncurrentAssetsOrDisposalGroupsHeldForSaleMember</v>
      </c>
      <c r="H468">
        <v>11000</v>
      </c>
      <c r="I468" t="s">
        <v>3046</v>
      </c>
      <c r="J468" t="str">
        <f t="shared" si="39"/>
        <v>insert into dbax_dime_memb (pref_axis, codi_axis, pref_memb, codi_memb, orde_memb, tipo_memb) values ('ifrs','ComponentsOfEquityAxis','ifrs','AmountRecognisedInOtherComprehensiveIncomeAndAccumulatedInEquityRelatingToNoncurrentAssetsOrDisposalGroupsHeldForSaleMember','11000','domain-member')</v>
      </c>
    </row>
    <row r="469" spans="1:10" x14ac:dyDescent="0.25">
      <c r="A469" t="s">
        <v>3524</v>
      </c>
      <c r="B469" t="str">
        <f t="shared" si="37"/>
        <v>ifrs</v>
      </c>
      <c r="C469" t="str">
        <f t="shared" si="38"/>
        <v>ComponentsOfEquityAxis</v>
      </c>
      <c r="E469" t="s">
        <v>3593</v>
      </c>
      <c r="F469" t="str">
        <f t="shared" si="35"/>
        <v>ifrs</v>
      </c>
      <c r="G469" t="str">
        <f t="shared" si="36"/>
        <v>ReserveOfGainsAndLossesFromInvestmentsInEquityInstrumentsMember</v>
      </c>
      <c r="H469">
        <v>12000</v>
      </c>
      <c r="I469" t="s">
        <v>3046</v>
      </c>
      <c r="J469" t="str">
        <f t="shared" si="39"/>
        <v>insert into dbax_dime_memb (pref_axis, codi_axis, pref_memb, codi_memb, orde_memb, tipo_memb) values ('ifrs','ComponentsOfEquityAxis','ifrs','ReserveOfGainsAndLossesFromInvestmentsInEquityInstrumentsMember','12000','domain-member')</v>
      </c>
    </row>
    <row r="470" spans="1:10" x14ac:dyDescent="0.25">
      <c r="A470" t="s">
        <v>3524</v>
      </c>
      <c r="B470" t="str">
        <f t="shared" si="37"/>
        <v>ifrs</v>
      </c>
      <c r="C470" t="str">
        <f t="shared" si="38"/>
        <v>ComponentsOfEquityAxis</v>
      </c>
      <c r="E470" t="s">
        <v>3592</v>
      </c>
      <c r="F470" t="str">
        <f t="shared" si="35"/>
        <v>ifrs</v>
      </c>
      <c r="G470" t="str">
        <f t="shared" si="36"/>
        <v>ReserveOfChangeInFairValueOfFinancialLiabilityAttributableToChangeInCreditRiskOfLiabilityMember</v>
      </c>
      <c r="H470">
        <v>13000</v>
      </c>
      <c r="I470" t="s">
        <v>3046</v>
      </c>
      <c r="J470" t="str">
        <f t="shared" si="39"/>
        <v>insert into dbax_dime_memb (pref_axis, codi_axis, pref_memb, codi_memb, orde_memb, tipo_memb) values ('ifrs','ComponentsOfEquityAxis','ifrs','ReserveOfChangeInFairValueOfFinancialLiabilityAttributableToChangeInCreditRiskOfLiabilityMember','13000','domain-member')</v>
      </c>
    </row>
    <row r="471" spans="1:10" x14ac:dyDescent="0.25">
      <c r="A471" t="s">
        <v>3524</v>
      </c>
      <c r="B471" t="str">
        <f t="shared" si="37"/>
        <v>ifrs</v>
      </c>
      <c r="C471" t="str">
        <f t="shared" si="38"/>
        <v>ComponentsOfEquityAxis</v>
      </c>
      <c r="E471" t="s">
        <v>3536</v>
      </c>
      <c r="F471" t="str">
        <f t="shared" si="35"/>
        <v>ifrs</v>
      </c>
      <c r="G471" t="str">
        <f t="shared" si="36"/>
        <v>ReserveOfGainsAndLossesOnRemeasuringAvailableforsaleFinancialAssetsMember</v>
      </c>
      <c r="H471">
        <v>14000</v>
      </c>
      <c r="I471" t="s">
        <v>3046</v>
      </c>
      <c r="J471" t="str">
        <f t="shared" si="39"/>
        <v>insert into dbax_dime_memb (pref_axis, codi_axis, pref_memb, codi_memb, orde_memb, tipo_memb) values ('ifrs','ComponentsOfEquityAxis','ifrs','ReserveOfGainsAndLossesOnRemeasuringAvailableforsaleFinancialAssetsMember','14000','domain-member')</v>
      </c>
    </row>
    <row r="472" spans="1:10" x14ac:dyDescent="0.25">
      <c r="A472" t="s">
        <v>3524</v>
      </c>
      <c r="B472" t="str">
        <f t="shared" si="37"/>
        <v>ifrs</v>
      </c>
      <c r="C472" t="str">
        <f t="shared" si="38"/>
        <v>ComponentsOfEquityAxis</v>
      </c>
      <c r="E472" t="s">
        <v>3526</v>
      </c>
      <c r="F472" t="str">
        <f t="shared" si="35"/>
        <v>cl-ci</v>
      </c>
      <c r="G472" t="str">
        <f t="shared" si="36"/>
        <v>OtrasReservasVariasMember</v>
      </c>
      <c r="H472">
        <v>15000</v>
      </c>
      <c r="I472" t="s">
        <v>3046</v>
      </c>
      <c r="J472" t="str">
        <f t="shared" si="39"/>
        <v>insert into dbax_dime_memb (pref_axis, codi_axis, pref_memb, codi_memb, orde_memb, tipo_memb) values ('ifrs','ComponentsOfEquityAxis','cl-ci','OtrasReservasVariasMember','15000','domain-member')</v>
      </c>
    </row>
    <row r="473" spans="1:10" x14ac:dyDescent="0.25">
      <c r="A473" t="s">
        <v>3524</v>
      </c>
      <c r="B473" t="str">
        <f t="shared" si="37"/>
        <v>ifrs</v>
      </c>
      <c r="C473" t="str">
        <f t="shared" si="38"/>
        <v>ComponentsOfEquityAxis</v>
      </c>
      <c r="E473" t="s">
        <v>3533</v>
      </c>
      <c r="F473" t="str">
        <f t="shared" si="35"/>
        <v>ifrs</v>
      </c>
      <c r="G473" t="str">
        <f t="shared" si="36"/>
        <v>OtherReservesMember</v>
      </c>
      <c r="H473">
        <v>16000</v>
      </c>
      <c r="I473" t="s">
        <v>3046</v>
      </c>
      <c r="J473" t="str">
        <f t="shared" si="39"/>
        <v>insert into dbax_dime_memb (pref_axis, codi_axis, pref_memb, codi_memb, orde_memb, tipo_memb) values ('ifrs','ComponentsOfEquityAxis','ifrs','OtherReservesMember','16000','domain-member')</v>
      </c>
    </row>
    <row r="474" spans="1:10" x14ac:dyDescent="0.25">
      <c r="A474" t="s">
        <v>3524</v>
      </c>
      <c r="B474" t="str">
        <f t="shared" si="37"/>
        <v>ifrs</v>
      </c>
      <c r="C474" t="str">
        <f t="shared" si="38"/>
        <v>ComponentsOfEquityAxis</v>
      </c>
      <c r="E474" t="s">
        <v>3525</v>
      </c>
      <c r="F474" t="str">
        <f t="shared" si="35"/>
        <v>cl-ci</v>
      </c>
      <c r="G474" t="str">
        <f t="shared" si="36"/>
        <v>GananciaPerdidaAcumuladaMember</v>
      </c>
      <c r="H474">
        <v>17000</v>
      </c>
      <c r="I474" t="s">
        <v>3046</v>
      </c>
      <c r="J474" t="str">
        <f t="shared" si="39"/>
        <v>insert into dbax_dime_memb (pref_axis, codi_axis, pref_memb, codi_memb, orde_memb, tipo_memb) values ('ifrs','ComponentsOfEquityAxis','cl-ci','GananciaPerdidaAcumuladaMember','17000','domain-member')</v>
      </c>
    </row>
    <row r="475" spans="1:10" x14ac:dyDescent="0.25">
      <c r="A475" t="s">
        <v>3524</v>
      </c>
      <c r="B475" t="str">
        <f t="shared" si="37"/>
        <v>ifrs</v>
      </c>
      <c r="C475" t="str">
        <f t="shared" si="38"/>
        <v>ComponentsOfEquityAxis</v>
      </c>
      <c r="E475" t="s">
        <v>3528</v>
      </c>
      <c r="F475" t="str">
        <f t="shared" si="35"/>
        <v>ifrs</v>
      </c>
      <c r="G475" t="str">
        <f t="shared" si="36"/>
        <v>EquityAttributableToOwnersOfParentMember</v>
      </c>
      <c r="H475">
        <v>18000</v>
      </c>
      <c r="I475" t="s">
        <v>3046</v>
      </c>
      <c r="J475" t="str">
        <f t="shared" si="39"/>
        <v>insert into dbax_dime_memb (pref_axis, codi_axis, pref_memb, codi_memb, orde_memb, tipo_memb) values ('ifrs','ComponentsOfEquityAxis','ifrs','EquityAttributableToOwnersOfParentMember','18000','domain-member')</v>
      </c>
    </row>
    <row r="476" spans="1:10" x14ac:dyDescent="0.25">
      <c r="A476" t="s">
        <v>3524</v>
      </c>
      <c r="B476" t="str">
        <f t="shared" si="37"/>
        <v>ifrs</v>
      </c>
      <c r="C476" t="str">
        <f t="shared" si="38"/>
        <v>ComponentsOfEquityAxis</v>
      </c>
      <c r="E476" t="s">
        <v>3531</v>
      </c>
      <c r="F476" t="str">
        <f t="shared" si="35"/>
        <v>ifrs</v>
      </c>
      <c r="G476" t="str">
        <f t="shared" si="36"/>
        <v>NoncontrollingInterestsMember</v>
      </c>
      <c r="H476">
        <v>19000</v>
      </c>
      <c r="I476" t="s">
        <v>3046</v>
      </c>
      <c r="J476" t="str">
        <f t="shared" si="39"/>
        <v>insert into dbax_dime_memb (pref_axis, codi_axis, pref_memb, codi_memb, orde_memb, tipo_memb) values ('ifrs','ComponentsOfEquityAxis','ifrs','NoncontrollingInterestsMember','19000','domain-member')</v>
      </c>
    </row>
    <row r="477" spans="1:10" x14ac:dyDescent="0.25">
      <c r="A477" t="s">
        <v>3524</v>
      </c>
      <c r="B477" t="str">
        <f t="shared" si="37"/>
        <v>ifrs</v>
      </c>
      <c r="C477" t="str">
        <f t="shared" si="38"/>
        <v>ComponentsOfEquityAxis</v>
      </c>
      <c r="E477" t="s">
        <v>3529</v>
      </c>
      <c r="F477" t="str">
        <f t="shared" si="35"/>
        <v>ifrs</v>
      </c>
      <c r="G477" t="str">
        <f t="shared" si="36"/>
        <v>EquityMember</v>
      </c>
      <c r="H477">
        <v>20000</v>
      </c>
      <c r="I477" t="s">
        <v>3048</v>
      </c>
      <c r="J477" t="str">
        <f t="shared" si="39"/>
        <v>insert into dbax_dime_memb (pref_axis, codi_axis, pref_memb, codi_memb, orde_memb, tipo_memb) values ('ifrs','ComponentsOfEquityAxis','ifrs','EquityMember','20000','dimension-default')</v>
      </c>
    </row>
    <row r="478" spans="1:10" x14ac:dyDescent="0.25">
      <c r="A478" t="s">
        <v>3596</v>
      </c>
      <c r="B478" t="str">
        <f t="shared" si="37"/>
        <v>ifrs</v>
      </c>
      <c r="C478" t="str">
        <f t="shared" si="38"/>
        <v>ConsolidatedStructuredEntitiesAxis</v>
      </c>
      <c r="E478" t="s">
        <v>3597</v>
      </c>
      <c r="F478" t="str">
        <f t="shared" si="35"/>
        <v>ifrs</v>
      </c>
      <c r="G478" t="str">
        <f t="shared" si="36"/>
        <v>ConsolidatedStructuredEntitiesMember</v>
      </c>
      <c r="H478">
        <v>1000</v>
      </c>
      <c r="I478" t="s">
        <v>3046</v>
      </c>
      <c r="J478" t="str">
        <f t="shared" si="39"/>
        <v>insert into dbax_dime_memb (pref_axis, codi_axis, pref_memb, codi_memb, orde_memb, tipo_memb) values ('ifrs','ConsolidatedStructuredEntitiesAxis','ifrs','ConsolidatedStructuredEntitiesMember','1000','domain-member')</v>
      </c>
    </row>
    <row r="479" spans="1:10" x14ac:dyDescent="0.25">
      <c r="A479" t="s">
        <v>3596</v>
      </c>
      <c r="B479" t="str">
        <f t="shared" si="37"/>
        <v>ifrs</v>
      </c>
      <c r="C479" t="str">
        <f t="shared" si="38"/>
        <v>ConsolidatedStructuredEntitiesAxis</v>
      </c>
      <c r="E479" t="s">
        <v>3598</v>
      </c>
      <c r="F479" t="str">
        <f t="shared" si="35"/>
        <v>ifrs</v>
      </c>
      <c r="G479" t="str">
        <f t="shared" si="36"/>
        <v>EntitysTotalForConsolidatedStructuredEntitiesMember</v>
      </c>
      <c r="H479">
        <v>2000</v>
      </c>
      <c r="I479" t="s">
        <v>3046</v>
      </c>
      <c r="J479" t="str">
        <f t="shared" si="39"/>
        <v>insert into dbax_dime_memb (pref_axis, codi_axis, pref_memb, codi_memb, orde_memb, tipo_memb) values ('ifrs','ConsolidatedStructuredEntitiesAxis','ifrs','EntitysTotalForConsolidatedStructuredEntitiesMember','2000','domain-member')</v>
      </c>
    </row>
    <row r="480" spans="1:10" x14ac:dyDescent="0.25">
      <c r="A480" t="s">
        <v>3540</v>
      </c>
      <c r="B480" t="str">
        <f t="shared" si="37"/>
        <v>ifrs</v>
      </c>
      <c r="C480" t="str">
        <f t="shared" si="38"/>
        <v>GeographicalAreasAxis</v>
      </c>
      <c r="E480" t="s">
        <v>3541</v>
      </c>
      <c r="F480" t="str">
        <f t="shared" si="35"/>
        <v>ifrs</v>
      </c>
      <c r="G480" t="str">
        <f t="shared" si="36"/>
        <v>CountryOfDomicileMember</v>
      </c>
      <c r="H480">
        <v>1000</v>
      </c>
      <c r="I480" t="s">
        <v>3046</v>
      </c>
      <c r="J480" t="str">
        <f t="shared" si="39"/>
        <v>insert into dbax_dime_memb (pref_axis, codi_axis, pref_memb, codi_memb, orde_memb, tipo_memb) values ('ifrs','GeographicalAreasAxis','ifrs','CountryOfDomicileMember','1000','domain-member')</v>
      </c>
    </row>
    <row r="481" spans="1:10" x14ac:dyDescent="0.25">
      <c r="A481" t="s">
        <v>3540</v>
      </c>
      <c r="B481" t="str">
        <f t="shared" si="37"/>
        <v>ifrs</v>
      </c>
      <c r="C481" t="str">
        <f t="shared" si="38"/>
        <v>GeographicalAreasAxis</v>
      </c>
      <c r="E481" t="s">
        <v>3542</v>
      </c>
      <c r="F481" t="str">
        <f t="shared" si="35"/>
        <v>ifrs</v>
      </c>
      <c r="G481" t="str">
        <f t="shared" si="36"/>
        <v>ForeignCountriesMember</v>
      </c>
      <c r="H481">
        <v>2000</v>
      </c>
      <c r="I481" t="s">
        <v>3046</v>
      </c>
      <c r="J481" t="str">
        <f t="shared" si="39"/>
        <v>insert into dbax_dime_memb (pref_axis, codi_axis, pref_memb, codi_memb, orde_memb, tipo_memb) values ('ifrs','GeographicalAreasAxis','ifrs','ForeignCountriesMember','2000','domain-member')</v>
      </c>
    </row>
    <row r="482" spans="1:10" x14ac:dyDescent="0.25">
      <c r="A482" t="s">
        <v>3540</v>
      </c>
      <c r="B482" t="str">
        <f t="shared" si="37"/>
        <v>ifrs</v>
      </c>
      <c r="C482" t="str">
        <f t="shared" si="38"/>
        <v>GeographicalAreasAxis</v>
      </c>
      <c r="E482" t="s">
        <v>3543</v>
      </c>
      <c r="F482" t="str">
        <f t="shared" si="35"/>
        <v>ifrs</v>
      </c>
      <c r="G482" t="str">
        <f t="shared" si="36"/>
        <v>GeographicalAreasMember</v>
      </c>
      <c r="H482">
        <v>3000</v>
      </c>
      <c r="I482" t="s">
        <v>3048</v>
      </c>
      <c r="J482" t="str">
        <f t="shared" si="39"/>
        <v>insert into dbax_dime_memb (pref_axis, codi_axis, pref_memb, codi_memb, orde_memb, tipo_memb) values ('ifrs','GeographicalAreasAxis','ifrs','GeographicalAreasMember','3000','dimension-default')</v>
      </c>
    </row>
    <row r="483" spans="1:10" x14ac:dyDescent="0.25">
      <c r="A483" t="s">
        <v>3544</v>
      </c>
      <c r="B483" t="str">
        <f t="shared" si="37"/>
        <v>ifrs</v>
      </c>
      <c r="C483" t="str">
        <f t="shared" si="38"/>
        <v>GroupsOfShareOptionsAxis</v>
      </c>
      <c r="E483" t="s">
        <v>3551</v>
      </c>
      <c r="F483" t="str">
        <f t="shared" si="35"/>
        <v>ifrs</v>
      </c>
      <c r="G483" t="str">
        <f t="shared" si="36"/>
        <v>ShareOptionsOutstandingMember</v>
      </c>
      <c r="H483">
        <v>1000</v>
      </c>
      <c r="I483" t="s">
        <v>3046</v>
      </c>
      <c r="J483" t="str">
        <f t="shared" si="39"/>
        <v>insert into dbax_dime_memb (pref_axis, codi_axis, pref_memb, codi_memb, orde_memb, tipo_memb) values ('ifrs','GroupsOfShareOptionsAxis','ifrs','ShareOptionsOutstandingMember','1000','domain-member')</v>
      </c>
    </row>
    <row r="484" spans="1:10" x14ac:dyDescent="0.25">
      <c r="A484" t="s">
        <v>3544</v>
      </c>
      <c r="B484" t="str">
        <f t="shared" si="37"/>
        <v>ifrs</v>
      </c>
      <c r="C484" t="str">
        <f t="shared" si="38"/>
        <v>GroupsOfShareOptionsAxis</v>
      </c>
      <c r="E484" t="s">
        <v>3549</v>
      </c>
      <c r="F484" t="str">
        <f t="shared" si="35"/>
        <v>ifrs</v>
      </c>
      <c r="G484" t="str">
        <f t="shared" si="36"/>
        <v>ShareOptionsGrantedMember</v>
      </c>
      <c r="H484">
        <v>2000</v>
      </c>
      <c r="I484" t="s">
        <v>3046</v>
      </c>
      <c r="J484" t="str">
        <f t="shared" si="39"/>
        <v>insert into dbax_dime_memb (pref_axis, codi_axis, pref_memb, codi_memb, orde_memb, tipo_memb) values ('ifrs','GroupsOfShareOptionsAxis','ifrs','ShareOptionsGrantedMember','2000','domain-member')</v>
      </c>
    </row>
    <row r="485" spans="1:10" x14ac:dyDescent="0.25">
      <c r="A485" t="s">
        <v>3544</v>
      </c>
      <c r="B485" t="str">
        <f t="shared" si="37"/>
        <v>ifrs</v>
      </c>
      <c r="C485" t="str">
        <f t="shared" si="38"/>
        <v>GroupsOfShareOptionsAxis</v>
      </c>
      <c r="E485" t="s">
        <v>3548</v>
      </c>
      <c r="F485" t="str">
        <f t="shared" si="35"/>
        <v>ifrs</v>
      </c>
      <c r="G485" t="str">
        <f t="shared" si="36"/>
        <v>ShareOptionsForfeitedMember</v>
      </c>
      <c r="H485">
        <v>3000</v>
      </c>
      <c r="I485" t="s">
        <v>3046</v>
      </c>
      <c r="J485" t="str">
        <f t="shared" si="39"/>
        <v>insert into dbax_dime_memb (pref_axis, codi_axis, pref_memb, codi_memb, orde_memb, tipo_memb) values ('ifrs','GroupsOfShareOptionsAxis','ifrs','ShareOptionsForfeitedMember','3000','domain-member')</v>
      </c>
    </row>
    <row r="486" spans="1:10" x14ac:dyDescent="0.25">
      <c r="A486" t="s">
        <v>3544</v>
      </c>
      <c r="B486" t="str">
        <f t="shared" si="37"/>
        <v>ifrs</v>
      </c>
      <c r="C486" t="str">
        <f t="shared" si="38"/>
        <v>GroupsOfShareOptionsAxis</v>
      </c>
      <c r="E486" t="s">
        <v>3546</v>
      </c>
      <c r="F486" t="str">
        <f t="shared" si="35"/>
        <v>ifrs</v>
      </c>
      <c r="G486" t="str">
        <f t="shared" si="36"/>
        <v>ShareOptionsExercisedMember</v>
      </c>
      <c r="H486">
        <v>4000</v>
      </c>
      <c r="I486" t="s">
        <v>3046</v>
      </c>
      <c r="J486" t="str">
        <f t="shared" si="39"/>
        <v>insert into dbax_dime_memb (pref_axis, codi_axis, pref_memb, codi_memb, orde_memb, tipo_memb) values ('ifrs','GroupsOfShareOptionsAxis','ifrs','ShareOptionsExercisedMember','4000','domain-member')</v>
      </c>
    </row>
    <row r="487" spans="1:10" x14ac:dyDescent="0.25">
      <c r="A487" t="s">
        <v>3544</v>
      </c>
      <c r="B487" t="str">
        <f t="shared" si="37"/>
        <v>ifrs</v>
      </c>
      <c r="C487" t="str">
        <f t="shared" si="38"/>
        <v>GroupsOfShareOptionsAxis</v>
      </c>
      <c r="E487" t="s">
        <v>3547</v>
      </c>
      <c r="F487" t="str">
        <f t="shared" si="35"/>
        <v>ifrs</v>
      </c>
      <c r="G487" t="str">
        <f t="shared" si="36"/>
        <v>ShareOptionsExpiredMember</v>
      </c>
      <c r="H487">
        <v>5000</v>
      </c>
      <c r="I487" t="s">
        <v>3046</v>
      </c>
      <c r="J487" t="str">
        <f t="shared" si="39"/>
        <v>insert into dbax_dime_memb (pref_axis, codi_axis, pref_memb, codi_memb, orde_memb, tipo_memb) values ('ifrs','GroupsOfShareOptionsAxis','ifrs','ShareOptionsExpiredMember','5000','domain-member')</v>
      </c>
    </row>
    <row r="488" spans="1:10" x14ac:dyDescent="0.25">
      <c r="A488" t="s">
        <v>3544</v>
      </c>
      <c r="B488" t="str">
        <f t="shared" si="37"/>
        <v>ifrs</v>
      </c>
      <c r="C488" t="str">
        <f t="shared" si="38"/>
        <v>GroupsOfShareOptionsAxis</v>
      </c>
      <c r="E488" t="s">
        <v>3545</v>
      </c>
      <c r="F488" t="str">
        <f t="shared" si="35"/>
        <v>ifrs</v>
      </c>
      <c r="G488" t="str">
        <f t="shared" si="36"/>
        <v>ShareOptionsExercisableMember</v>
      </c>
      <c r="H488">
        <v>6000</v>
      </c>
      <c r="I488" t="s">
        <v>3046</v>
      </c>
      <c r="J488" t="str">
        <f t="shared" si="39"/>
        <v>insert into dbax_dime_memb (pref_axis, codi_axis, pref_memb, codi_memb, orde_memb, tipo_memb) values ('ifrs','GroupsOfShareOptionsAxis','ifrs','ShareOptionsExercisableMember','6000','domain-member')</v>
      </c>
    </row>
    <row r="489" spans="1:10" x14ac:dyDescent="0.25">
      <c r="A489" t="s">
        <v>3544</v>
      </c>
      <c r="B489" t="str">
        <f t="shared" si="37"/>
        <v>ifrs</v>
      </c>
      <c r="C489" t="str">
        <f t="shared" si="38"/>
        <v>GroupsOfShareOptionsAxis</v>
      </c>
      <c r="E489" t="s">
        <v>3550</v>
      </c>
      <c r="F489" t="str">
        <f t="shared" si="35"/>
        <v>ifrs</v>
      </c>
      <c r="G489" t="str">
        <f t="shared" si="36"/>
        <v>ShareOptionsMember</v>
      </c>
      <c r="H489">
        <v>7000</v>
      </c>
      <c r="I489" t="s">
        <v>3048</v>
      </c>
      <c r="J489" t="str">
        <f t="shared" si="39"/>
        <v>insert into dbax_dime_memb (pref_axis, codi_axis, pref_memb, codi_memb, orde_memb, tipo_memb) values ('ifrs','GroupsOfShareOptionsAxis','ifrs','ShareOptionsMember','7000','dimension-default')</v>
      </c>
    </row>
    <row r="490" spans="1:10" x14ac:dyDescent="0.25">
      <c r="A490" t="s">
        <v>3552</v>
      </c>
      <c r="B490" t="str">
        <f t="shared" si="37"/>
        <v>ifrs</v>
      </c>
      <c r="C490" t="str">
        <f t="shared" si="38"/>
        <v>InterestsInSignificantJointVenturesAxis</v>
      </c>
      <c r="E490" t="s">
        <v>3554</v>
      </c>
      <c r="F490" t="str">
        <f t="shared" si="35"/>
        <v>ifrs</v>
      </c>
      <c r="G490" t="str">
        <f t="shared" si="36"/>
        <v>JointlyControlledEntitiesMember</v>
      </c>
      <c r="H490">
        <v>1000</v>
      </c>
      <c r="I490" t="s">
        <v>3046</v>
      </c>
      <c r="J490" t="str">
        <f t="shared" si="39"/>
        <v>insert into dbax_dime_memb (pref_axis, codi_axis, pref_memb, codi_memb, orde_memb, tipo_memb) values ('ifrs','InterestsInSignificantJointVenturesAxis','ifrs','JointlyControlledEntitiesMember','1000','domain-member')</v>
      </c>
    </row>
    <row r="491" spans="1:10" x14ac:dyDescent="0.25">
      <c r="A491" t="s">
        <v>3552</v>
      </c>
      <c r="B491" t="str">
        <f t="shared" si="37"/>
        <v>ifrs</v>
      </c>
      <c r="C491" t="str">
        <f t="shared" si="38"/>
        <v>InterestsInSignificantJointVenturesAxis</v>
      </c>
      <c r="E491" t="s">
        <v>3555</v>
      </c>
      <c r="F491" t="str">
        <f t="shared" si="35"/>
        <v>ifrs</v>
      </c>
      <c r="G491" t="str">
        <f t="shared" si="36"/>
        <v>JointVenturesMember</v>
      </c>
      <c r="H491">
        <v>2000</v>
      </c>
      <c r="I491" t="s">
        <v>3046</v>
      </c>
      <c r="J491" t="str">
        <f t="shared" si="39"/>
        <v>insert into dbax_dime_memb (pref_axis, codi_axis, pref_memb, codi_memb, orde_memb, tipo_memb) values ('ifrs','InterestsInSignificantJointVenturesAxis','ifrs','JointVenturesMember','2000','domain-member')</v>
      </c>
    </row>
    <row r="492" spans="1:10" x14ac:dyDescent="0.25">
      <c r="A492" t="s">
        <v>3552</v>
      </c>
      <c r="B492" t="str">
        <f t="shared" si="37"/>
        <v>ifrs</v>
      </c>
      <c r="C492" t="str">
        <f t="shared" si="38"/>
        <v>InterestsInSignificantJointVenturesAxis</v>
      </c>
      <c r="E492" t="s">
        <v>3553</v>
      </c>
      <c r="F492" t="str">
        <f t="shared" si="35"/>
        <v>ifrs</v>
      </c>
      <c r="G492" t="str">
        <f t="shared" si="36"/>
        <v>EntitysTotalForJointVenturesMember</v>
      </c>
      <c r="H492">
        <v>3000</v>
      </c>
      <c r="I492" t="s">
        <v>3048</v>
      </c>
      <c r="J492" t="str">
        <f t="shared" si="39"/>
        <v>insert into dbax_dime_memb (pref_axis, codi_axis, pref_memb, codi_memb, orde_memb, tipo_memb) values ('ifrs','InterestsInSignificantJointVenturesAxis','ifrs','EntitysTotalForJointVenturesMember','3000','dimension-default')</v>
      </c>
    </row>
    <row r="493" spans="1:10" x14ac:dyDescent="0.25">
      <c r="A493" t="s">
        <v>3556</v>
      </c>
      <c r="B493" t="str">
        <f t="shared" si="37"/>
        <v>ifrs</v>
      </c>
      <c r="C493" t="str">
        <f t="shared" si="38"/>
        <v>InvestmentsInAssociatesAxis</v>
      </c>
      <c r="E493" t="s">
        <v>3557</v>
      </c>
      <c r="F493" t="str">
        <f t="shared" si="35"/>
        <v>ifrs</v>
      </c>
      <c r="G493" t="str">
        <f t="shared" si="36"/>
        <v>AssociatesNotAccountedForUsingEquityMethodMember</v>
      </c>
      <c r="H493">
        <v>1000</v>
      </c>
      <c r="I493" t="s">
        <v>3046</v>
      </c>
      <c r="J493" t="str">
        <f t="shared" si="39"/>
        <v>insert into dbax_dime_memb (pref_axis, codi_axis, pref_memb, codi_memb, orde_memb, tipo_memb) values ('ifrs','InvestmentsInAssociatesAxis','ifrs','AssociatesNotAccountedForUsingEquityMethodMember','1000','domain-member')</v>
      </c>
    </row>
    <row r="494" spans="1:10" x14ac:dyDescent="0.25">
      <c r="A494" t="s">
        <v>3556</v>
      </c>
      <c r="B494" t="str">
        <f t="shared" si="37"/>
        <v>ifrs</v>
      </c>
      <c r="C494" t="str">
        <f t="shared" si="38"/>
        <v>InvestmentsInAssociatesAxis</v>
      </c>
      <c r="E494" t="s">
        <v>3501</v>
      </c>
      <c r="F494" t="str">
        <f t="shared" si="35"/>
        <v>ifrs</v>
      </c>
      <c r="G494" t="str">
        <f t="shared" si="36"/>
        <v>AssociatesMember</v>
      </c>
      <c r="H494">
        <v>2000</v>
      </c>
      <c r="I494" t="s">
        <v>3046</v>
      </c>
      <c r="J494" t="str">
        <f t="shared" si="39"/>
        <v>insert into dbax_dime_memb (pref_axis, codi_axis, pref_memb, codi_memb, orde_memb, tipo_memb) values ('ifrs','InvestmentsInAssociatesAxis','ifrs','AssociatesMember','2000','domain-member')</v>
      </c>
    </row>
    <row r="495" spans="1:10" x14ac:dyDescent="0.25">
      <c r="A495" t="s">
        <v>3556</v>
      </c>
      <c r="B495" t="str">
        <f t="shared" si="37"/>
        <v>ifrs</v>
      </c>
      <c r="C495" t="str">
        <f t="shared" si="38"/>
        <v>InvestmentsInAssociatesAxis</v>
      </c>
      <c r="E495" t="s">
        <v>3558</v>
      </c>
      <c r="F495" t="str">
        <f t="shared" si="35"/>
        <v>ifrs</v>
      </c>
      <c r="G495" t="str">
        <f t="shared" si="36"/>
        <v>EntitysTotalForInvestmentsInAssociatesMember</v>
      </c>
      <c r="H495">
        <v>3000</v>
      </c>
      <c r="I495" t="s">
        <v>3048</v>
      </c>
      <c r="J495" t="str">
        <f t="shared" si="39"/>
        <v>insert into dbax_dime_memb (pref_axis, codi_axis, pref_memb, codi_memb, orde_memb, tipo_memb) values ('ifrs','InvestmentsInAssociatesAxis','ifrs','EntitysTotalForInvestmentsInAssociatesMember','3000','dimension-default')</v>
      </c>
    </row>
    <row r="496" spans="1:10" x14ac:dyDescent="0.25">
      <c r="A496" t="s">
        <v>3599</v>
      </c>
      <c r="B496" t="str">
        <f t="shared" si="37"/>
        <v>ifrs</v>
      </c>
      <c r="C496" t="str">
        <f t="shared" si="38"/>
        <v>JointOperationsAxis</v>
      </c>
      <c r="E496" t="s">
        <v>3601</v>
      </c>
      <c r="F496" t="str">
        <f t="shared" si="35"/>
        <v>ifrs</v>
      </c>
      <c r="G496" t="str">
        <f t="shared" si="36"/>
        <v>JointOperationsMember</v>
      </c>
      <c r="H496">
        <v>1000</v>
      </c>
      <c r="I496" t="s">
        <v>3046</v>
      </c>
      <c r="J496" t="str">
        <f t="shared" si="39"/>
        <v>insert into dbax_dime_memb (pref_axis, codi_axis, pref_memb, codi_memb, orde_memb, tipo_memb) values ('ifrs','JointOperationsAxis','ifrs','JointOperationsMember','1000','domain-member')</v>
      </c>
    </row>
    <row r="497" spans="1:10" x14ac:dyDescent="0.25">
      <c r="A497" t="s">
        <v>3599</v>
      </c>
      <c r="B497" t="str">
        <f t="shared" si="37"/>
        <v>ifrs</v>
      </c>
      <c r="C497" t="str">
        <f t="shared" si="38"/>
        <v>JointOperationsAxis</v>
      </c>
      <c r="E497" t="s">
        <v>3600</v>
      </c>
      <c r="F497" t="str">
        <f t="shared" si="35"/>
        <v>ifrs</v>
      </c>
      <c r="G497" t="str">
        <f t="shared" si="36"/>
        <v>EntitysTotalForJointOperationsMember</v>
      </c>
      <c r="H497">
        <v>2000</v>
      </c>
      <c r="I497" t="s">
        <v>3048</v>
      </c>
      <c r="J497" t="str">
        <f t="shared" si="39"/>
        <v>insert into dbax_dime_memb (pref_axis, codi_axis, pref_memb, codi_memb, orde_memb, tipo_memb) values ('ifrs','JointOperationsAxis','ifrs','EntitysTotalForJointOperationsMember','2000','dimension-default')</v>
      </c>
    </row>
    <row r="498" spans="1:10" x14ac:dyDescent="0.25">
      <c r="A498" t="s">
        <v>3602</v>
      </c>
      <c r="B498" t="str">
        <f t="shared" si="37"/>
        <v>ifrs</v>
      </c>
      <c r="C498" t="str">
        <f t="shared" si="38"/>
        <v>JointVenturesAxis</v>
      </c>
      <c r="E498" t="s">
        <v>3603</v>
      </c>
      <c r="F498" t="str">
        <f t="shared" si="35"/>
        <v>ifrs</v>
      </c>
      <c r="G498" t="str">
        <f t="shared" si="36"/>
        <v>AggregatedIndividuallyImmaterialJointVenturesMember</v>
      </c>
      <c r="H498">
        <v>1000</v>
      </c>
      <c r="I498" t="s">
        <v>3046</v>
      </c>
      <c r="J498" t="str">
        <f t="shared" si="39"/>
        <v>insert into dbax_dime_memb (pref_axis, codi_axis, pref_memb, codi_memb, orde_memb, tipo_memb) values ('ifrs','JointVenturesAxis','ifrs','AggregatedIndividuallyImmaterialJointVenturesMember','1000','domain-member')</v>
      </c>
    </row>
    <row r="499" spans="1:10" x14ac:dyDescent="0.25">
      <c r="A499" t="s">
        <v>3602</v>
      </c>
      <c r="B499" t="str">
        <f t="shared" si="37"/>
        <v>ifrs</v>
      </c>
      <c r="C499" t="str">
        <f t="shared" si="38"/>
        <v>JointVenturesAxis</v>
      </c>
      <c r="E499" t="s">
        <v>3555</v>
      </c>
      <c r="F499" t="str">
        <f t="shared" si="35"/>
        <v>ifrs</v>
      </c>
      <c r="G499" t="str">
        <f t="shared" si="36"/>
        <v>JointVenturesMember</v>
      </c>
      <c r="H499">
        <v>2000</v>
      </c>
      <c r="I499" t="s">
        <v>3046</v>
      </c>
      <c r="J499" t="str">
        <f t="shared" si="39"/>
        <v>insert into dbax_dime_memb (pref_axis, codi_axis, pref_memb, codi_memb, orde_memb, tipo_memb) values ('ifrs','JointVenturesAxis','ifrs','JointVenturesMember','2000','domain-member')</v>
      </c>
    </row>
    <row r="500" spans="1:10" x14ac:dyDescent="0.25">
      <c r="A500" t="s">
        <v>3602</v>
      </c>
      <c r="B500" t="str">
        <f t="shared" si="37"/>
        <v>ifrs</v>
      </c>
      <c r="C500" t="str">
        <f t="shared" si="38"/>
        <v>JointVenturesAxis</v>
      </c>
      <c r="E500" t="s">
        <v>3553</v>
      </c>
      <c r="F500" t="str">
        <f t="shared" si="35"/>
        <v>ifrs</v>
      </c>
      <c r="G500" t="str">
        <f t="shared" si="36"/>
        <v>EntitysTotalForJointVenturesMember</v>
      </c>
      <c r="H500">
        <v>3000</v>
      </c>
      <c r="I500" t="s">
        <v>3046</v>
      </c>
      <c r="J500" t="str">
        <f t="shared" si="39"/>
        <v>insert into dbax_dime_memb (pref_axis, codi_axis, pref_memb, codi_memb, orde_memb, tipo_memb) values ('ifrs','JointVenturesAxis','ifrs','EntitysTotalForJointVenturesMember','3000','domain-member')</v>
      </c>
    </row>
    <row r="501" spans="1:10" x14ac:dyDescent="0.25">
      <c r="A501" t="s">
        <v>3604</v>
      </c>
      <c r="B501" t="str">
        <f t="shared" si="37"/>
        <v>ifrs</v>
      </c>
      <c r="C501" t="str">
        <f t="shared" si="38"/>
        <v>LevelsOfFairValueHierarchyAxis</v>
      </c>
      <c r="E501" t="s">
        <v>3606</v>
      </c>
      <c r="F501" t="str">
        <f t="shared" si="35"/>
        <v>ifrs</v>
      </c>
      <c r="G501" t="str">
        <f t="shared" si="36"/>
        <v>Level1OfFairValueHierarchyMember</v>
      </c>
      <c r="H501">
        <v>1000</v>
      </c>
      <c r="I501" t="s">
        <v>3046</v>
      </c>
      <c r="J501" t="str">
        <f t="shared" si="39"/>
        <v>insert into dbax_dime_memb (pref_axis, codi_axis, pref_memb, codi_memb, orde_memb, tipo_memb) values ('ifrs','LevelsOfFairValueHierarchyAxis','ifrs','Level1OfFairValueHierarchyMember','1000','domain-member')</v>
      </c>
    </row>
    <row r="502" spans="1:10" x14ac:dyDescent="0.25">
      <c r="A502" t="s">
        <v>3604</v>
      </c>
      <c r="B502" t="str">
        <f t="shared" si="37"/>
        <v>ifrs</v>
      </c>
      <c r="C502" t="str">
        <f t="shared" si="38"/>
        <v>LevelsOfFairValueHierarchyAxis</v>
      </c>
      <c r="E502" t="s">
        <v>3607</v>
      </c>
      <c r="F502" t="str">
        <f t="shared" si="35"/>
        <v>ifrs</v>
      </c>
      <c r="G502" t="str">
        <f t="shared" si="36"/>
        <v>Level2OfFairValueHierarchyMember</v>
      </c>
      <c r="H502">
        <v>2000</v>
      </c>
      <c r="I502" t="s">
        <v>3046</v>
      </c>
      <c r="J502" t="str">
        <f t="shared" si="39"/>
        <v>insert into dbax_dime_memb (pref_axis, codi_axis, pref_memb, codi_memb, orde_memb, tipo_memb) values ('ifrs','LevelsOfFairValueHierarchyAxis','ifrs','Level2OfFairValueHierarchyMember','2000','domain-member')</v>
      </c>
    </row>
    <row r="503" spans="1:10" x14ac:dyDescent="0.25">
      <c r="A503" t="s">
        <v>3604</v>
      </c>
      <c r="B503" t="str">
        <f t="shared" si="37"/>
        <v>ifrs</v>
      </c>
      <c r="C503" t="str">
        <f t="shared" si="38"/>
        <v>LevelsOfFairValueHierarchyAxis</v>
      </c>
      <c r="E503" t="s">
        <v>3608</v>
      </c>
      <c r="F503" t="str">
        <f t="shared" si="35"/>
        <v>ifrs</v>
      </c>
      <c r="G503" t="str">
        <f t="shared" si="36"/>
        <v>Level3OfFairValueHierarchyMember</v>
      </c>
      <c r="H503">
        <v>3000</v>
      </c>
      <c r="I503" t="s">
        <v>3046</v>
      </c>
      <c r="J503" t="str">
        <f t="shared" si="39"/>
        <v>insert into dbax_dime_memb (pref_axis, codi_axis, pref_memb, codi_memb, orde_memb, tipo_memb) values ('ifrs','LevelsOfFairValueHierarchyAxis','ifrs','Level3OfFairValueHierarchyMember','3000','domain-member')</v>
      </c>
    </row>
    <row r="504" spans="1:10" x14ac:dyDescent="0.25">
      <c r="A504" t="s">
        <v>3604</v>
      </c>
      <c r="B504" t="str">
        <f t="shared" si="37"/>
        <v>ifrs</v>
      </c>
      <c r="C504" t="str">
        <f t="shared" si="38"/>
        <v>LevelsOfFairValueHierarchyAxis</v>
      </c>
      <c r="E504" t="s">
        <v>3605</v>
      </c>
      <c r="F504" t="str">
        <f t="shared" si="35"/>
        <v>ifrs</v>
      </c>
      <c r="G504" t="str">
        <f t="shared" si="36"/>
        <v>AllLevelsOfFairValueHierarchyMember</v>
      </c>
      <c r="H504">
        <v>4000</v>
      </c>
      <c r="I504" t="s">
        <v>3048</v>
      </c>
      <c r="J504" t="str">
        <f t="shared" si="39"/>
        <v>insert into dbax_dime_memb (pref_axis, codi_axis, pref_memb, codi_memb, orde_memb, tipo_memb) values ('ifrs','LevelsOfFairValueHierarchyAxis','ifrs','AllLevelsOfFairValueHierarchyMember','4000','dimension-default')</v>
      </c>
    </row>
    <row r="505" spans="1:10" x14ac:dyDescent="0.25">
      <c r="A505" t="s">
        <v>3609</v>
      </c>
      <c r="B505" t="str">
        <f t="shared" si="37"/>
        <v>ifrs</v>
      </c>
      <c r="C505" t="str">
        <f t="shared" si="38"/>
        <v>LiabilitiesMeasuredAtFairValueAndIssuedWithInseparableThirdpartyCreditEnhancementAxis</v>
      </c>
      <c r="E505" t="s">
        <v>3610</v>
      </c>
      <c r="F505" t="str">
        <f t="shared" si="35"/>
        <v>ifrs</v>
      </c>
      <c r="G505" t="str">
        <f t="shared" si="36"/>
        <v>LiabilitiesMeasuredAtFairValueAndIssuedWithInseparableThirdpartyCreditEnhancementMember</v>
      </c>
      <c r="H505">
        <v>1000</v>
      </c>
      <c r="I505" t="s">
        <v>3048</v>
      </c>
      <c r="J505" t="str">
        <f t="shared" si="39"/>
        <v>insert into dbax_dime_memb (pref_axis, codi_axis, pref_memb, codi_memb, orde_memb, tipo_memb) values ('ifrs','LiabilitiesMeasuredAtFairValueAndIssuedWithInseparableThirdpartyCreditEnhancementAxis','ifrs','LiabilitiesMeasuredAtFairValueAndIssuedWithInseparableThirdpartyCreditEnhancementMember','1000','dimension-default')</v>
      </c>
    </row>
    <row r="506" spans="1:10" x14ac:dyDescent="0.25">
      <c r="A506" t="s">
        <v>3559</v>
      </c>
      <c r="B506" t="str">
        <f t="shared" si="37"/>
        <v>ifrs</v>
      </c>
      <c r="C506" t="str">
        <f t="shared" si="38"/>
        <v>MajorCustomersAxis</v>
      </c>
      <c r="E506" t="s">
        <v>3560</v>
      </c>
      <c r="F506" t="str">
        <f t="shared" si="35"/>
        <v>ifrs</v>
      </c>
      <c r="G506" t="str">
        <f t="shared" si="36"/>
        <v>GovernmentMember</v>
      </c>
      <c r="H506">
        <v>1000</v>
      </c>
      <c r="I506" t="s">
        <v>3046</v>
      </c>
      <c r="J506" t="str">
        <f t="shared" si="39"/>
        <v>insert into dbax_dime_memb (pref_axis, codi_axis, pref_memb, codi_memb, orde_memb, tipo_memb) values ('ifrs','MajorCustomersAxis','ifrs','GovernmentMember','1000','domain-member')</v>
      </c>
    </row>
    <row r="507" spans="1:10" x14ac:dyDescent="0.25">
      <c r="A507" t="s">
        <v>3559</v>
      </c>
      <c r="B507" t="str">
        <f t="shared" si="37"/>
        <v>ifrs</v>
      </c>
      <c r="C507" t="str">
        <f t="shared" si="38"/>
        <v>MajorCustomersAxis</v>
      </c>
      <c r="E507" t="s">
        <v>3561</v>
      </c>
      <c r="F507" t="str">
        <f t="shared" si="35"/>
        <v>ifrs</v>
      </c>
      <c r="G507" t="str">
        <f t="shared" si="36"/>
        <v>MajorCustomersMember</v>
      </c>
      <c r="H507">
        <v>2000</v>
      </c>
      <c r="I507" t="s">
        <v>3048</v>
      </c>
      <c r="J507" t="str">
        <f t="shared" si="39"/>
        <v>insert into dbax_dime_memb (pref_axis, codi_axis, pref_memb, codi_memb, orde_memb, tipo_memb) values ('ifrs','MajorCustomersAxis','ifrs','MajorCustomersMember','2000','dimension-default')</v>
      </c>
    </row>
    <row r="508" spans="1:10" x14ac:dyDescent="0.25">
      <c r="A508" t="s">
        <v>3611</v>
      </c>
      <c r="B508" t="str">
        <f t="shared" si="37"/>
        <v>ifrs</v>
      </c>
      <c r="C508" t="str">
        <f t="shared" si="38"/>
        <v>MeasurementAxis</v>
      </c>
      <c r="E508" t="s">
        <v>3617</v>
      </c>
      <c r="F508" t="str">
        <f t="shared" si="35"/>
        <v>ifrs</v>
      </c>
      <c r="G508" t="str">
        <f t="shared" si="36"/>
        <v>RecurringFairValueMeasurementMember</v>
      </c>
      <c r="H508">
        <v>1000</v>
      </c>
      <c r="I508" t="s">
        <v>3046</v>
      </c>
      <c r="J508" t="str">
        <f t="shared" si="39"/>
        <v>insert into dbax_dime_memb (pref_axis, codi_axis, pref_memb, codi_memb, orde_memb, tipo_memb) values ('ifrs','MeasurementAxis','ifrs','RecurringFairValueMeasurementMember','1000','domain-member')</v>
      </c>
    </row>
    <row r="509" spans="1:10" x14ac:dyDescent="0.25">
      <c r="A509" t="s">
        <v>3611</v>
      </c>
      <c r="B509" t="str">
        <f t="shared" si="37"/>
        <v>ifrs</v>
      </c>
      <c r="C509" t="str">
        <f t="shared" si="38"/>
        <v>MeasurementAxis</v>
      </c>
      <c r="E509" t="s">
        <v>3615</v>
      </c>
      <c r="F509" t="str">
        <f t="shared" si="35"/>
        <v>ifrs</v>
      </c>
      <c r="G509" t="str">
        <f t="shared" si="36"/>
        <v>NonrecurringFairValueMeasurementMember</v>
      </c>
      <c r="H509">
        <v>2000</v>
      </c>
      <c r="I509" t="s">
        <v>3046</v>
      </c>
      <c r="J509" t="str">
        <f t="shared" si="39"/>
        <v>insert into dbax_dime_memb (pref_axis, codi_axis, pref_memb, codi_memb, orde_memb, tipo_memb) values ('ifrs','MeasurementAxis','ifrs','NonrecurringFairValueMeasurementMember','2000','domain-member')</v>
      </c>
    </row>
    <row r="510" spans="1:10" x14ac:dyDescent="0.25">
      <c r="A510" t="s">
        <v>3611</v>
      </c>
      <c r="B510" t="str">
        <f t="shared" si="37"/>
        <v>ifrs</v>
      </c>
      <c r="C510" t="str">
        <f t="shared" si="38"/>
        <v>MeasurementAxis</v>
      </c>
      <c r="E510" t="s">
        <v>3614</v>
      </c>
      <c r="F510" t="str">
        <f t="shared" si="35"/>
        <v>ifrs</v>
      </c>
      <c r="G510" t="str">
        <f t="shared" si="36"/>
        <v>AtFairValueMember</v>
      </c>
      <c r="H510">
        <v>3000</v>
      </c>
      <c r="I510" t="s">
        <v>3046</v>
      </c>
      <c r="J510" t="str">
        <f t="shared" si="39"/>
        <v>insert into dbax_dime_memb (pref_axis, codi_axis, pref_memb, codi_memb, orde_memb, tipo_memb) values ('ifrs','MeasurementAxis','ifrs','AtFairValueMember','3000','domain-member')</v>
      </c>
    </row>
    <row r="511" spans="1:10" x14ac:dyDescent="0.25">
      <c r="A511" t="s">
        <v>3611</v>
      </c>
      <c r="B511" t="str">
        <f t="shared" si="37"/>
        <v>ifrs</v>
      </c>
      <c r="C511" t="str">
        <f t="shared" si="38"/>
        <v>MeasurementAxis</v>
      </c>
      <c r="E511" t="s">
        <v>3616</v>
      </c>
      <c r="F511" t="str">
        <f t="shared" si="35"/>
        <v>ifrs</v>
      </c>
      <c r="G511" t="str">
        <f t="shared" si="36"/>
        <v>NotMeasuredAtFairValueInStatementOfFinancialPositionButForWhichFairValueIsDisclosedMember</v>
      </c>
      <c r="H511">
        <v>4000</v>
      </c>
      <c r="I511" t="s">
        <v>3046</v>
      </c>
      <c r="J511" t="str">
        <f t="shared" si="39"/>
        <v>insert into dbax_dime_memb (pref_axis, codi_axis, pref_memb, codi_memb, orde_memb, tipo_memb) values ('ifrs','MeasurementAxis','ifrs','NotMeasuredAtFairValueInStatementOfFinancialPositionButForWhichFairValueIsDisclosedMember','4000','domain-member')</v>
      </c>
    </row>
    <row r="512" spans="1:10" x14ac:dyDescent="0.25">
      <c r="A512" t="s">
        <v>3611</v>
      </c>
      <c r="B512" t="str">
        <f t="shared" si="37"/>
        <v>ifrs</v>
      </c>
      <c r="C512" t="str">
        <f t="shared" si="38"/>
        <v>MeasurementAxis</v>
      </c>
      <c r="E512" t="s">
        <v>3613</v>
      </c>
      <c r="F512" t="str">
        <f t="shared" si="35"/>
        <v>ifrs</v>
      </c>
      <c r="G512" t="str">
        <f t="shared" si="36"/>
        <v>AtCostMember</v>
      </c>
      <c r="H512">
        <v>5000</v>
      </c>
      <c r="I512" t="s">
        <v>3046</v>
      </c>
      <c r="J512" t="str">
        <f t="shared" si="39"/>
        <v>insert into dbax_dime_memb (pref_axis, codi_axis, pref_memb, codi_memb, orde_memb, tipo_memb) values ('ifrs','MeasurementAxis','ifrs','AtCostMember','5000','domain-member')</v>
      </c>
    </row>
    <row r="513" spans="1:10" x14ac:dyDescent="0.25">
      <c r="A513" t="s">
        <v>3611</v>
      </c>
      <c r="B513" t="str">
        <f t="shared" si="37"/>
        <v>ifrs</v>
      </c>
      <c r="C513" t="str">
        <f t="shared" si="38"/>
        <v>MeasurementAxis</v>
      </c>
      <c r="E513" t="s">
        <v>3612</v>
      </c>
      <c r="F513" t="str">
        <f t="shared" ref="F513:F576" si="40">MID(E513,1,FIND("_",E513)-1)</f>
        <v>ifrs</v>
      </c>
      <c r="G513" t="str">
        <f t="shared" ref="G513:G576" si="41">MID(E513,FIND("_",E513)+1,1000)</f>
        <v>AggregatedMeasurementMember</v>
      </c>
      <c r="H513">
        <v>6000</v>
      </c>
      <c r="I513" t="s">
        <v>3048</v>
      </c>
      <c r="J513" t="str">
        <f t="shared" si="39"/>
        <v>insert into dbax_dime_memb (pref_axis, codi_axis, pref_memb, codi_memb, orde_memb, tipo_memb) values ('ifrs','MeasurementAxis','ifrs','AggregatedMeasurementMember','6000','dimension-default')</v>
      </c>
    </row>
    <row r="514" spans="1:10" x14ac:dyDescent="0.25">
      <c r="A514" t="s">
        <v>3562</v>
      </c>
      <c r="B514" t="str">
        <f t="shared" ref="B514:B577" si="42">MID(A514,1,FIND("_",A514)-1)</f>
        <v>ifrs</v>
      </c>
      <c r="C514" t="str">
        <f t="shared" ref="C514:C577" si="43">MID(A514,FIND("_",A514)+1,1000)</f>
        <v>OperatingSegmentsAxis</v>
      </c>
      <c r="E514" t="s">
        <v>3568</v>
      </c>
      <c r="F514" t="str">
        <f t="shared" si="40"/>
        <v>ifrs</v>
      </c>
      <c r="G514" t="str">
        <f t="shared" si="41"/>
        <v>ReportableSegmentsMember</v>
      </c>
      <c r="H514">
        <v>1000</v>
      </c>
      <c r="I514" t="s">
        <v>3046</v>
      </c>
      <c r="J514" t="str">
        <f t="shared" ref="J514:J577" si="44">CONCATENATE("insert into dbax_dime_memb (pref_axis, codi_axis, pref_memb, codi_memb, orde_memb, tipo_memb) values ('",B514,"','",C514,"','",F514,"','",G514,"','",H514,"','",I514,"')")</f>
        <v>insert into dbax_dime_memb (pref_axis, codi_axis, pref_memb, codi_memb, orde_memb, tipo_memb) values ('ifrs','OperatingSegmentsAxis','ifrs','ReportableSegmentsMember','1000','domain-member')</v>
      </c>
    </row>
    <row r="515" spans="1:10" x14ac:dyDescent="0.25">
      <c r="A515" t="s">
        <v>3562</v>
      </c>
      <c r="B515" t="str">
        <f t="shared" si="42"/>
        <v>ifrs</v>
      </c>
      <c r="C515" t="str">
        <f t="shared" si="43"/>
        <v>OperatingSegmentsAxis</v>
      </c>
      <c r="E515" t="s">
        <v>3563</v>
      </c>
      <c r="F515" t="str">
        <f t="shared" si="40"/>
        <v>ifrs</v>
      </c>
      <c r="G515" t="str">
        <f t="shared" si="41"/>
        <v>AllOtherSegmentsMember</v>
      </c>
      <c r="H515">
        <v>2000</v>
      </c>
      <c r="I515" t="s">
        <v>3046</v>
      </c>
      <c r="J515" t="str">
        <f t="shared" si="44"/>
        <v>insert into dbax_dime_memb (pref_axis, codi_axis, pref_memb, codi_memb, orde_memb, tipo_memb) values ('ifrs','OperatingSegmentsAxis','ifrs','AllOtherSegmentsMember','2000','domain-member')</v>
      </c>
    </row>
    <row r="516" spans="1:10" x14ac:dyDescent="0.25">
      <c r="A516" t="s">
        <v>3562</v>
      </c>
      <c r="B516" t="str">
        <f t="shared" si="42"/>
        <v>ifrs</v>
      </c>
      <c r="C516" t="str">
        <f t="shared" si="43"/>
        <v>OperatingSegmentsAxis</v>
      </c>
      <c r="E516" t="s">
        <v>3567</v>
      </c>
      <c r="F516" t="str">
        <f t="shared" si="40"/>
        <v>ifrs</v>
      </c>
      <c r="G516" t="str">
        <f t="shared" si="41"/>
        <v>OperatingSegmentsMember</v>
      </c>
      <c r="H516">
        <v>3000</v>
      </c>
      <c r="I516" t="s">
        <v>3046</v>
      </c>
      <c r="J516" t="str">
        <f t="shared" si="44"/>
        <v>insert into dbax_dime_memb (pref_axis, codi_axis, pref_memb, codi_memb, orde_memb, tipo_memb) values ('ifrs','OperatingSegmentsAxis','ifrs','OperatingSegmentsMember','3000','domain-member')</v>
      </c>
    </row>
    <row r="517" spans="1:10" x14ac:dyDescent="0.25">
      <c r="A517" t="s">
        <v>3562</v>
      </c>
      <c r="B517" t="str">
        <f t="shared" si="42"/>
        <v>ifrs</v>
      </c>
      <c r="C517" t="str">
        <f t="shared" si="43"/>
        <v>OperatingSegmentsAxis</v>
      </c>
      <c r="E517" t="s">
        <v>3564</v>
      </c>
      <c r="F517" t="str">
        <f t="shared" si="40"/>
        <v>ifrs</v>
      </c>
      <c r="G517" t="str">
        <f t="shared" si="41"/>
        <v>EliminationOfIntersegmentAmountsMember</v>
      </c>
      <c r="H517">
        <v>4000</v>
      </c>
      <c r="I517" t="s">
        <v>3046</v>
      </c>
      <c r="J517" t="str">
        <f t="shared" si="44"/>
        <v>insert into dbax_dime_memb (pref_axis, codi_axis, pref_memb, codi_memb, orde_memb, tipo_memb) values ('ifrs','OperatingSegmentsAxis','ifrs','EliminationOfIntersegmentAmountsMember','4000','domain-member')</v>
      </c>
    </row>
    <row r="518" spans="1:10" x14ac:dyDescent="0.25">
      <c r="A518" t="s">
        <v>3562</v>
      </c>
      <c r="B518" t="str">
        <f t="shared" si="42"/>
        <v>ifrs</v>
      </c>
      <c r="C518" t="str">
        <f t="shared" si="43"/>
        <v>OperatingSegmentsAxis</v>
      </c>
      <c r="E518" t="s">
        <v>3569</v>
      </c>
      <c r="F518" t="str">
        <f t="shared" si="40"/>
        <v>ifrs</v>
      </c>
      <c r="G518" t="str">
        <f t="shared" si="41"/>
        <v>UnallocatedAmountsMember</v>
      </c>
      <c r="H518">
        <v>5000</v>
      </c>
      <c r="I518" t="s">
        <v>3046</v>
      </c>
      <c r="J518" t="str">
        <f t="shared" si="44"/>
        <v>insert into dbax_dime_memb (pref_axis, codi_axis, pref_memb, codi_memb, orde_memb, tipo_memb) values ('ifrs','OperatingSegmentsAxis','ifrs','UnallocatedAmountsMember','5000','domain-member')</v>
      </c>
    </row>
    <row r="519" spans="1:10" x14ac:dyDescent="0.25">
      <c r="A519" t="s">
        <v>3562</v>
      </c>
      <c r="B519" t="str">
        <f t="shared" si="42"/>
        <v>ifrs</v>
      </c>
      <c r="C519" t="str">
        <f t="shared" si="43"/>
        <v>OperatingSegmentsAxis</v>
      </c>
      <c r="E519" t="s">
        <v>3566</v>
      </c>
      <c r="F519" t="str">
        <f t="shared" si="40"/>
        <v>ifrs</v>
      </c>
      <c r="G519" t="str">
        <f t="shared" si="41"/>
        <v>MaterialReconcilingItemsMember</v>
      </c>
      <c r="H519">
        <v>6000</v>
      </c>
      <c r="I519" t="s">
        <v>3046</v>
      </c>
      <c r="J519" t="str">
        <f t="shared" si="44"/>
        <v>insert into dbax_dime_memb (pref_axis, codi_axis, pref_memb, codi_memb, orde_memb, tipo_memb) values ('ifrs','OperatingSegmentsAxis','ifrs','MaterialReconcilingItemsMember','6000','domain-member')</v>
      </c>
    </row>
    <row r="520" spans="1:10" x14ac:dyDescent="0.25">
      <c r="A520" t="s">
        <v>3562</v>
      </c>
      <c r="B520" t="str">
        <f t="shared" si="42"/>
        <v>ifrs</v>
      </c>
      <c r="C520" t="str">
        <f t="shared" si="43"/>
        <v>OperatingSegmentsAxis</v>
      </c>
      <c r="E520" t="s">
        <v>3565</v>
      </c>
      <c r="F520" t="str">
        <f t="shared" si="40"/>
        <v>ifrs</v>
      </c>
      <c r="G520" t="str">
        <f t="shared" si="41"/>
        <v>EntitysTotalMember</v>
      </c>
      <c r="H520">
        <v>7000</v>
      </c>
      <c r="I520" t="s">
        <v>3048</v>
      </c>
      <c r="J520" t="str">
        <f t="shared" si="44"/>
        <v>insert into dbax_dime_memb (pref_axis, codi_axis, pref_memb, codi_memb, orde_memb, tipo_memb) values ('ifrs','OperatingSegmentsAxis','ifrs','EntitysTotalMember','7000','dimension-default')</v>
      </c>
    </row>
    <row r="521" spans="1:10" x14ac:dyDescent="0.25">
      <c r="A521" t="s">
        <v>3570</v>
      </c>
      <c r="B521" t="str">
        <f t="shared" si="42"/>
        <v>ifrs</v>
      </c>
      <c r="C521" t="str">
        <f t="shared" si="43"/>
        <v>ProductsAndServicesAxis</v>
      </c>
      <c r="E521" t="s">
        <v>3571</v>
      </c>
      <c r="F521" t="str">
        <f t="shared" si="40"/>
        <v>ifrs</v>
      </c>
      <c r="G521" t="str">
        <f t="shared" si="41"/>
        <v>ProductsAndServicesMember</v>
      </c>
      <c r="H521">
        <v>1000</v>
      </c>
      <c r="I521" t="s">
        <v>3048</v>
      </c>
      <c r="J521" t="str">
        <f t="shared" si="44"/>
        <v>insert into dbax_dime_memb (pref_axis, codi_axis, pref_memb, codi_memb, orde_memb, tipo_memb) values ('ifrs','ProductsAndServicesAxis','ifrs','ProductsAndServicesMember','1000','dimension-default')</v>
      </c>
    </row>
    <row r="522" spans="1:10" x14ac:dyDescent="0.25">
      <c r="A522" t="s">
        <v>3618</v>
      </c>
      <c r="B522" t="str">
        <f t="shared" si="42"/>
        <v>ifrs</v>
      </c>
      <c r="C522" t="str">
        <f t="shared" si="43"/>
        <v>RangeAxis</v>
      </c>
      <c r="E522" t="s">
        <v>3619</v>
      </c>
      <c r="F522" t="str">
        <f t="shared" si="40"/>
        <v>ifrs</v>
      </c>
      <c r="G522" t="str">
        <f t="shared" si="41"/>
        <v>BottomOfRangeMember</v>
      </c>
      <c r="H522">
        <v>1000</v>
      </c>
      <c r="I522" t="s">
        <v>3046</v>
      </c>
      <c r="J522" t="str">
        <f t="shared" si="44"/>
        <v>insert into dbax_dime_memb (pref_axis, codi_axis, pref_memb, codi_memb, orde_memb, tipo_memb) values ('ifrs','RangeAxis','ifrs','BottomOfRangeMember','1000','domain-member')</v>
      </c>
    </row>
    <row r="523" spans="1:10" x14ac:dyDescent="0.25">
      <c r="A523" t="s">
        <v>3618</v>
      </c>
      <c r="B523" t="str">
        <f t="shared" si="42"/>
        <v>ifrs</v>
      </c>
      <c r="C523" t="str">
        <f t="shared" si="43"/>
        <v>RangeAxis</v>
      </c>
      <c r="E523" t="s">
        <v>3622</v>
      </c>
      <c r="F523" t="str">
        <f t="shared" si="40"/>
        <v>ifrs</v>
      </c>
      <c r="G523" t="str">
        <f t="shared" si="41"/>
        <v>WeightedAverageMember</v>
      </c>
      <c r="H523">
        <v>2000</v>
      </c>
      <c r="I523" t="s">
        <v>3046</v>
      </c>
      <c r="J523" t="str">
        <f t="shared" si="44"/>
        <v>insert into dbax_dime_memb (pref_axis, codi_axis, pref_memb, codi_memb, orde_memb, tipo_memb) values ('ifrs','RangeAxis','ifrs','WeightedAverageMember','2000','domain-member')</v>
      </c>
    </row>
    <row r="524" spans="1:10" x14ac:dyDescent="0.25">
      <c r="A524" t="s">
        <v>3618</v>
      </c>
      <c r="B524" t="str">
        <f t="shared" si="42"/>
        <v>ifrs</v>
      </c>
      <c r="C524" t="str">
        <f t="shared" si="43"/>
        <v>RangeAxis</v>
      </c>
      <c r="E524" t="s">
        <v>3621</v>
      </c>
      <c r="F524" t="str">
        <f t="shared" si="40"/>
        <v>ifrs</v>
      </c>
      <c r="G524" t="str">
        <f t="shared" si="41"/>
        <v>TopOfRangeMember</v>
      </c>
      <c r="H524">
        <v>3000</v>
      </c>
      <c r="I524" t="s">
        <v>3046</v>
      </c>
      <c r="J524" t="str">
        <f t="shared" si="44"/>
        <v>insert into dbax_dime_memb (pref_axis, codi_axis, pref_memb, codi_memb, orde_memb, tipo_memb) values ('ifrs','RangeAxis','ifrs','TopOfRangeMember','3000','domain-member')</v>
      </c>
    </row>
    <row r="525" spans="1:10" x14ac:dyDescent="0.25">
      <c r="A525" t="s">
        <v>3618</v>
      </c>
      <c r="B525" t="str">
        <f t="shared" si="42"/>
        <v>ifrs</v>
      </c>
      <c r="C525" t="str">
        <f t="shared" si="43"/>
        <v>RangeAxis</v>
      </c>
      <c r="E525" t="s">
        <v>3620</v>
      </c>
      <c r="F525" t="str">
        <f t="shared" si="40"/>
        <v>ifrs</v>
      </c>
      <c r="G525" t="str">
        <f t="shared" si="41"/>
        <v>RangesMember</v>
      </c>
      <c r="H525">
        <v>4000</v>
      </c>
      <c r="I525" t="s">
        <v>3048</v>
      </c>
      <c r="J525" t="str">
        <f t="shared" si="44"/>
        <v>insert into dbax_dime_memb (pref_axis, codi_axis, pref_memb, codi_memb, orde_memb, tipo_memb) values ('ifrs','RangeAxis','ifrs','RangesMember','4000','dimension-default')</v>
      </c>
    </row>
    <row r="526" spans="1:10" x14ac:dyDescent="0.25">
      <c r="A526" t="s">
        <v>779</v>
      </c>
      <c r="B526" t="str">
        <f t="shared" si="42"/>
        <v>ifrs</v>
      </c>
      <c r="C526" t="str">
        <f t="shared" si="43"/>
        <v>RangesOfExercisePricesForOutstandingShareOptionsAxis</v>
      </c>
      <c r="E526" t="s">
        <v>780</v>
      </c>
      <c r="F526" t="str">
        <f t="shared" si="40"/>
        <v>ifrs</v>
      </c>
      <c r="G526" t="str">
        <f t="shared" si="41"/>
        <v>RangesOfExercisePricesForOutstandingShareOptionsMember</v>
      </c>
      <c r="H526">
        <v>1000</v>
      </c>
      <c r="I526" t="s">
        <v>3048</v>
      </c>
      <c r="J526" t="str">
        <f t="shared" si="44"/>
        <v>insert into dbax_dime_memb (pref_axis, codi_axis, pref_memb, codi_memb, orde_memb, tipo_memb) values ('ifrs','RangesOfExercisePricesForOutstandingShareOptionsAxis','ifrs','RangesOfExercisePricesForOutstandingShareOptionsMember','1000','dimension-default')</v>
      </c>
    </row>
    <row r="527" spans="1:10" x14ac:dyDescent="0.25">
      <c r="A527" t="s">
        <v>3572</v>
      </c>
      <c r="B527" t="str">
        <f t="shared" si="42"/>
        <v>ifrs</v>
      </c>
      <c r="C527" t="str">
        <f t="shared" si="43"/>
        <v>ReclassifiedItemsAxis</v>
      </c>
      <c r="E527" t="s">
        <v>3573</v>
      </c>
      <c r="F527" t="str">
        <f t="shared" si="40"/>
        <v>ifrs</v>
      </c>
      <c r="G527" t="str">
        <f t="shared" si="41"/>
        <v>ReclassifiedItemsMember</v>
      </c>
      <c r="H527">
        <v>1000</v>
      </c>
      <c r="I527" t="s">
        <v>3048</v>
      </c>
      <c r="J527" t="str">
        <f t="shared" si="44"/>
        <v>insert into dbax_dime_memb (pref_axis, codi_axis, pref_memb, codi_memb, orde_memb, tipo_memb) values ('ifrs','ReclassifiedItemsAxis','ifrs','ReclassifiedItemsMember','1000','dimension-default')</v>
      </c>
    </row>
    <row r="528" spans="1:10" x14ac:dyDescent="0.25">
      <c r="A528" t="s">
        <v>3574</v>
      </c>
      <c r="B528" t="str">
        <f t="shared" si="42"/>
        <v>ifrs</v>
      </c>
      <c r="C528" t="str">
        <f t="shared" si="43"/>
        <v>ReservesWithinEquityAxis</v>
      </c>
      <c r="E528" t="s">
        <v>3537</v>
      </c>
      <c r="F528" t="str">
        <f t="shared" si="40"/>
        <v>ifrs</v>
      </c>
      <c r="G528" t="str">
        <f t="shared" si="41"/>
        <v>RevaluationSurplusMember</v>
      </c>
      <c r="H528">
        <v>1000</v>
      </c>
      <c r="I528" t="s">
        <v>3046</v>
      </c>
      <c r="J528" t="str">
        <f t="shared" si="44"/>
        <v>insert into dbax_dime_memb (pref_axis, codi_axis, pref_memb, codi_memb, orde_memb, tipo_memb) values ('ifrs','ReservesWithinEquityAxis','ifrs','RevaluationSurplusMember','1000','domain-member')</v>
      </c>
    </row>
    <row r="529" spans="1:10" x14ac:dyDescent="0.25">
      <c r="A529" t="s">
        <v>3574</v>
      </c>
      <c r="B529" t="str">
        <f t="shared" si="42"/>
        <v>ifrs</v>
      </c>
      <c r="C529" t="str">
        <f t="shared" si="43"/>
        <v>ReservesWithinEquityAxis</v>
      </c>
      <c r="E529" t="s">
        <v>3535</v>
      </c>
      <c r="F529" t="str">
        <f t="shared" si="40"/>
        <v>ifrs</v>
      </c>
      <c r="G529" t="str">
        <f t="shared" si="41"/>
        <v>ReserveOfExchangeDifferencesOnTranslationMember</v>
      </c>
      <c r="H529">
        <v>2000</v>
      </c>
      <c r="I529" t="s">
        <v>3046</v>
      </c>
      <c r="J529" t="str">
        <f t="shared" si="44"/>
        <v>insert into dbax_dime_memb (pref_axis, codi_axis, pref_memb, codi_memb, orde_memb, tipo_memb) values ('ifrs','ReservesWithinEquityAxis','ifrs','ReserveOfExchangeDifferencesOnTranslationMember','2000','domain-member')</v>
      </c>
    </row>
    <row r="530" spans="1:10" x14ac:dyDescent="0.25">
      <c r="A530" t="s">
        <v>3574</v>
      </c>
      <c r="B530" t="str">
        <f t="shared" si="42"/>
        <v>ifrs</v>
      </c>
      <c r="C530" t="str">
        <f t="shared" si="43"/>
        <v>ReservesWithinEquityAxis</v>
      </c>
      <c r="E530" t="s">
        <v>3534</v>
      </c>
      <c r="F530" t="str">
        <f t="shared" si="40"/>
        <v>ifrs</v>
      </c>
      <c r="G530" t="str">
        <f t="shared" si="41"/>
        <v>ReserveOfCashFlowHedgesMember</v>
      </c>
      <c r="H530">
        <v>3000</v>
      </c>
      <c r="I530" t="s">
        <v>3046</v>
      </c>
      <c r="J530" t="str">
        <f t="shared" si="44"/>
        <v>insert into dbax_dime_memb (pref_axis, codi_axis, pref_memb, codi_memb, orde_memb, tipo_memb) values ('ifrs','ReservesWithinEquityAxis','ifrs','ReserveOfCashFlowHedgesMember','3000','domain-member')</v>
      </c>
    </row>
    <row r="531" spans="1:10" x14ac:dyDescent="0.25">
      <c r="A531" t="s">
        <v>3574</v>
      </c>
      <c r="B531" t="str">
        <f t="shared" si="42"/>
        <v>ifrs</v>
      </c>
      <c r="C531" t="str">
        <f t="shared" si="43"/>
        <v>ReservesWithinEquityAxis</v>
      </c>
      <c r="E531" t="s">
        <v>3527</v>
      </c>
      <c r="F531" t="str">
        <f t="shared" si="40"/>
        <v>cl-ci</v>
      </c>
      <c r="G531" t="str">
        <f t="shared" si="41"/>
        <v>ReserveOfActuarialGainsOrLossesOnDefinedBenefitPlansMember</v>
      </c>
      <c r="H531">
        <v>4000</v>
      </c>
      <c r="I531" t="s">
        <v>3046</v>
      </c>
      <c r="J531" t="str">
        <f t="shared" si="44"/>
        <v>insert into dbax_dime_memb (pref_axis, codi_axis, pref_memb, codi_memb, orde_memb, tipo_memb) values ('ifrs','ReservesWithinEquityAxis','cl-ci','ReserveOfActuarialGainsOrLossesOnDefinedBenefitPlansMember','4000','domain-member')</v>
      </c>
    </row>
    <row r="532" spans="1:10" x14ac:dyDescent="0.25">
      <c r="A532" t="s">
        <v>3574</v>
      </c>
      <c r="B532" t="str">
        <f t="shared" si="42"/>
        <v>ifrs</v>
      </c>
      <c r="C532" t="str">
        <f t="shared" si="43"/>
        <v>ReservesWithinEquityAxis</v>
      </c>
      <c r="E532" t="s">
        <v>3536</v>
      </c>
      <c r="F532" t="str">
        <f t="shared" si="40"/>
        <v>ifrs</v>
      </c>
      <c r="G532" t="str">
        <f t="shared" si="41"/>
        <v>ReserveOfGainsAndLossesOnRemeasuringAvailableforsaleFinancialAssetsMember</v>
      </c>
      <c r="H532">
        <v>5000</v>
      </c>
      <c r="I532" t="s">
        <v>3046</v>
      </c>
      <c r="J532" t="str">
        <f t="shared" si="44"/>
        <v>insert into dbax_dime_memb (pref_axis, codi_axis, pref_memb, codi_memb, orde_memb, tipo_memb) values ('ifrs','ReservesWithinEquityAxis','ifrs','ReserveOfGainsAndLossesOnRemeasuringAvailableforsaleFinancialAssetsMember','5000','domain-member')</v>
      </c>
    </row>
    <row r="533" spans="1:10" x14ac:dyDescent="0.25">
      <c r="A533" t="s">
        <v>3574</v>
      </c>
      <c r="B533" t="str">
        <f t="shared" si="42"/>
        <v>ifrs</v>
      </c>
      <c r="C533" t="str">
        <f t="shared" si="43"/>
        <v>ReservesWithinEquityAxis</v>
      </c>
      <c r="E533" t="s">
        <v>3594</v>
      </c>
      <c r="F533" t="str">
        <f t="shared" si="40"/>
        <v>ifrs</v>
      </c>
      <c r="G533" t="str">
        <f t="shared" si="41"/>
        <v>ReserveOfHedgesOfNetInvestmentInForeignOperationsMember</v>
      </c>
      <c r="H533">
        <v>5000</v>
      </c>
      <c r="I533" t="s">
        <v>3046</v>
      </c>
      <c r="J533" t="str">
        <f t="shared" si="44"/>
        <v>insert into dbax_dime_memb (pref_axis, codi_axis, pref_memb, codi_memb, orde_memb, tipo_memb) values ('ifrs','ReservesWithinEquityAxis','ifrs','ReserveOfHedgesOfNetInvestmentInForeignOperationsMember','5000','domain-member')</v>
      </c>
    </row>
    <row r="534" spans="1:10" x14ac:dyDescent="0.25">
      <c r="A534" t="s">
        <v>3574</v>
      </c>
      <c r="B534" t="str">
        <f t="shared" si="42"/>
        <v>ifrs</v>
      </c>
      <c r="C534" t="str">
        <f t="shared" si="43"/>
        <v>ReservesWithinEquityAxis</v>
      </c>
      <c r="E534" t="s">
        <v>3526</v>
      </c>
      <c r="F534" t="str">
        <f t="shared" si="40"/>
        <v>cl-ci</v>
      </c>
      <c r="G534" t="str">
        <f t="shared" si="41"/>
        <v>OtrasReservasVariasMember</v>
      </c>
      <c r="H534">
        <v>6000</v>
      </c>
      <c r="I534" t="s">
        <v>3046</v>
      </c>
      <c r="J534" t="str">
        <f t="shared" si="44"/>
        <v>insert into dbax_dime_memb (pref_axis, codi_axis, pref_memb, codi_memb, orde_memb, tipo_memb) values ('ifrs','ReservesWithinEquityAxis','cl-ci','OtrasReservasVariasMember','6000','domain-member')</v>
      </c>
    </row>
    <row r="535" spans="1:10" x14ac:dyDescent="0.25">
      <c r="A535" t="s">
        <v>3574</v>
      </c>
      <c r="B535" t="str">
        <f t="shared" si="42"/>
        <v>ifrs</v>
      </c>
      <c r="C535" t="str">
        <f t="shared" si="43"/>
        <v>ReservesWithinEquityAxis</v>
      </c>
      <c r="E535" t="s">
        <v>3536</v>
      </c>
      <c r="F535" t="str">
        <f t="shared" si="40"/>
        <v>ifrs</v>
      </c>
      <c r="G535" t="str">
        <f t="shared" si="41"/>
        <v>ReserveOfGainsAndLossesOnRemeasuringAvailableforsaleFinancialAssetsMember</v>
      </c>
      <c r="H535">
        <v>6000</v>
      </c>
      <c r="I535" t="s">
        <v>3046</v>
      </c>
      <c r="J535" t="str">
        <f t="shared" si="44"/>
        <v>insert into dbax_dime_memb (pref_axis, codi_axis, pref_memb, codi_memb, orde_memb, tipo_memb) values ('ifrs','ReservesWithinEquityAxis','ifrs','ReserveOfGainsAndLossesOnRemeasuringAvailableforsaleFinancialAssetsMember','6000','domain-member')</v>
      </c>
    </row>
    <row r="536" spans="1:10" x14ac:dyDescent="0.25">
      <c r="A536" t="s">
        <v>3574</v>
      </c>
      <c r="B536" t="str">
        <f t="shared" si="42"/>
        <v>ifrs</v>
      </c>
      <c r="C536" t="str">
        <f t="shared" si="43"/>
        <v>ReservesWithinEquityAxis</v>
      </c>
      <c r="E536" t="s">
        <v>3533</v>
      </c>
      <c r="F536" t="str">
        <f t="shared" si="40"/>
        <v>ifrs</v>
      </c>
      <c r="G536" t="str">
        <f t="shared" si="41"/>
        <v>OtherReservesMember</v>
      </c>
      <c r="H536">
        <v>7000</v>
      </c>
      <c r="I536" t="s">
        <v>3048</v>
      </c>
      <c r="J536" t="str">
        <f t="shared" si="44"/>
        <v>insert into dbax_dime_memb (pref_axis, codi_axis, pref_memb, codi_memb, orde_memb, tipo_memb) values ('ifrs','ReservesWithinEquityAxis','ifrs','OtherReservesMember','7000','dimension-default')</v>
      </c>
    </row>
    <row r="537" spans="1:10" x14ac:dyDescent="0.25">
      <c r="A537" t="s">
        <v>3574</v>
      </c>
      <c r="B537" t="str">
        <f t="shared" si="42"/>
        <v>ifrs</v>
      </c>
      <c r="C537" t="str">
        <f t="shared" si="43"/>
        <v>ReservesWithinEquityAxis</v>
      </c>
      <c r="E537" t="s">
        <v>3595</v>
      </c>
      <c r="F537" t="str">
        <f t="shared" si="40"/>
        <v>ifrs</v>
      </c>
      <c r="G537" t="str">
        <f t="shared" si="41"/>
        <v>ReserveOfSharebasedPaymentsMember</v>
      </c>
      <c r="H537">
        <v>7000</v>
      </c>
      <c r="I537" t="s">
        <v>3046</v>
      </c>
      <c r="J537" t="str">
        <f t="shared" si="44"/>
        <v>insert into dbax_dime_memb (pref_axis, codi_axis, pref_memb, codi_memb, orde_memb, tipo_memb) values ('ifrs','ReservesWithinEquityAxis','ifrs','ReserveOfSharebasedPaymentsMember','7000','domain-member')</v>
      </c>
    </row>
    <row r="538" spans="1:10" x14ac:dyDescent="0.25">
      <c r="A538" t="s">
        <v>3574</v>
      </c>
      <c r="B538" t="str">
        <f t="shared" si="42"/>
        <v>ifrs</v>
      </c>
      <c r="C538" t="str">
        <f t="shared" si="43"/>
        <v>ReservesWithinEquityAxis</v>
      </c>
      <c r="E538" t="s">
        <v>3591</v>
      </c>
      <c r="F538" t="str">
        <f t="shared" si="40"/>
        <v>ifrs</v>
      </c>
      <c r="G538" t="str">
        <f t="shared" si="41"/>
        <v>AmountRecognisedInOtherComprehensiveIncomeAndAccumulatedInEquityRelatingToNoncurrentAssetsOrDisposalGroupsHeldForSaleMember</v>
      </c>
      <c r="H538">
        <v>8000</v>
      </c>
      <c r="I538" t="s">
        <v>3046</v>
      </c>
      <c r="J538" t="str">
        <f t="shared" si="44"/>
        <v>insert into dbax_dime_memb (pref_axis, codi_axis, pref_memb, codi_memb, orde_memb, tipo_memb) values ('ifrs','ReservesWithinEquityAxis','ifrs','AmountRecognisedInOtherComprehensiveIncomeAndAccumulatedInEquityRelatingToNoncurrentAssetsOrDisposalGroupsHeldForSaleMember','8000','domain-member')</v>
      </c>
    </row>
    <row r="539" spans="1:10" x14ac:dyDescent="0.25">
      <c r="A539" t="s">
        <v>3574</v>
      </c>
      <c r="B539" t="str">
        <f t="shared" si="42"/>
        <v>ifrs</v>
      </c>
      <c r="C539" t="str">
        <f t="shared" si="43"/>
        <v>ReservesWithinEquityAxis</v>
      </c>
      <c r="E539" t="s">
        <v>3593</v>
      </c>
      <c r="F539" t="str">
        <f t="shared" si="40"/>
        <v>ifrs</v>
      </c>
      <c r="G539" t="str">
        <f t="shared" si="41"/>
        <v>ReserveOfGainsAndLossesFromInvestmentsInEquityInstrumentsMember</v>
      </c>
      <c r="H539">
        <v>9000</v>
      </c>
      <c r="I539" t="s">
        <v>3046</v>
      </c>
      <c r="J539" t="str">
        <f t="shared" si="44"/>
        <v>insert into dbax_dime_memb (pref_axis, codi_axis, pref_memb, codi_memb, orde_memb, tipo_memb) values ('ifrs','ReservesWithinEquityAxis','ifrs','ReserveOfGainsAndLossesFromInvestmentsInEquityInstrumentsMember','9000','domain-member')</v>
      </c>
    </row>
    <row r="540" spans="1:10" x14ac:dyDescent="0.25">
      <c r="A540" t="s">
        <v>3574</v>
      </c>
      <c r="B540" t="str">
        <f t="shared" si="42"/>
        <v>ifrs</v>
      </c>
      <c r="C540" t="str">
        <f t="shared" si="43"/>
        <v>ReservesWithinEquityAxis</v>
      </c>
      <c r="E540" t="s">
        <v>3592</v>
      </c>
      <c r="F540" t="str">
        <f t="shared" si="40"/>
        <v>ifrs</v>
      </c>
      <c r="G540" t="str">
        <f t="shared" si="41"/>
        <v>ReserveOfChangeInFairValueOfFinancialLiabilityAttributableToChangeInCreditRiskOfLiabilityMember</v>
      </c>
      <c r="H540">
        <v>10000</v>
      </c>
      <c r="I540" t="s">
        <v>3046</v>
      </c>
      <c r="J540" t="str">
        <f t="shared" si="44"/>
        <v>insert into dbax_dime_memb (pref_axis, codi_axis, pref_memb, codi_memb, orde_memb, tipo_memb) values ('ifrs','ReservesWithinEquityAxis','ifrs','ReserveOfChangeInFairValueOfFinancialLiabilityAttributableToChangeInCreditRiskOfLiabilityMember','10000','domain-member')</v>
      </c>
    </row>
    <row r="541" spans="1:10" x14ac:dyDescent="0.25">
      <c r="A541" t="s">
        <v>3574</v>
      </c>
      <c r="B541" t="str">
        <f t="shared" si="42"/>
        <v>ifrs</v>
      </c>
      <c r="C541" t="str">
        <f t="shared" si="43"/>
        <v>ReservesWithinEquityAxis</v>
      </c>
      <c r="E541" t="s">
        <v>3526</v>
      </c>
      <c r="F541" t="str">
        <f t="shared" si="40"/>
        <v>cl-ci</v>
      </c>
      <c r="G541" t="str">
        <f t="shared" si="41"/>
        <v>OtrasReservasVariasMember</v>
      </c>
      <c r="H541">
        <v>11000</v>
      </c>
      <c r="I541" t="s">
        <v>3046</v>
      </c>
      <c r="J541" t="str">
        <f t="shared" si="44"/>
        <v>insert into dbax_dime_memb (pref_axis, codi_axis, pref_memb, codi_memb, orde_memb, tipo_memb) values ('ifrs','ReservesWithinEquityAxis','cl-ci','OtrasReservasVariasMember','11000','domain-member')</v>
      </c>
    </row>
    <row r="542" spans="1:10" x14ac:dyDescent="0.25">
      <c r="A542" t="s">
        <v>3574</v>
      </c>
      <c r="B542" t="str">
        <f t="shared" si="42"/>
        <v>ifrs</v>
      </c>
      <c r="C542" t="str">
        <f t="shared" si="43"/>
        <v>ReservesWithinEquityAxis</v>
      </c>
      <c r="E542" t="s">
        <v>3533</v>
      </c>
      <c r="F542" t="str">
        <f t="shared" si="40"/>
        <v>ifrs</v>
      </c>
      <c r="G542" t="str">
        <f t="shared" si="41"/>
        <v>OtherReservesMember</v>
      </c>
      <c r="H542">
        <v>12000</v>
      </c>
      <c r="I542" t="s">
        <v>3048</v>
      </c>
      <c r="J542" t="str">
        <f t="shared" si="44"/>
        <v>insert into dbax_dime_memb (pref_axis, codi_axis, pref_memb, codi_memb, orde_memb, tipo_memb) values ('ifrs','ReservesWithinEquityAxis','ifrs','OtherReservesMember','12000','dimension-default')</v>
      </c>
    </row>
    <row r="543" spans="1:10" x14ac:dyDescent="0.25">
      <c r="A543" t="s">
        <v>3623</v>
      </c>
      <c r="B543" t="str">
        <f t="shared" si="42"/>
        <v>ifrs</v>
      </c>
      <c r="C543" t="str">
        <f t="shared" si="43"/>
        <v>SignificantInvestmentsInAssociatesAxis</v>
      </c>
      <c r="E543" t="s">
        <v>3624</v>
      </c>
      <c r="F543" t="str">
        <f t="shared" si="40"/>
        <v>ifrs</v>
      </c>
      <c r="G543" t="str">
        <f t="shared" si="41"/>
        <v>AggregatedIndividuallyImmaterialAssociatesMember</v>
      </c>
      <c r="H543">
        <v>1000</v>
      </c>
      <c r="I543" t="s">
        <v>3046</v>
      </c>
      <c r="J543" t="str">
        <f t="shared" si="44"/>
        <v>insert into dbax_dime_memb (pref_axis, codi_axis, pref_memb, codi_memb, orde_memb, tipo_memb) values ('ifrs','SignificantInvestmentsInAssociatesAxis','ifrs','AggregatedIndividuallyImmaterialAssociatesMember','1000','domain-member')</v>
      </c>
    </row>
    <row r="544" spans="1:10" x14ac:dyDescent="0.25">
      <c r="A544" t="s">
        <v>3623</v>
      </c>
      <c r="B544" t="str">
        <f t="shared" si="42"/>
        <v>ifrs</v>
      </c>
      <c r="C544" t="str">
        <f t="shared" si="43"/>
        <v>SignificantInvestmentsInAssociatesAxis</v>
      </c>
      <c r="E544" t="s">
        <v>3501</v>
      </c>
      <c r="F544" t="str">
        <f t="shared" si="40"/>
        <v>ifrs</v>
      </c>
      <c r="G544" t="str">
        <f t="shared" si="41"/>
        <v>AssociatesMember</v>
      </c>
      <c r="H544">
        <v>2000</v>
      </c>
      <c r="I544" t="s">
        <v>3046</v>
      </c>
      <c r="J544" t="str">
        <f t="shared" si="44"/>
        <v>insert into dbax_dime_memb (pref_axis, codi_axis, pref_memb, codi_memb, orde_memb, tipo_memb) values ('ifrs','SignificantInvestmentsInAssociatesAxis','ifrs','AssociatesMember','2000','domain-member')</v>
      </c>
    </row>
    <row r="545" spans="1:10" x14ac:dyDescent="0.25">
      <c r="A545" t="s">
        <v>3623</v>
      </c>
      <c r="B545" t="str">
        <f t="shared" si="42"/>
        <v>ifrs</v>
      </c>
      <c r="C545" t="str">
        <f t="shared" si="43"/>
        <v>SignificantInvestmentsInAssociatesAxis</v>
      </c>
      <c r="E545" t="s">
        <v>3625</v>
      </c>
      <c r="F545" t="str">
        <f t="shared" si="40"/>
        <v>ifrs</v>
      </c>
      <c r="G545" t="str">
        <f t="shared" si="41"/>
        <v>EntitysTotalForAssociatesMember</v>
      </c>
      <c r="H545">
        <v>3000</v>
      </c>
      <c r="I545" t="s">
        <v>3046</v>
      </c>
      <c r="J545" t="str">
        <f t="shared" si="44"/>
        <v>insert into dbax_dime_memb (pref_axis, codi_axis, pref_memb, codi_memb, orde_memb, tipo_memb) values ('ifrs','SignificantInvestmentsInAssociatesAxis','ifrs','EntitysTotalForAssociatesMember','3000','domain-member')</v>
      </c>
    </row>
    <row r="546" spans="1:10" x14ac:dyDescent="0.25">
      <c r="A546" t="s">
        <v>3626</v>
      </c>
      <c r="B546" t="str">
        <f t="shared" si="42"/>
        <v>ifrs</v>
      </c>
      <c r="C546" t="str">
        <f t="shared" si="43"/>
        <v>SignificantInvestmentsInSubsidiariesAxis</v>
      </c>
      <c r="E546" t="s">
        <v>3628</v>
      </c>
      <c r="F546" t="str">
        <f t="shared" si="40"/>
        <v>ifrs</v>
      </c>
      <c r="G546" t="str">
        <f t="shared" si="41"/>
        <v>SubsidiariesWithMaterialNoncontrollingInterestsMember</v>
      </c>
      <c r="H546">
        <v>1000</v>
      </c>
      <c r="I546" t="s">
        <v>3046</v>
      </c>
      <c r="J546" t="str">
        <f t="shared" si="44"/>
        <v>insert into dbax_dime_memb (pref_axis, codi_axis, pref_memb, codi_memb, orde_memb, tipo_memb) values ('ifrs','SignificantInvestmentsInSubsidiariesAxis','ifrs','SubsidiariesWithMaterialNoncontrollingInterestsMember','1000','domain-member')</v>
      </c>
    </row>
    <row r="547" spans="1:10" x14ac:dyDescent="0.25">
      <c r="A547" t="s">
        <v>3626</v>
      </c>
      <c r="B547" t="str">
        <f t="shared" si="42"/>
        <v>ifrs</v>
      </c>
      <c r="C547" t="str">
        <f t="shared" si="43"/>
        <v>SignificantInvestmentsInSubsidiariesAxis</v>
      </c>
      <c r="E547" t="s">
        <v>3069</v>
      </c>
      <c r="F547" t="str">
        <f t="shared" si="40"/>
        <v>ifrs</v>
      </c>
      <c r="G547" t="str">
        <f t="shared" si="41"/>
        <v>SubsidiariesMember</v>
      </c>
      <c r="H547">
        <v>2000</v>
      </c>
      <c r="I547" t="s">
        <v>3046</v>
      </c>
      <c r="J547" t="str">
        <f t="shared" si="44"/>
        <v>insert into dbax_dime_memb (pref_axis, codi_axis, pref_memb, codi_memb, orde_memb, tipo_memb) values ('ifrs','SignificantInvestmentsInSubsidiariesAxis','ifrs','SubsidiariesMember','2000','domain-member')</v>
      </c>
    </row>
    <row r="548" spans="1:10" x14ac:dyDescent="0.25">
      <c r="A548" t="s">
        <v>3626</v>
      </c>
      <c r="B548" t="str">
        <f t="shared" si="42"/>
        <v>ifrs</v>
      </c>
      <c r="C548" t="str">
        <f t="shared" si="43"/>
        <v>SignificantInvestmentsInSubsidiariesAxis</v>
      </c>
      <c r="E548" t="s">
        <v>3627</v>
      </c>
      <c r="F548" t="str">
        <f t="shared" si="40"/>
        <v>ifrs</v>
      </c>
      <c r="G548" t="str">
        <f t="shared" si="41"/>
        <v>EntitysTotalForSubsidiariesMember</v>
      </c>
      <c r="H548">
        <v>3000</v>
      </c>
      <c r="I548" t="s">
        <v>3046</v>
      </c>
      <c r="J548" t="str">
        <f t="shared" si="44"/>
        <v>insert into dbax_dime_memb (pref_axis, codi_axis, pref_memb, codi_memb, orde_memb, tipo_memb) values ('ifrs','SignificantInvestmentsInSubsidiariesAxis','ifrs','EntitysTotalForSubsidiariesMember','3000','domain-member')</v>
      </c>
    </row>
    <row r="549" spans="1:10" x14ac:dyDescent="0.25">
      <c r="A549" t="s">
        <v>3629</v>
      </c>
      <c r="B549" t="str">
        <f t="shared" si="42"/>
        <v>ifrs</v>
      </c>
      <c r="C549" t="str">
        <f t="shared" si="43"/>
        <v>TemporaryDifferenceUnusedTaxLossesAndUnusedTaxCreditsAxis</v>
      </c>
      <c r="E549" t="s">
        <v>3630</v>
      </c>
      <c r="F549" t="str">
        <f t="shared" si="40"/>
        <v>ifrs</v>
      </c>
      <c r="G549" t="str">
        <f t="shared" si="41"/>
        <v>AllowanceForCreditLossesMember</v>
      </c>
      <c r="H549">
        <v>1000</v>
      </c>
      <c r="I549" t="s">
        <v>3046</v>
      </c>
      <c r="J549" t="str">
        <f t="shared" si="44"/>
        <v>insert into dbax_dime_memb (pref_axis, codi_axis, pref_memb, codi_memb, orde_memb, tipo_memb) values ('ifrs','TemporaryDifferenceUnusedTaxLossesAndUnusedTaxCreditsAxis','ifrs','AllowanceForCreditLossesMember','1000','domain-member')</v>
      </c>
    </row>
    <row r="550" spans="1:10" x14ac:dyDescent="0.25">
      <c r="A550" t="s">
        <v>3629</v>
      </c>
      <c r="B550" t="str">
        <f t="shared" si="42"/>
        <v>ifrs</v>
      </c>
      <c r="C550" t="str">
        <f t="shared" si="43"/>
        <v>TemporaryDifferenceUnusedTaxLossesAndUnusedTaxCreditsAxis</v>
      </c>
      <c r="E550" t="s">
        <v>3634</v>
      </c>
      <c r="F550" t="str">
        <f t="shared" si="40"/>
        <v>ifrs</v>
      </c>
      <c r="G550" t="str">
        <f t="shared" si="41"/>
        <v>UnrealisedForeignExchangeGainsLossesMember</v>
      </c>
      <c r="H550">
        <v>2000</v>
      </c>
      <c r="I550" t="s">
        <v>3046</v>
      </c>
      <c r="J550" t="str">
        <f t="shared" si="44"/>
        <v>insert into dbax_dime_memb (pref_axis, codi_axis, pref_memb, codi_memb, orde_memb, tipo_memb) values ('ifrs','TemporaryDifferenceUnusedTaxLossesAndUnusedTaxCreditsAxis','ifrs','UnrealisedForeignExchangeGainsLossesMember','2000','domain-member')</v>
      </c>
    </row>
    <row r="551" spans="1:10" x14ac:dyDescent="0.25">
      <c r="A551" t="s">
        <v>3629</v>
      </c>
      <c r="B551" t="str">
        <f t="shared" si="42"/>
        <v>ifrs</v>
      </c>
      <c r="C551" t="str">
        <f t="shared" si="43"/>
        <v>TemporaryDifferenceUnusedTaxLossesAndUnusedTaxCreditsAxis</v>
      </c>
      <c r="E551" t="s">
        <v>3631</v>
      </c>
      <c r="F551" t="str">
        <f t="shared" si="40"/>
        <v>ifrs</v>
      </c>
      <c r="G551" t="str">
        <f t="shared" si="41"/>
        <v>OtherTemporaryDifferencesMember</v>
      </c>
      <c r="H551">
        <v>3000</v>
      </c>
      <c r="I551" t="s">
        <v>3046</v>
      </c>
      <c r="J551" t="str">
        <f t="shared" si="44"/>
        <v>insert into dbax_dime_memb (pref_axis, codi_axis, pref_memb, codi_memb, orde_memb, tipo_memb) values ('ifrs','TemporaryDifferenceUnusedTaxLossesAndUnusedTaxCreditsAxis','ifrs','OtherTemporaryDifferencesMember','3000','domain-member')</v>
      </c>
    </row>
    <row r="552" spans="1:10" x14ac:dyDescent="0.25">
      <c r="A552" t="s">
        <v>3629</v>
      </c>
      <c r="B552" t="str">
        <f t="shared" si="42"/>
        <v>ifrs</v>
      </c>
      <c r="C552" t="str">
        <f t="shared" si="43"/>
        <v>TemporaryDifferenceUnusedTaxLossesAndUnusedTaxCreditsAxis</v>
      </c>
      <c r="E552" t="s">
        <v>3632</v>
      </c>
      <c r="F552" t="str">
        <f t="shared" si="40"/>
        <v>ifrs</v>
      </c>
      <c r="G552" t="str">
        <f t="shared" si="41"/>
        <v>TemporaryDifferenceMember</v>
      </c>
      <c r="H552">
        <v>4000</v>
      </c>
      <c r="I552" t="s">
        <v>3046</v>
      </c>
      <c r="J552" t="str">
        <f t="shared" si="44"/>
        <v>insert into dbax_dime_memb (pref_axis, codi_axis, pref_memb, codi_memb, orde_memb, tipo_memb) values ('ifrs','TemporaryDifferenceUnusedTaxLossesAndUnusedTaxCreditsAxis','ifrs','TemporaryDifferenceMember','4000','domain-member')</v>
      </c>
    </row>
    <row r="553" spans="1:10" x14ac:dyDescent="0.25">
      <c r="A553" t="s">
        <v>3629</v>
      </c>
      <c r="B553" t="str">
        <f t="shared" si="42"/>
        <v>ifrs</v>
      </c>
      <c r="C553" t="str">
        <f t="shared" si="43"/>
        <v>TemporaryDifferenceUnusedTaxLossesAndUnusedTaxCreditsAxis</v>
      </c>
      <c r="E553" t="s">
        <v>3636</v>
      </c>
      <c r="F553" t="str">
        <f t="shared" si="40"/>
        <v>ifrs</v>
      </c>
      <c r="G553" t="str">
        <f t="shared" si="41"/>
        <v>UnusedTaxLossesMember</v>
      </c>
      <c r="H553">
        <v>5000</v>
      </c>
      <c r="I553" t="s">
        <v>3046</v>
      </c>
      <c r="J553" t="str">
        <f t="shared" si="44"/>
        <v>insert into dbax_dime_memb (pref_axis, codi_axis, pref_memb, codi_memb, orde_memb, tipo_memb) values ('ifrs','TemporaryDifferenceUnusedTaxLossesAndUnusedTaxCreditsAxis','ifrs','UnusedTaxLossesMember','5000','domain-member')</v>
      </c>
    </row>
    <row r="554" spans="1:10" x14ac:dyDescent="0.25">
      <c r="A554" t="s">
        <v>3629</v>
      </c>
      <c r="B554" t="str">
        <f t="shared" si="42"/>
        <v>ifrs</v>
      </c>
      <c r="C554" t="str">
        <f t="shared" si="43"/>
        <v>TemporaryDifferenceUnusedTaxLossesAndUnusedTaxCreditsAxis</v>
      </c>
      <c r="E554" t="s">
        <v>3635</v>
      </c>
      <c r="F554" t="str">
        <f t="shared" si="40"/>
        <v>ifrs</v>
      </c>
      <c r="G554" t="str">
        <f t="shared" si="41"/>
        <v>UnusedTaxCreditsMember</v>
      </c>
      <c r="H554">
        <v>6000</v>
      </c>
      <c r="I554" t="s">
        <v>3046</v>
      </c>
      <c r="J554" t="str">
        <f t="shared" si="44"/>
        <v>insert into dbax_dime_memb (pref_axis, codi_axis, pref_memb, codi_memb, orde_memb, tipo_memb) values ('ifrs','TemporaryDifferenceUnusedTaxLossesAndUnusedTaxCreditsAxis','ifrs','UnusedTaxCreditsMember','6000','domain-member')</v>
      </c>
    </row>
    <row r="555" spans="1:10" x14ac:dyDescent="0.25">
      <c r="A555" t="s">
        <v>3629</v>
      </c>
      <c r="B555" t="str">
        <f t="shared" si="42"/>
        <v>ifrs</v>
      </c>
      <c r="C555" t="str">
        <f t="shared" si="43"/>
        <v>TemporaryDifferenceUnusedTaxLossesAndUnusedTaxCreditsAxis</v>
      </c>
      <c r="E555" t="s">
        <v>3633</v>
      </c>
      <c r="F555" t="str">
        <f t="shared" si="40"/>
        <v>ifrs</v>
      </c>
      <c r="G555" t="str">
        <f t="shared" si="41"/>
        <v>TemporaryDifferenceUnusedTaxLossesAndUnusedTaxCreditsMember</v>
      </c>
      <c r="H555">
        <v>7000</v>
      </c>
      <c r="I555" t="s">
        <v>3048</v>
      </c>
      <c r="J555" t="str">
        <f t="shared" si="44"/>
        <v>insert into dbax_dime_memb (pref_axis, codi_axis, pref_memb, codi_memb, orde_memb, tipo_memb) values ('ifrs','TemporaryDifferenceUnusedTaxLossesAndUnusedTaxCreditsAxis','ifrs','TemporaryDifferenceUnusedTaxLossesAndUnusedTaxCreditsMember','7000','dimension-default')</v>
      </c>
    </row>
    <row r="556" spans="1:10" x14ac:dyDescent="0.25">
      <c r="A556" t="s">
        <v>3575</v>
      </c>
      <c r="B556" t="str">
        <f t="shared" si="42"/>
        <v>ifrs</v>
      </c>
      <c r="C556" t="str">
        <f t="shared" si="43"/>
        <v>TypesOfSharebasedPaymentArrangementsAxis</v>
      </c>
      <c r="E556" t="s">
        <v>3576</v>
      </c>
      <c r="F556" t="str">
        <f t="shared" si="40"/>
        <v>ifrs</v>
      </c>
      <c r="G556" t="str">
        <f t="shared" si="41"/>
        <v>SharebasedPaymentArrangementsMember</v>
      </c>
      <c r="H556">
        <v>1000</v>
      </c>
      <c r="I556" t="s">
        <v>3048</v>
      </c>
      <c r="J556" t="str">
        <f t="shared" si="44"/>
        <v>insert into dbax_dime_memb (pref_axis, codi_axis, pref_memb, codi_memb, orde_memb, tipo_memb) values ('ifrs','TypesOfSharebasedPaymentArrangementsAxis','ifrs','SharebasedPaymentArrangementsMember','1000','dimension-default')</v>
      </c>
    </row>
    <row r="557" spans="1:10" x14ac:dyDescent="0.25">
      <c r="A557" t="s">
        <v>3637</v>
      </c>
      <c r="B557" t="str">
        <f t="shared" si="42"/>
        <v>ifrs</v>
      </c>
      <c r="C557" t="str">
        <f t="shared" si="43"/>
        <v>UnconsolidatedStructuredEntitiesAxis</v>
      </c>
      <c r="E557" t="s">
        <v>3641</v>
      </c>
      <c r="F557" t="str">
        <f t="shared" si="40"/>
        <v>ifrs</v>
      </c>
      <c r="G557" t="str">
        <f t="shared" si="41"/>
        <v>SecuritisationVehiclesMember</v>
      </c>
      <c r="H557">
        <v>1000</v>
      </c>
      <c r="I557" t="s">
        <v>3046</v>
      </c>
      <c r="J557" t="str">
        <f t="shared" si="44"/>
        <v>insert into dbax_dime_memb (pref_axis, codi_axis, pref_memb, codi_memb, orde_memb, tipo_memb) values ('ifrs','UnconsolidatedStructuredEntitiesAxis','ifrs','SecuritisationVehiclesMember','1000','domain-member')</v>
      </c>
    </row>
    <row r="558" spans="1:10" x14ac:dyDescent="0.25">
      <c r="A558" t="s">
        <v>3637</v>
      </c>
      <c r="B558" t="str">
        <f t="shared" si="42"/>
        <v>ifrs</v>
      </c>
      <c r="C558" t="str">
        <f t="shared" si="43"/>
        <v>UnconsolidatedStructuredEntitiesAxis</v>
      </c>
      <c r="E558" t="s">
        <v>3638</v>
      </c>
      <c r="F558" t="str">
        <f t="shared" si="40"/>
        <v>ifrs</v>
      </c>
      <c r="G558" t="str">
        <f t="shared" si="41"/>
        <v>AssetbackedFinancingsMember</v>
      </c>
      <c r="H558">
        <v>2000</v>
      </c>
      <c r="I558" t="s">
        <v>3046</v>
      </c>
      <c r="J558" t="str">
        <f t="shared" si="44"/>
        <v>insert into dbax_dime_memb (pref_axis, codi_axis, pref_memb, codi_memb, orde_memb, tipo_memb) values ('ifrs','UnconsolidatedStructuredEntitiesAxis','ifrs','AssetbackedFinancingsMember','2000','domain-member')</v>
      </c>
    </row>
    <row r="559" spans="1:10" x14ac:dyDescent="0.25">
      <c r="A559" t="s">
        <v>3637</v>
      </c>
      <c r="B559" t="str">
        <f t="shared" si="42"/>
        <v>ifrs</v>
      </c>
      <c r="C559" t="str">
        <f t="shared" si="43"/>
        <v>UnconsolidatedStructuredEntitiesAxis</v>
      </c>
      <c r="E559" t="s">
        <v>3640</v>
      </c>
      <c r="F559" t="str">
        <f t="shared" si="40"/>
        <v>ifrs</v>
      </c>
      <c r="G559" t="str">
        <f t="shared" si="41"/>
        <v>InvestmentFundsMember</v>
      </c>
      <c r="H559">
        <v>3000</v>
      </c>
      <c r="I559" t="s">
        <v>3046</v>
      </c>
      <c r="J559" t="str">
        <f t="shared" si="44"/>
        <v>insert into dbax_dime_memb (pref_axis, codi_axis, pref_memb, codi_memb, orde_memb, tipo_memb) values ('ifrs','UnconsolidatedStructuredEntitiesAxis','ifrs','InvestmentFundsMember','3000','domain-member')</v>
      </c>
    </row>
    <row r="560" spans="1:10" x14ac:dyDescent="0.25">
      <c r="A560" t="s">
        <v>3637</v>
      </c>
      <c r="B560" t="str">
        <f t="shared" si="42"/>
        <v>ifrs</v>
      </c>
      <c r="C560" t="str">
        <f t="shared" si="43"/>
        <v>UnconsolidatedStructuredEntitiesAxis</v>
      </c>
      <c r="E560" t="s">
        <v>3642</v>
      </c>
      <c r="F560" t="str">
        <f t="shared" si="40"/>
        <v>ifrs</v>
      </c>
      <c r="G560" t="str">
        <f t="shared" si="41"/>
        <v>UnconsolidatedStructuredEntitiesMember</v>
      </c>
      <c r="H560">
        <v>4000</v>
      </c>
      <c r="I560" t="s">
        <v>3046</v>
      </c>
      <c r="J560" t="str">
        <f t="shared" si="44"/>
        <v>insert into dbax_dime_memb (pref_axis, codi_axis, pref_memb, codi_memb, orde_memb, tipo_memb) values ('ifrs','UnconsolidatedStructuredEntitiesAxis','ifrs','UnconsolidatedStructuredEntitiesMember','4000','domain-member')</v>
      </c>
    </row>
    <row r="561" spans="1:10" x14ac:dyDescent="0.25">
      <c r="A561" t="s">
        <v>3637</v>
      </c>
      <c r="B561" t="str">
        <f t="shared" si="42"/>
        <v>ifrs</v>
      </c>
      <c r="C561" t="str">
        <f t="shared" si="43"/>
        <v>UnconsolidatedStructuredEntitiesAxis</v>
      </c>
      <c r="E561" t="s">
        <v>3639</v>
      </c>
      <c r="F561" t="str">
        <f t="shared" si="40"/>
        <v>ifrs</v>
      </c>
      <c r="G561" t="str">
        <f t="shared" si="41"/>
        <v>EntitysTotalForUnconsolidatedStructuredEntitiesMember</v>
      </c>
      <c r="H561">
        <v>5000</v>
      </c>
      <c r="I561" t="s">
        <v>3048</v>
      </c>
      <c r="J561" t="str">
        <f t="shared" si="44"/>
        <v>insert into dbax_dime_memb (pref_axis, codi_axis, pref_memb, codi_memb, orde_memb, tipo_memb) values ('ifrs','UnconsolidatedStructuredEntitiesAxis','ifrs','EntitysTotalForUnconsolidatedStructuredEntitiesMember','5000','dimension-default')</v>
      </c>
    </row>
    <row r="562" spans="1:10" x14ac:dyDescent="0.25">
      <c r="A562" t="s">
        <v>3643</v>
      </c>
      <c r="B562" t="str">
        <f t="shared" si="42"/>
        <v>ifrs</v>
      </c>
      <c r="C562" t="str">
        <f t="shared" si="43"/>
        <v>ValuationTechniquesUsedInFairValueMeasurementAxis</v>
      </c>
      <c r="E562" t="s">
        <v>3649</v>
      </c>
      <c r="F562" t="str">
        <f t="shared" si="40"/>
        <v>ifrs</v>
      </c>
      <c r="G562" t="str">
        <f t="shared" si="41"/>
        <v>MarketComparableCompaniesMember</v>
      </c>
      <c r="H562">
        <v>1000</v>
      </c>
      <c r="I562" t="s">
        <v>3046</v>
      </c>
      <c r="J562" t="str">
        <f t="shared" si="44"/>
        <v>insert into dbax_dime_memb (pref_axis, codi_axis, pref_memb, codi_memb, orde_memb, tipo_memb) values ('ifrs','ValuationTechniquesUsedInFairValueMeasurementAxis','ifrs','MarketComparableCompaniesMember','1000','domain-member')</v>
      </c>
    </row>
    <row r="563" spans="1:10" x14ac:dyDescent="0.25">
      <c r="A563" t="s">
        <v>3643</v>
      </c>
      <c r="B563" t="str">
        <f t="shared" si="42"/>
        <v>ifrs</v>
      </c>
      <c r="C563" t="str">
        <f t="shared" si="43"/>
        <v>ValuationTechniquesUsedInFairValueMeasurementAxis</v>
      </c>
      <c r="E563" t="s">
        <v>3650</v>
      </c>
      <c r="F563" t="str">
        <f t="shared" si="40"/>
        <v>ifrs</v>
      </c>
      <c r="G563" t="str">
        <f t="shared" si="41"/>
        <v>MarketComparablePricesMember</v>
      </c>
      <c r="H563">
        <v>2000</v>
      </c>
      <c r="I563" t="s">
        <v>3046</v>
      </c>
      <c r="J563" t="str">
        <f t="shared" si="44"/>
        <v>insert into dbax_dime_memb (pref_axis, codi_axis, pref_memb, codi_memb, orde_memb, tipo_memb) values ('ifrs','ValuationTechniquesUsedInFairValueMeasurementAxis','ifrs','MarketComparablePricesMember','2000','domain-member')</v>
      </c>
    </row>
    <row r="564" spans="1:10" x14ac:dyDescent="0.25">
      <c r="A564" t="s">
        <v>3643</v>
      </c>
      <c r="B564" t="str">
        <f t="shared" si="42"/>
        <v>ifrs</v>
      </c>
      <c r="C564" t="str">
        <f t="shared" si="43"/>
        <v>ValuationTechniquesUsedInFairValueMeasurementAxis</v>
      </c>
      <c r="E564" t="s">
        <v>3651</v>
      </c>
      <c r="F564" t="str">
        <f t="shared" si="40"/>
        <v>ifrs</v>
      </c>
      <c r="G564" t="str">
        <f t="shared" si="41"/>
        <v>MatrixPricingMember</v>
      </c>
      <c r="H564">
        <v>3000</v>
      </c>
      <c r="I564" t="s">
        <v>3046</v>
      </c>
      <c r="J564" t="str">
        <f t="shared" si="44"/>
        <v>insert into dbax_dime_memb (pref_axis, codi_axis, pref_memb, codi_memb, orde_memb, tipo_memb) values ('ifrs','ValuationTechniquesUsedInFairValueMeasurementAxis','ifrs','MatrixPricingMember','3000','domain-member')</v>
      </c>
    </row>
    <row r="565" spans="1:10" x14ac:dyDescent="0.25">
      <c r="A565" t="s">
        <v>3643</v>
      </c>
      <c r="B565" t="str">
        <f t="shared" si="42"/>
        <v>ifrs</v>
      </c>
      <c r="C565" t="str">
        <f t="shared" si="43"/>
        <v>ValuationTechniquesUsedInFairValueMeasurementAxis</v>
      </c>
      <c r="E565" t="s">
        <v>3644</v>
      </c>
      <c r="F565" t="str">
        <f t="shared" si="40"/>
        <v>ifrs</v>
      </c>
      <c r="G565" t="str">
        <f t="shared" si="41"/>
        <v>ConsensusPricingMember</v>
      </c>
      <c r="H565">
        <v>4000</v>
      </c>
      <c r="I565" t="s">
        <v>3046</v>
      </c>
      <c r="J565" t="str">
        <f t="shared" si="44"/>
        <v>insert into dbax_dime_memb (pref_axis, codi_axis, pref_memb, codi_memb, orde_memb, tipo_memb) values ('ifrs','ValuationTechniquesUsedInFairValueMeasurementAxis','ifrs','ConsensusPricingMember','4000','domain-member')</v>
      </c>
    </row>
    <row r="566" spans="1:10" x14ac:dyDescent="0.25">
      <c r="A566" t="s">
        <v>3643</v>
      </c>
      <c r="B566" t="str">
        <f t="shared" si="42"/>
        <v>ifrs</v>
      </c>
      <c r="C566" t="str">
        <f t="shared" si="43"/>
        <v>ValuationTechniquesUsedInFairValueMeasurementAxis</v>
      </c>
      <c r="E566" t="s">
        <v>3648</v>
      </c>
      <c r="F566" t="str">
        <f t="shared" si="40"/>
        <v>ifrs</v>
      </c>
      <c r="G566" t="str">
        <f t="shared" si="41"/>
        <v>MarketApproachMember</v>
      </c>
      <c r="H566">
        <v>5000</v>
      </c>
      <c r="I566" t="s">
        <v>3046</v>
      </c>
      <c r="J566" t="str">
        <f t="shared" si="44"/>
        <v>insert into dbax_dime_memb (pref_axis, codi_axis, pref_memb, codi_memb, orde_memb, tipo_memb) values ('ifrs','ValuationTechniquesUsedInFairValueMeasurementAxis','ifrs','MarketApproachMember','5000','domain-member')</v>
      </c>
    </row>
    <row r="567" spans="1:10" x14ac:dyDescent="0.25">
      <c r="A567" t="s">
        <v>3643</v>
      </c>
      <c r="B567" t="str">
        <f t="shared" si="42"/>
        <v>ifrs</v>
      </c>
      <c r="C567" t="str">
        <f t="shared" si="43"/>
        <v>ValuationTechniquesUsedInFairValueMeasurementAxis</v>
      </c>
      <c r="E567" t="s">
        <v>3645</v>
      </c>
      <c r="F567" t="str">
        <f t="shared" si="40"/>
        <v>ifrs</v>
      </c>
      <c r="G567" t="str">
        <f t="shared" si="41"/>
        <v>CostApproachMember</v>
      </c>
      <c r="H567">
        <v>6000</v>
      </c>
      <c r="I567" t="s">
        <v>3046</v>
      </c>
      <c r="J567" t="str">
        <f t="shared" si="44"/>
        <v>insert into dbax_dime_memb (pref_axis, codi_axis, pref_memb, codi_memb, orde_memb, tipo_memb) values ('ifrs','ValuationTechniquesUsedInFairValueMeasurementAxis','ifrs','CostApproachMember','6000','domain-member')</v>
      </c>
    </row>
    <row r="568" spans="1:10" x14ac:dyDescent="0.25">
      <c r="A568" t="s">
        <v>3643</v>
      </c>
      <c r="B568" t="str">
        <f t="shared" si="42"/>
        <v>ifrs</v>
      </c>
      <c r="C568" t="str">
        <f t="shared" si="43"/>
        <v>ValuationTechniquesUsedInFairValueMeasurementAxis</v>
      </c>
      <c r="E568" t="s">
        <v>3646</v>
      </c>
      <c r="F568" t="str">
        <f t="shared" si="40"/>
        <v>ifrs</v>
      </c>
      <c r="G568" t="str">
        <f t="shared" si="41"/>
        <v>DiscountedCashFlowMember</v>
      </c>
      <c r="H568">
        <v>7000</v>
      </c>
      <c r="I568" t="s">
        <v>3046</v>
      </c>
      <c r="J568" t="str">
        <f t="shared" si="44"/>
        <v>insert into dbax_dime_memb (pref_axis, codi_axis, pref_memb, codi_memb, orde_memb, tipo_memb) values ('ifrs','ValuationTechniquesUsedInFairValueMeasurementAxis','ifrs','DiscountedCashFlowMember','7000','domain-member')</v>
      </c>
    </row>
    <row r="569" spans="1:10" x14ac:dyDescent="0.25">
      <c r="A569" t="s">
        <v>3643</v>
      </c>
      <c r="B569" t="str">
        <f t="shared" si="42"/>
        <v>ifrs</v>
      </c>
      <c r="C569" t="str">
        <f t="shared" si="43"/>
        <v>ValuationTechniquesUsedInFairValueMeasurementAxis</v>
      </c>
      <c r="E569" t="s">
        <v>3653</v>
      </c>
      <c r="F569" t="str">
        <f t="shared" si="40"/>
        <v>ifrs</v>
      </c>
      <c r="G569" t="str">
        <f t="shared" si="41"/>
        <v>OptionPricingModelMember</v>
      </c>
      <c r="H569">
        <v>8000</v>
      </c>
      <c r="I569" t="s">
        <v>3046</v>
      </c>
      <c r="J569" t="str">
        <f t="shared" si="44"/>
        <v>insert into dbax_dime_memb (pref_axis, codi_axis, pref_memb, codi_memb, orde_memb, tipo_memb) values ('ifrs','ValuationTechniquesUsedInFairValueMeasurementAxis','ifrs','OptionPricingModelMember','8000','domain-member')</v>
      </c>
    </row>
    <row r="570" spans="1:10" x14ac:dyDescent="0.25">
      <c r="A570" t="s">
        <v>3643</v>
      </c>
      <c r="B570" t="str">
        <f t="shared" si="42"/>
        <v>ifrs</v>
      </c>
      <c r="C570" t="str">
        <f t="shared" si="43"/>
        <v>ValuationTechniquesUsedInFairValueMeasurementAxis</v>
      </c>
      <c r="E570" t="s">
        <v>3652</v>
      </c>
      <c r="F570" t="str">
        <f t="shared" si="40"/>
        <v>ifrs</v>
      </c>
      <c r="G570" t="str">
        <f t="shared" si="41"/>
        <v>MultiperiodExcessEarningsMethodMember</v>
      </c>
      <c r="H570">
        <v>9000</v>
      </c>
      <c r="I570" t="s">
        <v>3046</v>
      </c>
      <c r="J570" t="str">
        <f t="shared" si="44"/>
        <v>insert into dbax_dime_memb (pref_axis, codi_axis, pref_memb, codi_memb, orde_memb, tipo_memb) values ('ifrs','ValuationTechniquesUsedInFairValueMeasurementAxis','ifrs','MultiperiodExcessEarningsMethodMember','9000','domain-member')</v>
      </c>
    </row>
    <row r="571" spans="1:10" x14ac:dyDescent="0.25">
      <c r="A571" t="s">
        <v>3643</v>
      </c>
      <c r="B571" t="str">
        <f t="shared" si="42"/>
        <v>ifrs</v>
      </c>
      <c r="C571" t="str">
        <f t="shared" si="43"/>
        <v>ValuationTechniquesUsedInFairValueMeasurementAxis</v>
      </c>
      <c r="E571" t="s">
        <v>3647</v>
      </c>
      <c r="F571" t="str">
        <f t="shared" si="40"/>
        <v>ifrs</v>
      </c>
      <c r="G571" t="str">
        <f t="shared" si="41"/>
        <v>IncomeApproachMember</v>
      </c>
      <c r="H571">
        <v>10000</v>
      </c>
      <c r="I571" t="s">
        <v>3046</v>
      </c>
      <c r="J571" t="str">
        <f t="shared" si="44"/>
        <v>insert into dbax_dime_memb (pref_axis, codi_axis, pref_memb, codi_memb, orde_memb, tipo_memb) values ('ifrs','ValuationTechniquesUsedInFairValueMeasurementAxis','ifrs','IncomeApproachMember','10000','domain-member')</v>
      </c>
    </row>
    <row r="572" spans="1:10" x14ac:dyDescent="0.25">
      <c r="A572" t="s">
        <v>3643</v>
      </c>
      <c r="B572" t="str">
        <f t="shared" si="42"/>
        <v>ifrs</v>
      </c>
      <c r="C572" t="str">
        <f t="shared" si="43"/>
        <v>ValuationTechniquesUsedInFairValueMeasurementAxis</v>
      </c>
      <c r="E572" t="s">
        <v>3654</v>
      </c>
      <c r="F572" t="str">
        <f t="shared" si="40"/>
        <v>ifrs</v>
      </c>
      <c r="G572" t="str">
        <f t="shared" si="41"/>
        <v>ValuationTechniquesMember</v>
      </c>
      <c r="H572">
        <v>11000</v>
      </c>
      <c r="I572" t="s">
        <v>3048</v>
      </c>
      <c r="J572" t="str">
        <f t="shared" si="44"/>
        <v>insert into dbax_dime_memb (pref_axis, codi_axis, pref_memb, codi_memb, orde_memb, tipo_memb) values ('ifrs','ValuationTechniquesUsedInFairValueMeasurementAxis','ifrs','ValuationTechniquesMember','11000','dimension-default')</v>
      </c>
    </row>
    <row r="574" spans="1:10" x14ac:dyDescent="0.25">
      <c r="A574" t="s">
        <v>3084</v>
      </c>
      <c r="B574" t="str">
        <f t="shared" si="42"/>
        <v>cl-cs</v>
      </c>
      <c r="C574" t="str">
        <f t="shared" ref="C574" si="45">MID(A574,FIND("_",A574)+1,1000)</f>
        <v>ActivoNoEfectivoEje</v>
      </c>
      <c r="E574" t="s">
        <v>3087</v>
      </c>
      <c r="F574" t="str">
        <f t="shared" si="40"/>
        <v>cl-cs</v>
      </c>
      <c r="G574" t="str">
        <f t="shared" ref="G574" si="46">MID(E574,FIND("_",E574)+1,1000)</f>
        <v>GastosOrganizacionYPuestaEnMarchaMiembro</v>
      </c>
      <c r="H574">
        <v>1000</v>
      </c>
      <c r="I574" t="s">
        <v>3046</v>
      </c>
      <c r="J574" t="str">
        <f t="shared" si="44"/>
        <v>insert into dbax_dime_memb (pref_axis, codi_axis, pref_memb, codi_memb, orde_memb, tipo_memb) values ('cl-cs','ActivoNoEfectivoEje','cl-cs','GastosOrganizacionYPuestaEnMarchaMiembro','1000','domain-member')</v>
      </c>
    </row>
    <row r="575" spans="1:10" x14ac:dyDescent="0.25">
      <c r="A575" t="s">
        <v>3084</v>
      </c>
      <c r="B575" t="str">
        <f t="shared" si="42"/>
        <v>cl-cs</v>
      </c>
      <c r="C575" t="str">
        <f t="shared" ref="C575:C638" si="47">MID(A575,FIND("_",A575)+1,1000)</f>
        <v>ActivoNoEfectivoEje</v>
      </c>
      <c r="E575" t="s">
        <v>3091</v>
      </c>
      <c r="F575" t="str">
        <f t="shared" si="40"/>
        <v>cl-cs</v>
      </c>
      <c r="G575" t="str">
        <f t="shared" ref="G575:G638" si="48">MID(E575,FIND("_",E575)+1,1000)</f>
        <v>ProgramasComputacionalesMiembro</v>
      </c>
      <c r="H575">
        <v>2000</v>
      </c>
      <c r="I575" t="s">
        <v>3046</v>
      </c>
      <c r="J575" t="str">
        <f t="shared" si="44"/>
        <v>insert into dbax_dime_memb (pref_axis, codi_axis, pref_memb, codi_memb, orde_memb, tipo_memb) values ('cl-cs','ActivoNoEfectivoEje','cl-cs','ProgramasComputacionalesMiembro','2000','domain-member')</v>
      </c>
    </row>
    <row r="576" spans="1:10" x14ac:dyDescent="0.25">
      <c r="A576" t="s">
        <v>3084</v>
      </c>
      <c r="B576" t="str">
        <f t="shared" si="42"/>
        <v>cl-cs</v>
      </c>
      <c r="C576" t="str">
        <f t="shared" si="47"/>
        <v>ActivoNoEfectivoEje</v>
      </c>
      <c r="E576" t="s">
        <v>3086</v>
      </c>
      <c r="F576" t="str">
        <f t="shared" si="40"/>
        <v>cl-cs</v>
      </c>
      <c r="G576" t="str">
        <f t="shared" si="48"/>
        <v>DerechosMarcasPatentesMiembro</v>
      </c>
      <c r="H576">
        <v>3000</v>
      </c>
      <c r="I576" t="s">
        <v>3046</v>
      </c>
      <c r="J576" t="str">
        <f t="shared" si="44"/>
        <v>insert into dbax_dime_memb (pref_axis, codi_axis, pref_memb, codi_memb, orde_memb, tipo_memb) values ('cl-cs','ActivoNoEfectivoEje','cl-cs','DerechosMarcasPatentesMiembro','3000','domain-member')</v>
      </c>
    </row>
    <row r="577" spans="1:10" x14ac:dyDescent="0.25">
      <c r="A577" t="s">
        <v>3084</v>
      </c>
      <c r="B577" t="str">
        <f t="shared" si="42"/>
        <v>cl-cs</v>
      </c>
      <c r="C577" t="str">
        <f t="shared" si="47"/>
        <v>ActivoNoEfectivoEje</v>
      </c>
      <c r="E577" t="s">
        <v>3089</v>
      </c>
      <c r="F577" t="str">
        <f t="shared" ref="F577:F640" si="49">MID(E577,1,FIND("_",E577)-1)</f>
        <v>cl-cs</v>
      </c>
      <c r="G577" t="str">
        <f t="shared" si="48"/>
        <v>MenorValorDeInversionesMiembro</v>
      </c>
      <c r="H577">
        <v>4000</v>
      </c>
      <c r="I577" t="s">
        <v>3046</v>
      </c>
      <c r="J577" t="str">
        <f t="shared" si="44"/>
        <v>insert into dbax_dime_memb (pref_axis, codi_axis, pref_memb, codi_memb, orde_memb, tipo_memb) values ('cl-cs','ActivoNoEfectivoEje','cl-cs','MenorValorDeInversionesMiembro','4000','domain-member')</v>
      </c>
    </row>
    <row r="578" spans="1:10" x14ac:dyDescent="0.25">
      <c r="A578" t="s">
        <v>3084</v>
      </c>
      <c r="B578" t="str">
        <f t="shared" ref="B578:B641" si="50">MID(A578,1,FIND("_",A578)-1)</f>
        <v>cl-cs</v>
      </c>
      <c r="C578" t="str">
        <f t="shared" si="47"/>
        <v>ActivoNoEfectivoEje</v>
      </c>
      <c r="E578" t="s">
        <v>3085</v>
      </c>
      <c r="F578" t="str">
        <f t="shared" si="49"/>
        <v>cl-cs</v>
      </c>
      <c r="G578" t="str">
        <f t="shared" si="48"/>
        <v>ActivoPorReaseguroNoProporcionalMiembro</v>
      </c>
      <c r="H578">
        <v>5000</v>
      </c>
      <c r="I578" t="s">
        <v>3046</v>
      </c>
      <c r="J578" t="str">
        <f t="shared" ref="J578:J641" si="51">CONCATENATE("insert into dbax_dime_memb (pref_axis, codi_axis, pref_memb, codi_memb, orde_memb, tipo_memb) values ('",B578,"','",C578,"','",F578,"','",G578,"','",H578,"','",I578,"')")</f>
        <v>insert into dbax_dime_memb (pref_axis, codi_axis, pref_memb, codi_memb, orde_memb, tipo_memb) values ('cl-cs','ActivoNoEfectivoEje','cl-cs','ActivoPorReaseguroNoProporcionalMiembro','5000','domain-member')</v>
      </c>
    </row>
    <row r="579" spans="1:10" x14ac:dyDescent="0.25">
      <c r="A579" t="s">
        <v>3084</v>
      </c>
      <c r="B579" t="str">
        <f t="shared" si="50"/>
        <v>cl-cs</v>
      </c>
      <c r="C579" t="str">
        <f t="shared" si="47"/>
        <v>ActivoNoEfectivoEje</v>
      </c>
      <c r="E579" t="s">
        <v>3090</v>
      </c>
      <c r="F579" t="str">
        <f t="shared" si="49"/>
        <v>cl-cs</v>
      </c>
      <c r="G579" t="str">
        <f t="shared" si="48"/>
        <v>OtrosActivosNoEfectivosMiembro</v>
      </c>
      <c r="H579">
        <v>6000</v>
      </c>
      <c r="I579" t="s">
        <v>3046</v>
      </c>
      <c r="J579" t="str">
        <f t="shared" si="51"/>
        <v>insert into dbax_dime_memb (pref_axis, codi_axis, pref_memb, codi_memb, orde_memb, tipo_memb) values ('cl-cs','ActivoNoEfectivoEje','cl-cs','OtrosActivosNoEfectivosMiembro','6000','domain-member')</v>
      </c>
    </row>
    <row r="580" spans="1:10" x14ac:dyDescent="0.25">
      <c r="A580" t="s">
        <v>3084</v>
      </c>
      <c r="B580" t="str">
        <f t="shared" si="50"/>
        <v>cl-cs</v>
      </c>
      <c r="C580" t="str">
        <f t="shared" si="47"/>
        <v>ActivoNoEfectivoEje</v>
      </c>
      <c r="E580" t="s">
        <v>3088</v>
      </c>
      <c r="F580" t="str">
        <f t="shared" si="49"/>
        <v>cl-cs</v>
      </c>
      <c r="G580" t="str">
        <f t="shared" si="48"/>
        <v>InversionesNoEfectivasMiembro</v>
      </c>
      <c r="H580">
        <v>7000</v>
      </c>
      <c r="I580" t="s">
        <v>3048</v>
      </c>
      <c r="J580" t="str">
        <f t="shared" si="51"/>
        <v>insert into dbax_dime_memb (pref_axis, codi_axis, pref_memb, codi_memb, orde_memb, tipo_memb) values ('cl-cs','ActivoNoEfectivoEje','cl-cs','InversionesNoEfectivasMiembro','7000','dimension-default')</v>
      </c>
    </row>
    <row r="581" spans="1:10" x14ac:dyDescent="0.25">
      <c r="A581" t="s">
        <v>3092</v>
      </c>
      <c r="B581" t="str">
        <f t="shared" si="50"/>
        <v>cl-cs</v>
      </c>
      <c r="C581" t="str">
        <f t="shared" si="47"/>
        <v>ActivoPorReservasTecnicasEje</v>
      </c>
      <c r="E581" t="s">
        <v>3094</v>
      </c>
      <c r="F581" t="str">
        <f t="shared" si="49"/>
        <v>cl-cs</v>
      </c>
      <c r="G581" t="str">
        <f t="shared" si="48"/>
        <v>ParticipacionReaseguroEnReservasTecnicasBrutoMiembro</v>
      </c>
      <c r="H581">
        <v>1000</v>
      </c>
      <c r="I581" t="s">
        <v>3046</v>
      </c>
      <c r="J581" t="str">
        <f t="shared" si="51"/>
        <v>insert into dbax_dime_memb (pref_axis, codi_axis, pref_memb, codi_memb, orde_memb, tipo_memb) values ('cl-cs','ActivoPorReservasTecnicasEje','cl-cs','ParticipacionReaseguroEnReservasTecnicasBrutoMiembro','1000','domain-member')</v>
      </c>
    </row>
    <row r="582" spans="1:10" x14ac:dyDescent="0.25">
      <c r="A582" t="s">
        <v>3092</v>
      </c>
      <c r="B582" t="str">
        <f t="shared" si="50"/>
        <v>cl-cs</v>
      </c>
      <c r="C582" t="str">
        <f t="shared" si="47"/>
        <v>ActivoPorReservasTecnicasEje</v>
      </c>
      <c r="E582" t="s">
        <v>3093</v>
      </c>
      <c r="F582" t="str">
        <f t="shared" si="49"/>
        <v>cl-cs</v>
      </c>
      <c r="G582" t="str">
        <f t="shared" si="48"/>
        <v>DeterioroReservasMiembro</v>
      </c>
      <c r="H582">
        <v>2000</v>
      </c>
      <c r="I582" t="s">
        <v>3046</v>
      </c>
      <c r="J582" t="str">
        <f t="shared" si="51"/>
        <v>insert into dbax_dime_memb (pref_axis, codi_axis, pref_memb, codi_memb, orde_memb, tipo_memb) values ('cl-cs','ActivoPorReservasTecnicasEje','cl-cs','DeterioroReservasMiembro','2000','domain-member')</v>
      </c>
    </row>
    <row r="583" spans="1:10" x14ac:dyDescent="0.25">
      <c r="A583" t="s">
        <v>3092</v>
      </c>
      <c r="B583" t="str">
        <f t="shared" si="50"/>
        <v>cl-cs</v>
      </c>
      <c r="C583" t="str">
        <f t="shared" si="47"/>
        <v>ActivoPorReservasTecnicasEje</v>
      </c>
      <c r="E583" t="s">
        <v>3095</v>
      </c>
      <c r="F583" t="str">
        <f t="shared" si="49"/>
        <v>cl-cs</v>
      </c>
      <c r="G583" t="str">
        <f t="shared" si="48"/>
        <v>ParticipacionReaseguroEnReservasTecnicasMiembro</v>
      </c>
      <c r="H583">
        <v>3000</v>
      </c>
      <c r="I583" t="s">
        <v>3048</v>
      </c>
      <c r="J583" t="str">
        <f t="shared" si="51"/>
        <v>insert into dbax_dime_memb (pref_axis, codi_axis, pref_memb, codi_memb, orde_memb, tipo_memb) values ('cl-cs','ActivoPorReservasTecnicasEje','cl-cs','ParticipacionReaseguroEnReservasTecnicasMiembro','3000','dimension-default')</v>
      </c>
    </row>
    <row r="584" spans="1:10" x14ac:dyDescent="0.25">
      <c r="A584" t="s">
        <v>3096</v>
      </c>
      <c r="B584" t="str">
        <f t="shared" si="50"/>
        <v>cl-cs</v>
      </c>
      <c r="C584" t="str">
        <f t="shared" si="47"/>
        <v>ActivosFinancierosEnMoraEje</v>
      </c>
      <c r="E584" t="s">
        <v>3097</v>
      </c>
      <c r="F584" t="str">
        <f t="shared" si="49"/>
        <v>cl-cs</v>
      </c>
      <c r="G584" t="str">
        <f t="shared" si="48"/>
        <v>ClaseActivoFinancieroMiembro</v>
      </c>
      <c r="H584">
        <v>1000</v>
      </c>
      <c r="I584" t="s">
        <v>3048</v>
      </c>
      <c r="J584" t="str">
        <f t="shared" si="51"/>
        <v>insert into dbax_dime_memb (pref_axis, codi_axis, pref_memb, codi_memb, orde_memb, tipo_memb) values ('cl-cs','ActivosFinancierosEnMoraEje','cl-cs','ClaseActivoFinancieroMiembro','1000','dimension-default')</v>
      </c>
    </row>
    <row r="585" spans="1:10" x14ac:dyDescent="0.25">
      <c r="A585" t="s">
        <v>3098</v>
      </c>
      <c r="B585" t="str">
        <f t="shared" si="50"/>
        <v>cl-cs</v>
      </c>
      <c r="C585" t="str">
        <f t="shared" si="47"/>
        <v>ActivosYPasivosPorImpuestosDiferidosEje</v>
      </c>
      <c r="E585" t="s">
        <v>3099</v>
      </c>
      <c r="F585" t="str">
        <f t="shared" si="49"/>
        <v>cl-cs</v>
      </c>
      <c r="G585" t="str">
        <f t="shared" si="48"/>
        <v>ActivosPorImpuestoDiferidoMiembro</v>
      </c>
      <c r="H585">
        <v>1000</v>
      </c>
      <c r="I585" t="s">
        <v>3046</v>
      </c>
      <c r="J585" t="str">
        <f t="shared" si="51"/>
        <v>insert into dbax_dime_memb (pref_axis, codi_axis, pref_memb, codi_memb, orde_memb, tipo_memb) values ('cl-cs','ActivosYPasivosPorImpuestosDiferidosEje','cl-cs','ActivosPorImpuestoDiferidoMiembro','1000','domain-member')</v>
      </c>
    </row>
    <row r="586" spans="1:10" x14ac:dyDescent="0.25">
      <c r="A586" t="s">
        <v>3098</v>
      </c>
      <c r="B586" t="str">
        <f t="shared" si="50"/>
        <v>cl-cs</v>
      </c>
      <c r="C586" t="str">
        <f t="shared" si="47"/>
        <v>ActivosYPasivosPorImpuestosDiferidosEje</v>
      </c>
      <c r="E586" t="s">
        <v>3101</v>
      </c>
      <c r="F586" t="str">
        <f t="shared" si="49"/>
        <v>cl-cs</v>
      </c>
      <c r="G586" t="str">
        <f t="shared" si="48"/>
        <v>PasivosPorImpuestoDiferidoMiembro</v>
      </c>
      <c r="H586">
        <v>2000</v>
      </c>
      <c r="I586" t="s">
        <v>3046</v>
      </c>
      <c r="J586" t="str">
        <f t="shared" si="51"/>
        <v>insert into dbax_dime_memb (pref_axis, codi_axis, pref_memb, codi_memb, orde_memb, tipo_memb) values ('cl-cs','ActivosYPasivosPorImpuestosDiferidosEje','cl-cs','PasivosPorImpuestoDiferidoMiembro','2000','domain-member')</v>
      </c>
    </row>
    <row r="587" spans="1:10" x14ac:dyDescent="0.25">
      <c r="A587" t="s">
        <v>3098</v>
      </c>
      <c r="B587" t="str">
        <f t="shared" si="50"/>
        <v>cl-cs</v>
      </c>
      <c r="C587" t="str">
        <f t="shared" si="47"/>
        <v>ActivosYPasivosPorImpuestosDiferidosEje</v>
      </c>
      <c r="E587" t="s">
        <v>3100</v>
      </c>
      <c r="F587" t="str">
        <f t="shared" si="49"/>
        <v>cl-cs</v>
      </c>
      <c r="G587" t="str">
        <f t="shared" si="48"/>
        <v>ImpuestoDiferidoNetoMiembro</v>
      </c>
      <c r="H587">
        <v>3000</v>
      </c>
      <c r="I587" t="s">
        <v>3048</v>
      </c>
      <c r="J587" t="str">
        <f t="shared" si="51"/>
        <v>insert into dbax_dime_memb (pref_axis, codi_axis, pref_memb, codi_memb, orde_memb, tipo_memb) values ('cl-cs','ActivosYPasivosPorImpuestosDiferidosEje','cl-cs','ImpuestoDiferidoNetoMiembro','3000','dimension-default')</v>
      </c>
    </row>
    <row r="588" spans="1:10" x14ac:dyDescent="0.25">
      <c r="A588" t="s">
        <v>3102</v>
      </c>
      <c r="B588" t="str">
        <f t="shared" si="50"/>
        <v>cl-cs</v>
      </c>
      <c r="C588" t="str">
        <f t="shared" si="47"/>
        <v>Alternativa1Eje</v>
      </c>
      <c r="E588" t="s">
        <v>3106</v>
      </c>
      <c r="F588" t="str">
        <f t="shared" si="49"/>
        <v>cl-cs</v>
      </c>
      <c r="G588" t="str">
        <f t="shared" si="48"/>
        <v>SegurosNoRevocablesMiembro</v>
      </c>
      <c r="H588">
        <v>1000</v>
      </c>
      <c r="I588" t="s">
        <v>3046</v>
      </c>
      <c r="J588" t="str">
        <f t="shared" si="51"/>
        <v>insert into dbax_dime_memb (pref_axis, codi_axis, pref_memb, codi_memb, orde_memb, tipo_memb) values ('cl-cs','Alternativa1Eje','cl-cs','SegurosNoRevocablesMiembro','1000','domain-member')</v>
      </c>
    </row>
    <row r="589" spans="1:10" x14ac:dyDescent="0.25">
      <c r="A589" t="s">
        <v>3102</v>
      </c>
      <c r="B589" t="str">
        <f t="shared" si="50"/>
        <v>cl-cs</v>
      </c>
      <c r="C589" t="str">
        <f t="shared" si="47"/>
        <v>Alternativa1Eje</v>
      </c>
      <c r="E589" t="s">
        <v>3104</v>
      </c>
      <c r="F589" t="str">
        <f t="shared" si="49"/>
        <v>cl-cs</v>
      </c>
      <c r="G589" t="str">
        <f t="shared" si="48"/>
        <v>PolizasCalculadasIndividualmenteMiembro</v>
      </c>
      <c r="H589">
        <v>2000</v>
      </c>
      <c r="I589" t="s">
        <v>3046</v>
      </c>
      <c r="J589" t="str">
        <f t="shared" si="51"/>
        <v>insert into dbax_dime_memb (pref_axis, codi_axis, pref_memb, codi_memb, orde_memb, tipo_memb) values ('cl-cs','Alternativa1Eje','cl-cs','PolizasCalculadasIndividualmenteMiembro','2000','domain-member')</v>
      </c>
    </row>
    <row r="590" spans="1:10" x14ac:dyDescent="0.25">
      <c r="A590" t="s">
        <v>3102</v>
      </c>
      <c r="B590" t="str">
        <f t="shared" si="50"/>
        <v>cl-cs</v>
      </c>
      <c r="C590" t="str">
        <f t="shared" si="47"/>
        <v>Alternativa1Eje</v>
      </c>
      <c r="E590" t="s">
        <v>3103</v>
      </c>
      <c r="F590" t="str">
        <f t="shared" si="49"/>
        <v>cl-cs</v>
      </c>
      <c r="G590" t="str">
        <f t="shared" si="48"/>
        <v>OtroRamosMiembro</v>
      </c>
      <c r="H590">
        <v>3000</v>
      </c>
      <c r="I590" t="s">
        <v>3046</v>
      </c>
      <c r="J590" t="str">
        <f t="shared" si="51"/>
        <v>insert into dbax_dime_memb (pref_axis, codi_axis, pref_memb, codi_memb, orde_memb, tipo_memb) values ('cl-cs','Alternativa1Eje','cl-cs','OtroRamosMiembro','3000','domain-member')</v>
      </c>
    </row>
    <row r="591" spans="1:10" x14ac:dyDescent="0.25">
      <c r="A591" t="s">
        <v>3102</v>
      </c>
      <c r="B591" t="str">
        <f t="shared" si="50"/>
        <v>cl-cs</v>
      </c>
      <c r="C591" t="str">
        <f t="shared" si="47"/>
        <v>Alternativa1Eje</v>
      </c>
      <c r="E591" t="s">
        <v>3105</v>
      </c>
      <c r="F591" t="str">
        <f t="shared" si="49"/>
        <v>cl-cs</v>
      </c>
      <c r="G591" t="str">
        <f t="shared" si="48"/>
        <v>RamosMiembro</v>
      </c>
      <c r="H591">
        <v>4000</v>
      </c>
      <c r="I591" t="s">
        <v>3048</v>
      </c>
      <c r="J591" t="str">
        <f t="shared" si="51"/>
        <v>insert into dbax_dime_memb (pref_axis, codi_axis, pref_memb, codi_memb, orde_memb, tipo_memb) values ('cl-cs','Alternativa1Eje','cl-cs','RamosMiembro','4000','dimension-default')</v>
      </c>
    </row>
    <row r="592" spans="1:10" x14ac:dyDescent="0.25">
      <c r="A592" t="s">
        <v>3107</v>
      </c>
      <c r="B592" t="str">
        <f t="shared" si="50"/>
        <v>cl-cs</v>
      </c>
      <c r="C592" t="str">
        <f t="shared" si="47"/>
        <v>Alternativa2Eje</v>
      </c>
      <c r="E592" t="s">
        <v>3106</v>
      </c>
      <c r="F592" t="str">
        <f t="shared" si="49"/>
        <v>cl-cs</v>
      </c>
      <c r="G592" t="str">
        <f t="shared" si="48"/>
        <v>SegurosNoRevocablesMiembro</v>
      </c>
      <c r="H592">
        <v>1000</v>
      </c>
      <c r="I592" t="s">
        <v>3046</v>
      </c>
      <c r="J592" t="str">
        <f t="shared" si="51"/>
        <v>insert into dbax_dime_memb (pref_axis, codi_axis, pref_memb, codi_memb, orde_memb, tipo_memb) values ('cl-cs','Alternativa2Eje','cl-cs','SegurosNoRevocablesMiembro','1000','domain-member')</v>
      </c>
    </row>
    <row r="593" spans="1:10" x14ac:dyDescent="0.25">
      <c r="A593" t="s">
        <v>3107</v>
      </c>
      <c r="B593" t="str">
        <f t="shared" si="50"/>
        <v>cl-cs</v>
      </c>
      <c r="C593" t="str">
        <f t="shared" si="47"/>
        <v>Alternativa2Eje</v>
      </c>
      <c r="E593" t="s">
        <v>3104</v>
      </c>
      <c r="F593" t="str">
        <f t="shared" si="49"/>
        <v>cl-cs</v>
      </c>
      <c r="G593" t="str">
        <f t="shared" si="48"/>
        <v>PolizasCalculadasIndividualmenteMiembro</v>
      </c>
      <c r="H593">
        <v>2000</v>
      </c>
      <c r="I593" t="s">
        <v>3046</v>
      </c>
      <c r="J593" t="str">
        <f t="shared" si="51"/>
        <v>insert into dbax_dime_memb (pref_axis, codi_axis, pref_memb, codi_memb, orde_memb, tipo_memb) values ('cl-cs','Alternativa2Eje','cl-cs','PolizasCalculadasIndividualmenteMiembro','2000','domain-member')</v>
      </c>
    </row>
    <row r="594" spans="1:10" x14ac:dyDescent="0.25">
      <c r="A594" t="s">
        <v>3107</v>
      </c>
      <c r="B594" t="str">
        <f t="shared" si="50"/>
        <v>cl-cs</v>
      </c>
      <c r="C594" t="str">
        <f t="shared" si="47"/>
        <v>Alternativa2Eje</v>
      </c>
      <c r="E594" t="s">
        <v>3103</v>
      </c>
      <c r="F594" t="str">
        <f t="shared" si="49"/>
        <v>cl-cs</v>
      </c>
      <c r="G594" t="str">
        <f t="shared" si="48"/>
        <v>OtroRamosMiembro</v>
      </c>
      <c r="H594">
        <v>3000</v>
      </c>
      <c r="I594" t="s">
        <v>3046</v>
      </c>
      <c r="J594" t="str">
        <f t="shared" si="51"/>
        <v>insert into dbax_dime_memb (pref_axis, codi_axis, pref_memb, codi_memb, orde_memb, tipo_memb) values ('cl-cs','Alternativa2Eje','cl-cs','OtroRamosMiembro','3000','domain-member')</v>
      </c>
    </row>
    <row r="595" spans="1:10" x14ac:dyDescent="0.25">
      <c r="A595" t="s">
        <v>3107</v>
      </c>
      <c r="B595" t="str">
        <f t="shared" si="50"/>
        <v>cl-cs</v>
      </c>
      <c r="C595" t="str">
        <f t="shared" si="47"/>
        <v>Alternativa2Eje</v>
      </c>
      <c r="E595" t="s">
        <v>3108</v>
      </c>
      <c r="F595" t="str">
        <f t="shared" si="49"/>
        <v>cl-cs</v>
      </c>
      <c r="G595" t="str">
        <f t="shared" si="48"/>
        <v>DescuentoColumnaOtrosRamosPorFactorPDMiembro</v>
      </c>
      <c r="H595">
        <v>4000</v>
      </c>
      <c r="I595" t="s">
        <v>3046</v>
      </c>
      <c r="J595" t="str">
        <f t="shared" si="51"/>
        <v>insert into dbax_dime_memb (pref_axis, codi_axis, pref_memb, codi_memb, orde_memb, tipo_memb) values ('cl-cs','Alternativa2Eje','cl-cs','DescuentoColumnaOtrosRamosPorFactorPDMiembro','4000','domain-member')</v>
      </c>
    </row>
    <row r="596" spans="1:10" x14ac:dyDescent="0.25">
      <c r="A596" t="s">
        <v>3107</v>
      </c>
      <c r="B596" t="str">
        <f t="shared" si="50"/>
        <v>cl-cs</v>
      </c>
      <c r="C596" t="str">
        <f t="shared" si="47"/>
        <v>Alternativa2Eje</v>
      </c>
      <c r="E596" t="s">
        <v>3105</v>
      </c>
      <c r="F596" t="str">
        <f t="shared" si="49"/>
        <v>cl-cs</v>
      </c>
      <c r="G596" t="str">
        <f t="shared" si="48"/>
        <v>RamosMiembro</v>
      </c>
      <c r="H596">
        <v>5000</v>
      </c>
      <c r="I596" t="s">
        <v>3048</v>
      </c>
      <c r="J596" t="str">
        <f t="shared" si="51"/>
        <v>insert into dbax_dime_memb (pref_axis, codi_axis, pref_memb, codi_memb, orde_memb, tipo_memb) values ('cl-cs','Alternativa2Eje','cl-cs','RamosMiembro','5000','dimension-default')</v>
      </c>
    </row>
    <row r="597" spans="1:10" x14ac:dyDescent="0.25">
      <c r="A597" t="s">
        <v>3109</v>
      </c>
      <c r="B597" t="str">
        <f t="shared" si="50"/>
        <v>cl-cs</v>
      </c>
      <c r="C597" t="str">
        <f t="shared" si="47"/>
        <v>AplicacionTablasMortalidadEje</v>
      </c>
      <c r="E597" t="s">
        <v>3113</v>
      </c>
      <c r="F597" t="str">
        <f t="shared" si="49"/>
        <v>cl-cs</v>
      </c>
      <c r="G597" t="str">
        <f t="shared" si="48"/>
        <v>PolizasInicioVigenciaAnterior9Marzo2005Miembro</v>
      </c>
      <c r="H597">
        <v>1000</v>
      </c>
      <c r="I597" t="s">
        <v>3046</v>
      </c>
      <c r="J597" t="str">
        <f t="shared" si="51"/>
        <v>insert into dbax_dime_memb (pref_axis, codi_axis, pref_memb, codi_memb, orde_memb, tipo_memb) values ('cl-cs','AplicacionTablasMortalidadEje','cl-cs','PolizasInicioVigenciaAnterior9Marzo2005Miembro','1000','domain-member')</v>
      </c>
    </row>
    <row r="598" spans="1:10" x14ac:dyDescent="0.25">
      <c r="A598" t="s">
        <v>3109</v>
      </c>
      <c r="B598" t="str">
        <f t="shared" si="50"/>
        <v>cl-cs</v>
      </c>
      <c r="C598" t="str">
        <f t="shared" si="47"/>
        <v>AplicacionTablasMortalidadEje</v>
      </c>
      <c r="E598" t="s">
        <v>3112</v>
      </c>
      <c r="F598" t="str">
        <f t="shared" si="49"/>
        <v>cl-cs</v>
      </c>
      <c r="G598" t="str">
        <f t="shared" si="48"/>
        <v>PolizasInicioVigenciaAContar9Marzo2005YHasta31Enero2008Miembro</v>
      </c>
      <c r="H598">
        <v>2000</v>
      </c>
      <c r="I598" t="s">
        <v>3046</v>
      </c>
      <c r="J598" t="str">
        <f t="shared" si="51"/>
        <v>insert into dbax_dime_memb (pref_axis, codi_axis, pref_memb, codi_memb, orde_memb, tipo_memb) values ('cl-cs','AplicacionTablasMortalidadEje','cl-cs','PolizasInicioVigenciaAContar9Marzo2005YHasta31Enero2008Miembro','2000','domain-member')</v>
      </c>
    </row>
    <row r="599" spans="1:10" x14ac:dyDescent="0.25">
      <c r="A599" t="s">
        <v>3109</v>
      </c>
      <c r="B599" t="str">
        <f t="shared" si="50"/>
        <v>cl-cs</v>
      </c>
      <c r="C599" t="str">
        <f t="shared" si="47"/>
        <v>AplicacionTablasMortalidadEje</v>
      </c>
      <c r="E599" t="s">
        <v>3111</v>
      </c>
      <c r="F599" t="str">
        <f t="shared" si="49"/>
        <v>cl-cs</v>
      </c>
      <c r="G599" t="str">
        <f t="shared" si="48"/>
        <v>PolizasInicioVigenciaAContar1Febrero2008Miembro</v>
      </c>
      <c r="H599">
        <v>3000</v>
      </c>
      <c r="I599" t="s">
        <v>3046</v>
      </c>
      <c r="J599" t="str">
        <f t="shared" si="51"/>
        <v>insert into dbax_dime_memb (pref_axis, codi_axis, pref_memb, codi_memb, orde_memb, tipo_memb) values ('cl-cs','AplicacionTablasMortalidadEje','cl-cs','PolizasInicioVigenciaAContar1Febrero2008Miembro','3000','domain-member')</v>
      </c>
    </row>
    <row r="600" spans="1:10" x14ac:dyDescent="0.25">
      <c r="A600" t="s">
        <v>3109</v>
      </c>
      <c r="B600" t="str">
        <f t="shared" si="50"/>
        <v>cl-cs</v>
      </c>
      <c r="C600" t="str">
        <f t="shared" si="47"/>
        <v>AplicacionTablasMortalidadEje</v>
      </c>
      <c r="E600" t="s">
        <v>3110</v>
      </c>
      <c r="F600" t="str">
        <f t="shared" si="49"/>
        <v>cl-cs</v>
      </c>
      <c r="G600" t="str">
        <f t="shared" si="48"/>
        <v>AplicacionTablasMortalidadRentasVitaliciasMiembro</v>
      </c>
      <c r="H600">
        <v>4000</v>
      </c>
      <c r="I600" t="s">
        <v>3048</v>
      </c>
      <c r="J600" t="str">
        <f t="shared" si="51"/>
        <v>insert into dbax_dime_memb (pref_axis, codi_axis, pref_memb, codi_memb, orde_memb, tipo_memb) values ('cl-cs','AplicacionTablasMortalidadEje','cl-cs','AplicacionTablasMortalidadRentasVitaliciasMiembro','4000','dimension-default')</v>
      </c>
    </row>
    <row r="601" spans="1:10" x14ac:dyDescent="0.25">
      <c r="A601" t="s">
        <v>3114</v>
      </c>
      <c r="B601" t="str">
        <f t="shared" si="50"/>
        <v>cl-cs</v>
      </c>
      <c r="C601" t="str">
        <f t="shared" si="47"/>
        <v>ClasesDeterioroDeudoresPorCoasegurosEje</v>
      </c>
      <c r="E601" t="s">
        <v>3116</v>
      </c>
      <c r="F601" t="str">
        <f t="shared" si="49"/>
        <v>cl-cs</v>
      </c>
      <c r="G601" t="str">
        <f t="shared" si="48"/>
        <v>PrimasPorCobrarOperacionesCoasegurosMiembro</v>
      </c>
      <c r="H601">
        <v>1000</v>
      </c>
      <c r="I601" t="s">
        <v>3046</v>
      </c>
      <c r="J601" t="str">
        <f t="shared" si="51"/>
        <v>insert into dbax_dime_memb (pref_axis, codi_axis, pref_memb, codi_memb, orde_memb, tipo_memb) values ('cl-cs','ClasesDeterioroDeudoresPorCoasegurosEje','cl-cs','PrimasPorCobrarOperacionesCoasegurosMiembro','1000','domain-member')</v>
      </c>
    </row>
    <row r="602" spans="1:10" x14ac:dyDescent="0.25">
      <c r="A602" t="s">
        <v>3114</v>
      </c>
      <c r="B602" t="str">
        <f t="shared" si="50"/>
        <v>cl-cs</v>
      </c>
      <c r="C602" t="str">
        <f t="shared" si="47"/>
        <v>ClasesDeterioroDeudoresPorCoasegurosEje</v>
      </c>
      <c r="E602" t="s">
        <v>3117</v>
      </c>
      <c r="F602" t="str">
        <f t="shared" si="49"/>
        <v>cl-cs</v>
      </c>
      <c r="G602" t="str">
        <f t="shared" si="48"/>
        <v>SiniestrosPorCobrarOperacionesCoasegurosMiembro</v>
      </c>
      <c r="H602">
        <v>2000</v>
      </c>
      <c r="I602" t="s">
        <v>3046</v>
      </c>
      <c r="J602" t="str">
        <f t="shared" si="51"/>
        <v>insert into dbax_dime_memb (pref_axis, codi_axis, pref_memb, codi_memb, orde_memb, tipo_memb) values ('cl-cs','ClasesDeterioroDeudoresPorCoasegurosEje','cl-cs','SiniestrosPorCobrarOperacionesCoasegurosMiembro','2000','domain-member')</v>
      </c>
    </row>
    <row r="603" spans="1:10" x14ac:dyDescent="0.25">
      <c r="A603" t="s">
        <v>3114</v>
      </c>
      <c r="B603" t="str">
        <f t="shared" si="50"/>
        <v>cl-cs</v>
      </c>
      <c r="C603" t="str">
        <f t="shared" si="47"/>
        <v>ClasesDeterioroDeudoresPorCoasegurosEje</v>
      </c>
      <c r="E603" t="s">
        <v>3115</v>
      </c>
      <c r="F603" t="str">
        <f t="shared" si="49"/>
        <v>cl-cs</v>
      </c>
      <c r="G603" t="str">
        <f t="shared" si="48"/>
        <v>DeterioroDeudasPorCobrarOperacionesCoasegurosMiembro</v>
      </c>
      <c r="H603">
        <v>3000</v>
      </c>
      <c r="I603" t="s">
        <v>3048</v>
      </c>
      <c r="J603" t="str">
        <f t="shared" si="51"/>
        <v>insert into dbax_dime_memb (pref_axis, codi_axis, pref_memb, codi_memb, orde_memb, tipo_memb) values ('cl-cs','ClasesDeterioroDeudoresPorCoasegurosEje','cl-cs','DeterioroDeudasPorCobrarOperacionesCoasegurosMiembro','3000','dimension-default')</v>
      </c>
    </row>
    <row r="604" spans="1:10" x14ac:dyDescent="0.25">
      <c r="A604" t="s">
        <v>3118</v>
      </c>
      <c r="B604" t="str">
        <f t="shared" si="50"/>
        <v>cl-cs</v>
      </c>
      <c r="C604" t="str">
        <f t="shared" si="47"/>
        <v>ClasesDeterioroDeudoresPorReasegurosEje</v>
      </c>
      <c r="E604" t="s">
        <v>3122</v>
      </c>
      <c r="F604" t="str">
        <f t="shared" si="49"/>
        <v>cl-cs</v>
      </c>
      <c r="G604" t="str">
        <f t="shared" si="48"/>
        <v>DeterioroPrimasPorCobrarReaseguroAceptadoMiembro</v>
      </c>
      <c r="H604">
        <v>1000</v>
      </c>
      <c r="I604" t="s">
        <v>3046</v>
      </c>
      <c r="J604" t="str">
        <f t="shared" si="51"/>
        <v>insert into dbax_dime_memb (pref_axis, codi_axis, pref_memb, codi_memb, orde_memb, tipo_memb) values ('cl-cs','ClasesDeterioroDeudoresPorReasegurosEje','cl-cs','DeterioroPrimasPorCobrarReaseguroAceptadoMiembro','1000','domain-member')</v>
      </c>
    </row>
    <row r="605" spans="1:10" x14ac:dyDescent="0.25">
      <c r="A605" t="s">
        <v>3118</v>
      </c>
      <c r="B605" t="str">
        <f t="shared" si="50"/>
        <v>cl-cs</v>
      </c>
      <c r="C605" t="str">
        <f t="shared" si="47"/>
        <v>ClasesDeterioroDeudoresPorReasegurosEje</v>
      </c>
      <c r="E605" t="s">
        <v>3123</v>
      </c>
      <c r="F605" t="str">
        <f t="shared" si="49"/>
        <v>cl-cs</v>
      </c>
      <c r="G605" t="str">
        <f t="shared" si="48"/>
        <v>DeterioroSiniestrosPorCobrarReaseguradoresMiembro</v>
      </c>
      <c r="H605">
        <v>2000</v>
      </c>
      <c r="I605" t="s">
        <v>3046</v>
      </c>
      <c r="J605" t="str">
        <f t="shared" si="51"/>
        <v>insert into dbax_dime_memb (pref_axis, codi_axis, pref_memb, codi_memb, orde_memb, tipo_memb) values ('cl-cs','ClasesDeterioroDeudoresPorReasegurosEje','cl-cs','DeterioroSiniestrosPorCobrarReaseguradoresMiembro','2000','domain-member')</v>
      </c>
    </row>
    <row r="606" spans="1:10" x14ac:dyDescent="0.25">
      <c r="A606" t="s">
        <v>3118</v>
      </c>
      <c r="B606" t="str">
        <f t="shared" si="50"/>
        <v>cl-cs</v>
      </c>
      <c r="C606" t="str">
        <f t="shared" si="47"/>
        <v>ClasesDeterioroDeudoresPorReasegurosEje</v>
      </c>
      <c r="E606" t="s">
        <v>3119</v>
      </c>
      <c r="F606" t="str">
        <f t="shared" si="49"/>
        <v>cl-cs</v>
      </c>
      <c r="G606" t="str">
        <f t="shared" si="48"/>
        <v>DeterioroActivosPorReaseguroNoProporcionalMiembro</v>
      </c>
      <c r="H606">
        <v>3000</v>
      </c>
      <c r="I606" t="s">
        <v>3046</v>
      </c>
      <c r="J606" t="str">
        <f t="shared" si="51"/>
        <v>insert into dbax_dime_memb (pref_axis, codi_axis, pref_memb, codi_memb, orde_memb, tipo_memb) values ('cl-cs','ClasesDeterioroDeudoresPorReasegurosEje','cl-cs','DeterioroActivosPorReaseguroNoProporcionalMiembro','3000','domain-member')</v>
      </c>
    </row>
    <row r="607" spans="1:10" x14ac:dyDescent="0.25">
      <c r="A607" t="s">
        <v>3118</v>
      </c>
      <c r="B607" t="str">
        <f t="shared" si="50"/>
        <v>cl-cs</v>
      </c>
      <c r="C607" t="str">
        <f t="shared" si="47"/>
        <v>ClasesDeterioroDeudoresPorReasegurosEje</v>
      </c>
      <c r="E607" t="s">
        <v>3121</v>
      </c>
      <c r="F607" t="str">
        <f t="shared" si="49"/>
        <v>cl-cs</v>
      </c>
      <c r="G607" t="str">
        <f t="shared" si="48"/>
        <v>DeterioroOtrosDeudoresPorOperacionesReaseguroMiembro</v>
      </c>
      <c r="H607">
        <v>4000</v>
      </c>
      <c r="I607" t="s">
        <v>3046</v>
      </c>
      <c r="J607" t="str">
        <f t="shared" si="51"/>
        <v>insert into dbax_dime_memb (pref_axis, codi_axis, pref_memb, codi_memb, orde_memb, tipo_memb) values ('cl-cs','ClasesDeterioroDeudoresPorReasegurosEje','cl-cs','DeterioroOtrosDeudoresPorOperacionesReaseguroMiembro','4000','domain-member')</v>
      </c>
    </row>
    <row r="608" spans="1:10" x14ac:dyDescent="0.25">
      <c r="A608" t="s">
        <v>3118</v>
      </c>
      <c r="B608" t="str">
        <f t="shared" si="50"/>
        <v>cl-cs</v>
      </c>
      <c r="C608" t="str">
        <f t="shared" si="47"/>
        <v>ClasesDeterioroDeudoresPorReasegurosEje</v>
      </c>
      <c r="E608" t="s">
        <v>3120</v>
      </c>
      <c r="F608" t="str">
        <f t="shared" si="49"/>
        <v>cl-cs</v>
      </c>
      <c r="G608" t="str">
        <f t="shared" si="48"/>
        <v>DeterioroDeudoresOperacionesReaseguroMiembro</v>
      </c>
      <c r="H608">
        <v>5000</v>
      </c>
      <c r="I608" t="s">
        <v>3048</v>
      </c>
      <c r="J608" t="str">
        <f t="shared" si="51"/>
        <v>insert into dbax_dime_memb (pref_axis, codi_axis, pref_memb, codi_memb, orde_memb, tipo_memb) values ('cl-cs','ClasesDeterioroDeudoresPorReasegurosEje','cl-cs','DeterioroDeudoresOperacionesReaseguroMiembro','5000','dimension-default')</v>
      </c>
    </row>
    <row r="609" spans="1:10" x14ac:dyDescent="0.25">
      <c r="A609" t="s">
        <v>3124</v>
      </c>
      <c r="B609" t="str">
        <f t="shared" si="50"/>
        <v>cl-cs</v>
      </c>
      <c r="C609" t="str">
        <f t="shared" si="47"/>
        <v>CompañiaOAseguradoAsumeRiesgoValorPolizaEje</v>
      </c>
      <c r="E609" t="s">
        <v>3126</v>
      </c>
      <c r="F609" t="str">
        <f t="shared" si="49"/>
        <v>cl-cs</v>
      </c>
      <c r="G609" t="str">
        <f t="shared" si="48"/>
        <v>InversionesRespaldanReservasFondoSegurosEnQueCompañiaAsumeRiesgoValorPolizaMiembro</v>
      </c>
      <c r="H609">
        <v>1000</v>
      </c>
      <c r="I609" t="s">
        <v>3046</v>
      </c>
      <c r="J609" t="str">
        <f t="shared" si="51"/>
        <v>insert into dbax_dime_memb (pref_axis, codi_axis, pref_memb, codi_memb, orde_memb, tipo_memb) values ('cl-cs','CompañiaOAseguradoAsumeRiesgoValorPolizaEje','cl-cs','InversionesRespaldanReservasFondoSegurosEnQueCompañiaAsumeRiesgoValorPolizaMiembro','1000','domain-member')</v>
      </c>
    </row>
    <row r="610" spans="1:10" x14ac:dyDescent="0.25">
      <c r="A610" t="s">
        <v>3124</v>
      </c>
      <c r="B610" t="str">
        <f t="shared" si="50"/>
        <v>cl-cs</v>
      </c>
      <c r="C610" t="str">
        <f t="shared" si="47"/>
        <v>CompañiaOAseguradoAsumeRiesgoValorPolizaEje</v>
      </c>
      <c r="E610" t="s">
        <v>3125</v>
      </c>
      <c r="F610" t="str">
        <f t="shared" si="49"/>
        <v>cl-cs</v>
      </c>
      <c r="G610" t="str">
        <f t="shared" si="48"/>
        <v>InversionesRespaldanReservasFondoSegurosEnQueAseguradosAsumenRiesgoValorPolizaMiembro</v>
      </c>
      <c r="H610">
        <v>2000</v>
      </c>
      <c r="I610" t="s">
        <v>3046</v>
      </c>
      <c r="J610" t="str">
        <f t="shared" si="51"/>
        <v>insert into dbax_dime_memb (pref_axis, codi_axis, pref_memb, codi_memb, orde_memb, tipo_memb) values ('cl-cs','CompañiaOAseguradoAsumeRiesgoValorPolizaEje','cl-cs','InversionesRespaldanReservasFondoSegurosEnQueAseguradosAsumenRiesgoValorPolizaMiembro','2000','domain-member')</v>
      </c>
    </row>
    <row r="611" spans="1:10" x14ac:dyDescent="0.25">
      <c r="A611" t="s">
        <v>3124</v>
      </c>
      <c r="B611" t="str">
        <f t="shared" si="50"/>
        <v>cl-cs</v>
      </c>
      <c r="C611" t="str">
        <f t="shared" si="47"/>
        <v>CompañiaOAseguradoAsumeRiesgoValorPolizaEje</v>
      </c>
      <c r="E611" t="s">
        <v>3127</v>
      </c>
      <c r="F611" t="str">
        <f t="shared" si="49"/>
        <v>cl-cs</v>
      </c>
      <c r="G611" t="str">
        <f t="shared" si="48"/>
        <v>InversionSegurosCUIMiembro</v>
      </c>
      <c r="H611">
        <v>3000</v>
      </c>
      <c r="I611" t="s">
        <v>3048</v>
      </c>
      <c r="J611" t="str">
        <f t="shared" si="51"/>
        <v>insert into dbax_dime_memb (pref_axis, codi_axis, pref_memb, codi_memb, orde_memb, tipo_memb) values ('cl-cs','CompañiaOAseguradoAsumeRiesgoValorPolizaEje','cl-cs','InversionSegurosCUIMiembro','3000','dimension-default')</v>
      </c>
    </row>
    <row r="612" spans="1:10" x14ac:dyDescent="0.25">
      <c r="A612" t="s">
        <v>3128</v>
      </c>
      <c r="B612" t="str">
        <f t="shared" si="50"/>
        <v>cl-cs</v>
      </c>
      <c r="C612" t="str">
        <f t="shared" si="47"/>
        <v>CompensacionesPersonalDirectivoClaveYAdministradoresEje</v>
      </c>
      <c r="E612" t="s">
        <v>3129</v>
      </c>
      <c r="F612" t="str">
        <f t="shared" si="49"/>
        <v>cl-cs</v>
      </c>
      <c r="G612" t="str">
        <f t="shared" si="48"/>
        <v>CompensacionesPorPagarDirectivosClaveYAdministradoresMiembro</v>
      </c>
      <c r="H612">
        <v>1000</v>
      </c>
      <c r="I612" t="s">
        <v>3046</v>
      </c>
      <c r="J612" t="str">
        <f t="shared" si="51"/>
        <v>insert into dbax_dime_memb (pref_axis, codi_axis, pref_memb, codi_memb, orde_memb, tipo_memb) values ('cl-cs','CompensacionesPersonalDirectivoClaveYAdministradoresEje','cl-cs','CompensacionesPorPagarDirectivosClaveYAdministradoresMiembro','1000','domain-member')</v>
      </c>
    </row>
    <row r="613" spans="1:10" x14ac:dyDescent="0.25">
      <c r="A613" t="s">
        <v>3128</v>
      </c>
      <c r="B613" t="str">
        <f t="shared" si="50"/>
        <v>cl-cs</v>
      </c>
      <c r="C613" t="str">
        <f t="shared" si="47"/>
        <v>CompensacionesPersonalDirectivoClaveYAdministradoresEje</v>
      </c>
      <c r="E613" t="s">
        <v>3130</v>
      </c>
      <c r="F613" t="str">
        <f t="shared" si="49"/>
        <v>cl-cs</v>
      </c>
      <c r="G613" t="str">
        <f t="shared" si="48"/>
        <v>EfectoEnResultadoCompensacionesDirectivosClaveYAdministradoresMiembro</v>
      </c>
      <c r="H613">
        <v>2000</v>
      </c>
      <c r="I613" t="s">
        <v>3046</v>
      </c>
      <c r="J613" t="str">
        <f t="shared" si="51"/>
        <v>insert into dbax_dime_memb (pref_axis, codi_axis, pref_memb, codi_memb, orde_memb, tipo_memb) values ('cl-cs','CompensacionesPersonalDirectivoClaveYAdministradoresEje','cl-cs','EfectoEnResultadoCompensacionesDirectivosClaveYAdministradoresMiembro','2000','domain-member')</v>
      </c>
    </row>
    <row r="614" spans="1:10" x14ac:dyDescent="0.25">
      <c r="A614" t="s">
        <v>3131</v>
      </c>
      <c r="B614" t="str">
        <f t="shared" si="50"/>
        <v>cl-cs</v>
      </c>
      <c r="C614" t="str">
        <f t="shared" si="47"/>
        <v>ComponentesDelPatrimonioEje</v>
      </c>
      <c r="E614" t="s">
        <v>3132</v>
      </c>
      <c r="F614" t="str">
        <f t="shared" si="49"/>
        <v>cl-cs</v>
      </c>
      <c r="G614" t="str">
        <f t="shared" si="48"/>
        <v>CapitalPagadoMiembro</v>
      </c>
      <c r="H614">
        <v>1000</v>
      </c>
      <c r="I614" t="s">
        <v>3046</v>
      </c>
      <c r="J614" t="str">
        <f t="shared" si="51"/>
        <v>insert into dbax_dime_memb (pref_axis, codi_axis, pref_memb, codi_memb, orde_memb, tipo_memb) values ('cl-cs','ComponentesDelPatrimonioEje','cl-cs','CapitalPagadoMiembro','1000','domain-member')</v>
      </c>
    </row>
    <row r="615" spans="1:10" x14ac:dyDescent="0.25">
      <c r="A615" t="s">
        <v>3131</v>
      </c>
      <c r="B615" t="str">
        <f t="shared" si="50"/>
        <v>cl-cs</v>
      </c>
      <c r="C615" t="str">
        <f t="shared" si="47"/>
        <v>ComponentesDelPatrimonioEje</v>
      </c>
      <c r="E615" t="s">
        <v>3146</v>
      </c>
      <c r="F615" t="str">
        <f t="shared" si="49"/>
        <v>cl-cs</v>
      </c>
      <c r="G615" t="str">
        <f t="shared" si="48"/>
        <v>SobrePrecioAccionesMiembro</v>
      </c>
      <c r="H615">
        <v>2000</v>
      </c>
      <c r="I615" t="s">
        <v>3046</v>
      </c>
      <c r="J615" t="str">
        <f t="shared" si="51"/>
        <v>insert into dbax_dime_memb (pref_axis, codi_axis, pref_memb, codi_memb, orde_memb, tipo_memb) values ('cl-cs','ComponentesDelPatrimonioEje','cl-cs','SobrePrecioAccionesMiembro','2000','domain-member')</v>
      </c>
    </row>
    <row r="616" spans="1:10" x14ac:dyDescent="0.25">
      <c r="A616" t="s">
        <v>3131</v>
      </c>
      <c r="B616" t="str">
        <f t="shared" si="50"/>
        <v>cl-cs</v>
      </c>
      <c r="C616" t="str">
        <f t="shared" si="47"/>
        <v>ComponentesDelPatrimonioEje</v>
      </c>
      <c r="E616" t="s">
        <v>3137</v>
      </c>
      <c r="F616" t="str">
        <f t="shared" si="49"/>
        <v>cl-cs</v>
      </c>
      <c r="G616" t="str">
        <f t="shared" si="48"/>
        <v>ReservaAjustePorCalceMiembro</v>
      </c>
      <c r="H616">
        <v>3000</v>
      </c>
      <c r="I616" t="s">
        <v>3046</v>
      </c>
      <c r="J616" t="str">
        <f t="shared" si="51"/>
        <v>insert into dbax_dime_memb (pref_axis, codi_axis, pref_memb, codi_memb, orde_memb, tipo_memb) values ('cl-cs','ComponentesDelPatrimonioEje','cl-cs','ReservaAjustePorCalceMiembro','3000','domain-member')</v>
      </c>
    </row>
    <row r="617" spans="1:10" x14ac:dyDescent="0.25">
      <c r="A617" t="s">
        <v>3131</v>
      </c>
      <c r="B617" t="str">
        <f t="shared" si="50"/>
        <v>cl-cs</v>
      </c>
      <c r="C617" t="str">
        <f t="shared" si="47"/>
        <v>ComponentesDelPatrimonioEje</v>
      </c>
      <c r="E617" t="s">
        <v>3138</v>
      </c>
      <c r="F617" t="str">
        <f t="shared" si="49"/>
        <v>cl-cs</v>
      </c>
      <c r="G617" t="str">
        <f t="shared" si="48"/>
        <v>ReservaDescalceSegurosCUIMiembro</v>
      </c>
      <c r="H617">
        <v>4000</v>
      </c>
      <c r="I617" t="s">
        <v>3046</v>
      </c>
      <c r="J617" t="str">
        <f t="shared" si="51"/>
        <v>insert into dbax_dime_memb (pref_axis, codi_axis, pref_memb, codi_memb, orde_memb, tipo_memb) values ('cl-cs','ComponentesDelPatrimonioEje','cl-cs','ReservaDescalceSegurosCUIMiembro','4000','domain-member')</v>
      </c>
    </row>
    <row r="618" spans="1:10" x14ac:dyDescent="0.25">
      <c r="A618" t="s">
        <v>3131</v>
      </c>
      <c r="B618" t="str">
        <f t="shared" si="50"/>
        <v>cl-cs</v>
      </c>
      <c r="C618" t="str">
        <f t="shared" si="47"/>
        <v>ComponentesDelPatrimonioEje</v>
      </c>
      <c r="E618" t="s">
        <v>3133</v>
      </c>
      <c r="F618" t="str">
        <f t="shared" si="49"/>
        <v>cl-cs</v>
      </c>
      <c r="G618" t="str">
        <f t="shared" si="48"/>
        <v>OtrasReservasMiembro</v>
      </c>
      <c r="H618">
        <v>5000</v>
      </c>
      <c r="I618" t="s">
        <v>3046</v>
      </c>
      <c r="J618" t="str">
        <f t="shared" si="51"/>
        <v>insert into dbax_dime_memb (pref_axis, codi_axis, pref_memb, codi_memb, orde_memb, tipo_memb) values ('cl-cs','ComponentesDelPatrimonioEje','cl-cs','OtrasReservasMiembro','5000','domain-member')</v>
      </c>
    </row>
    <row r="619" spans="1:10" x14ac:dyDescent="0.25">
      <c r="A619" t="s">
        <v>3131</v>
      </c>
      <c r="B619" t="str">
        <f t="shared" si="50"/>
        <v>cl-cs</v>
      </c>
      <c r="C619" t="str">
        <f t="shared" si="47"/>
        <v>ComponentesDelPatrimonioEje</v>
      </c>
      <c r="E619" t="s">
        <v>3139</v>
      </c>
      <c r="F619" t="str">
        <f t="shared" si="49"/>
        <v>cl-cs</v>
      </c>
      <c r="G619" t="str">
        <f t="shared" si="48"/>
        <v>ReservasMiembro</v>
      </c>
      <c r="H619">
        <v>6000</v>
      </c>
      <c r="I619" t="s">
        <v>3046</v>
      </c>
      <c r="J619" t="str">
        <f t="shared" si="51"/>
        <v>insert into dbax_dime_memb (pref_axis, codi_axis, pref_memb, codi_memb, orde_memb, tipo_memb) values ('cl-cs','ComponentesDelPatrimonioEje','cl-cs','ReservasMiembro','6000','domain-member')</v>
      </c>
    </row>
    <row r="620" spans="1:10" x14ac:dyDescent="0.25">
      <c r="A620" t="s">
        <v>3131</v>
      </c>
      <c r="B620" t="str">
        <f t="shared" si="50"/>
        <v>cl-cs</v>
      </c>
      <c r="C620" t="str">
        <f t="shared" si="47"/>
        <v>ComponentesDelPatrimonioEje</v>
      </c>
      <c r="E620" t="s">
        <v>3145</v>
      </c>
      <c r="F620" t="str">
        <f t="shared" si="49"/>
        <v>cl-cs</v>
      </c>
      <c r="G620" t="str">
        <f t="shared" si="48"/>
        <v>ResultadosAcumuladosPeriodosAnterioresMiembro</v>
      </c>
      <c r="H620">
        <v>7000</v>
      </c>
      <c r="I620" t="s">
        <v>3046</v>
      </c>
      <c r="J620" t="str">
        <f t="shared" si="51"/>
        <v>insert into dbax_dime_memb (pref_axis, codi_axis, pref_memb, codi_memb, orde_memb, tipo_memb) values ('cl-cs','ComponentesDelPatrimonioEje','cl-cs','ResultadosAcumuladosPeriodosAnterioresMiembro','7000','domain-member')</v>
      </c>
    </row>
    <row r="621" spans="1:10" x14ac:dyDescent="0.25">
      <c r="A621" t="s">
        <v>3131</v>
      </c>
      <c r="B621" t="str">
        <f t="shared" si="50"/>
        <v>cl-cs</v>
      </c>
      <c r="C621" t="str">
        <f t="shared" si="47"/>
        <v>ComponentesDelPatrimonioEje</v>
      </c>
      <c r="E621" t="s">
        <v>3141</v>
      </c>
      <c r="F621" t="str">
        <f t="shared" si="49"/>
        <v>cl-cs</v>
      </c>
      <c r="G621" t="str">
        <f t="shared" si="48"/>
        <v>ResultadoDelPeriodoMiembro</v>
      </c>
      <c r="H621">
        <v>8000</v>
      </c>
      <c r="I621" t="s">
        <v>3046</v>
      </c>
      <c r="J621" t="str">
        <f t="shared" si="51"/>
        <v>insert into dbax_dime_memb (pref_axis, codi_axis, pref_memb, codi_memb, orde_memb, tipo_memb) values ('cl-cs','ComponentesDelPatrimonioEje','cl-cs','ResultadoDelPeriodoMiembro','8000','domain-member')</v>
      </c>
    </row>
    <row r="622" spans="1:10" x14ac:dyDescent="0.25">
      <c r="A622" t="s">
        <v>3131</v>
      </c>
      <c r="B622" t="str">
        <f t="shared" si="50"/>
        <v>cl-cs</v>
      </c>
      <c r="C622" t="str">
        <f t="shared" si="47"/>
        <v>ComponentesDelPatrimonioEje</v>
      </c>
      <c r="E622" t="s">
        <v>3144</v>
      </c>
      <c r="F622" t="str">
        <f t="shared" si="49"/>
        <v>cl-cs</v>
      </c>
      <c r="G622" t="str">
        <f t="shared" si="48"/>
        <v>ResultadosAcumuladosMiembro</v>
      </c>
      <c r="H622">
        <v>9000</v>
      </c>
      <c r="I622" t="s">
        <v>3046</v>
      </c>
      <c r="J622" t="str">
        <f t="shared" si="51"/>
        <v>insert into dbax_dime_memb (pref_axis, codi_axis, pref_memb, codi_memb, orde_memb, tipo_memb) values ('cl-cs','ComponentesDelPatrimonioEje','cl-cs','ResultadosAcumuladosMiembro','9000','domain-member')</v>
      </c>
    </row>
    <row r="623" spans="1:10" x14ac:dyDescent="0.25">
      <c r="A623" t="s">
        <v>3131</v>
      </c>
      <c r="B623" t="str">
        <f t="shared" si="50"/>
        <v>cl-cs</v>
      </c>
      <c r="C623" t="str">
        <f t="shared" si="47"/>
        <v>ComponentesDelPatrimonioEje</v>
      </c>
      <c r="E623" t="s">
        <v>3142</v>
      </c>
      <c r="F623" t="str">
        <f t="shared" si="49"/>
        <v>cl-cs</v>
      </c>
      <c r="G623" t="str">
        <f t="shared" si="48"/>
        <v>ResultadoEvaluacionPropiedadesMueblesYEquipoMiembro</v>
      </c>
      <c r="H623">
        <v>10000</v>
      </c>
      <c r="I623" t="s">
        <v>3046</v>
      </c>
      <c r="J623" t="str">
        <f t="shared" si="51"/>
        <v>insert into dbax_dime_memb (pref_axis, codi_axis, pref_memb, codi_memb, orde_memb, tipo_memb) values ('cl-cs','ComponentesDelPatrimonioEje','cl-cs','ResultadoEvaluacionPropiedadesMueblesYEquipoMiembro','10000','domain-member')</v>
      </c>
    </row>
    <row r="624" spans="1:10" x14ac:dyDescent="0.25">
      <c r="A624" t="s">
        <v>3131</v>
      </c>
      <c r="B624" t="str">
        <f t="shared" si="50"/>
        <v>cl-cs</v>
      </c>
      <c r="C624" t="str">
        <f t="shared" si="47"/>
        <v>ComponentesDelPatrimonioEje</v>
      </c>
      <c r="E624" t="s">
        <v>3143</v>
      </c>
      <c r="F624" t="str">
        <f t="shared" si="49"/>
        <v>cl-cs</v>
      </c>
      <c r="G624" t="str">
        <f t="shared" si="48"/>
        <v>ResultadosActivosFinancierosMiembro</v>
      </c>
      <c r="H624">
        <v>11000</v>
      </c>
      <c r="I624" t="s">
        <v>3046</v>
      </c>
      <c r="J624" t="str">
        <f t="shared" si="51"/>
        <v>insert into dbax_dime_memb (pref_axis, codi_axis, pref_memb, codi_memb, orde_memb, tipo_memb) values ('cl-cs','ComponentesDelPatrimonioEje','cl-cs','ResultadosActivosFinancierosMiembro','11000','domain-member')</v>
      </c>
    </row>
    <row r="625" spans="1:10" x14ac:dyDescent="0.25">
      <c r="A625" t="s">
        <v>3131</v>
      </c>
      <c r="B625" t="str">
        <f t="shared" si="50"/>
        <v>cl-cs</v>
      </c>
      <c r="C625" t="str">
        <f t="shared" si="47"/>
        <v>ComponentesDelPatrimonioEje</v>
      </c>
      <c r="E625" t="s">
        <v>3140</v>
      </c>
      <c r="F625" t="str">
        <f t="shared" si="49"/>
        <v>cl-cs</v>
      </c>
      <c r="G625" t="str">
        <f t="shared" si="48"/>
        <v>ResultadoCoberturasFlujoCajaMiembro</v>
      </c>
      <c r="H625">
        <v>12000</v>
      </c>
      <c r="I625" t="s">
        <v>3046</v>
      </c>
      <c r="J625" t="str">
        <f t="shared" si="51"/>
        <v>insert into dbax_dime_memb (pref_axis, codi_axis, pref_memb, codi_memb, orde_memb, tipo_memb) values ('cl-cs','ComponentesDelPatrimonioEje','cl-cs','ResultadoCoberturasFlujoCajaMiembro','12000','domain-member')</v>
      </c>
    </row>
    <row r="626" spans="1:10" x14ac:dyDescent="0.25">
      <c r="A626" t="s">
        <v>3131</v>
      </c>
      <c r="B626" t="str">
        <f t="shared" si="50"/>
        <v>cl-cs</v>
      </c>
      <c r="C626" t="str">
        <f t="shared" si="47"/>
        <v>ComponentesDelPatrimonioEje</v>
      </c>
      <c r="E626" t="s">
        <v>3135</v>
      </c>
      <c r="F626" t="str">
        <f t="shared" si="49"/>
        <v>cl-cs</v>
      </c>
      <c r="G626" t="str">
        <f t="shared" si="48"/>
        <v>OtrosResultadosConAjusteEnPatrimonioMiembro</v>
      </c>
      <c r="H626">
        <v>13000</v>
      </c>
      <c r="I626" t="s">
        <v>3046</v>
      </c>
      <c r="J626" t="str">
        <f t="shared" si="51"/>
        <v>insert into dbax_dime_memb (pref_axis, codi_axis, pref_memb, codi_memb, orde_memb, tipo_memb) values ('cl-cs','ComponentesDelPatrimonioEje','cl-cs','OtrosResultadosConAjusteEnPatrimonioMiembro','13000','domain-member')</v>
      </c>
    </row>
    <row r="627" spans="1:10" x14ac:dyDescent="0.25">
      <c r="A627" t="s">
        <v>3131</v>
      </c>
      <c r="B627" t="str">
        <f t="shared" si="50"/>
        <v>cl-cs</v>
      </c>
      <c r="C627" t="str">
        <f t="shared" si="47"/>
        <v>ComponentesDelPatrimonioEje</v>
      </c>
      <c r="E627" t="s">
        <v>3134</v>
      </c>
      <c r="F627" t="str">
        <f t="shared" si="49"/>
        <v>cl-cs</v>
      </c>
      <c r="G627" t="str">
        <f t="shared" si="48"/>
        <v>OtrosAjustesMiembro</v>
      </c>
      <c r="H627">
        <v>14000</v>
      </c>
      <c r="I627" t="s">
        <v>3046</v>
      </c>
      <c r="J627" t="str">
        <f t="shared" si="51"/>
        <v>insert into dbax_dime_memb (pref_axis, codi_axis, pref_memb, codi_memb, orde_memb, tipo_memb) values ('cl-cs','ComponentesDelPatrimonioEje','cl-cs','OtrosAjustesMiembro','14000','domain-member')</v>
      </c>
    </row>
    <row r="628" spans="1:10" x14ac:dyDescent="0.25">
      <c r="A628" t="s">
        <v>3131</v>
      </c>
      <c r="B628" t="str">
        <f t="shared" si="50"/>
        <v>cl-cs</v>
      </c>
      <c r="C628" t="str">
        <f t="shared" si="47"/>
        <v>ComponentesDelPatrimonioEje</v>
      </c>
      <c r="E628" t="s">
        <v>3136</v>
      </c>
      <c r="F628" t="str">
        <f t="shared" si="49"/>
        <v>cl-cs</v>
      </c>
      <c r="G628" t="str">
        <f t="shared" si="48"/>
        <v>PatrimonioMiembro</v>
      </c>
      <c r="H628">
        <v>15000</v>
      </c>
      <c r="I628" t="s">
        <v>3048</v>
      </c>
      <c r="J628" t="str">
        <f t="shared" si="51"/>
        <v>insert into dbax_dime_memb (pref_axis, codi_axis, pref_memb, codi_memb, orde_memb, tipo_memb) values ('cl-cs','ComponentesDelPatrimonioEje','cl-cs','PatrimonioMiembro','15000','dimension-default')</v>
      </c>
    </row>
    <row r="629" spans="1:10" x14ac:dyDescent="0.25">
      <c r="A629" t="s">
        <v>3147</v>
      </c>
      <c r="B629" t="str">
        <f t="shared" si="50"/>
        <v>cl-cs</v>
      </c>
      <c r="C629" t="str">
        <f t="shared" si="47"/>
        <v>ComposicionReservaSiniestrosEje</v>
      </c>
      <c r="E629" t="s">
        <v>3149</v>
      </c>
      <c r="F629" t="str">
        <f t="shared" si="49"/>
        <v>cl-cs</v>
      </c>
      <c r="G629" t="str">
        <f t="shared" si="48"/>
        <v>LiquidadosNoPagadosMiembro</v>
      </c>
      <c r="H629">
        <v>1000</v>
      </c>
      <c r="I629" t="s">
        <v>3046</v>
      </c>
      <c r="J629" t="str">
        <f t="shared" si="51"/>
        <v>insert into dbax_dime_memb (pref_axis, codi_axis, pref_memb, codi_memb, orde_memb, tipo_memb) values ('cl-cs','ComposicionReservaSiniestrosEje','cl-cs','LiquidadosNoPagadosMiembro','1000','domain-member')</v>
      </c>
    </row>
    <row r="630" spans="1:10" x14ac:dyDescent="0.25">
      <c r="A630" t="s">
        <v>3147</v>
      </c>
      <c r="B630" t="str">
        <f t="shared" si="50"/>
        <v>cl-cs</v>
      </c>
      <c r="C630" t="str">
        <f t="shared" si="47"/>
        <v>ComposicionReservaSiniestrosEje</v>
      </c>
      <c r="E630" t="s">
        <v>3150</v>
      </c>
      <c r="F630" t="str">
        <f t="shared" si="49"/>
        <v>cl-cs</v>
      </c>
      <c r="G630" t="str">
        <f t="shared" si="48"/>
        <v>LiquidadosYControvertidosPorAseguradoMiembro</v>
      </c>
      <c r="H630">
        <v>2000</v>
      </c>
      <c r="I630" t="s">
        <v>3046</v>
      </c>
      <c r="J630" t="str">
        <f t="shared" si="51"/>
        <v>insert into dbax_dime_memb (pref_axis, codi_axis, pref_memb, codi_memb, orde_memb, tipo_memb) values ('cl-cs','ComposicionReservaSiniestrosEje','cl-cs','LiquidadosYControvertidosPorAseguradoMiembro','2000','domain-member')</v>
      </c>
    </row>
    <row r="631" spans="1:10" x14ac:dyDescent="0.25">
      <c r="A631" t="s">
        <v>3147</v>
      </c>
      <c r="B631" t="str">
        <f t="shared" si="50"/>
        <v>cl-cs</v>
      </c>
      <c r="C631" t="str">
        <f t="shared" si="47"/>
        <v>ComposicionReservaSiniestrosEje</v>
      </c>
      <c r="E631" t="s">
        <v>3148</v>
      </c>
      <c r="F631" t="str">
        <f t="shared" si="49"/>
        <v>cl-cs</v>
      </c>
      <c r="G631" t="str">
        <f t="shared" si="48"/>
        <v>EnProcesoLiquidacionMiembro</v>
      </c>
      <c r="H631">
        <v>3000</v>
      </c>
      <c r="I631" t="s">
        <v>3046</v>
      </c>
      <c r="J631" t="str">
        <f t="shared" si="51"/>
        <v>insert into dbax_dime_memb (pref_axis, codi_axis, pref_memb, codi_memb, orde_memb, tipo_memb) values ('cl-cs','ComposicionReservaSiniestrosEje','cl-cs','EnProcesoLiquidacionMiembro','3000','domain-member')</v>
      </c>
    </row>
    <row r="632" spans="1:10" x14ac:dyDescent="0.25">
      <c r="A632" t="s">
        <v>3147</v>
      </c>
      <c r="B632" t="str">
        <f t="shared" si="50"/>
        <v>cl-cs</v>
      </c>
      <c r="C632" t="str">
        <f t="shared" si="47"/>
        <v>ComposicionReservaSiniestrosEje</v>
      </c>
      <c r="E632" t="s">
        <v>3151</v>
      </c>
      <c r="F632" t="str">
        <f t="shared" si="49"/>
        <v>cl-cs</v>
      </c>
      <c r="G632" t="str">
        <f t="shared" si="48"/>
        <v>OcurridosYNoReportadosMiembro</v>
      </c>
      <c r="H632">
        <v>4000</v>
      </c>
      <c r="I632" t="s">
        <v>3046</v>
      </c>
      <c r="J632" t="str">
        <f t="shared" si="51"/>
        <v>insert into dbax_dime_memb (pref_axis, codi_axis, pref_memb, codi_memb, orde_memb, tipo_memb) values ('cl-cs','ComposicionReservaSiniestrosEje','cl-cs','OcurridosYNoReportadosMiembro','4000','domain-member')</v>
      </c>
    </row>
    <row r="633" spans="1:10" x14ac:dyDescent="0.25">
      <c r="A633" t="s">
        <v>3147</v>
      </c>
      <c r="B633" t="str">
        <f t="shared" si="50"/>
        <v>cl-cs</v>
      </c>
      <c r="C633" t="str">
        <f t="shared" si="47"/>
        <v>ComposicionReservaSiniestrosEje</v>
      </c>
      <c r="E633" t="s">
        <v>3152</v>
      </c>
      <c r="F633" t="str">
        <f t="shared" si="49"/>
        <v>cl-cs</v>
      </c>
      <c r="G633" t="str">
        <f t="shared" si="48"/>
        <v>ReservaSiniestrosMiembro</v>
      </c>
      <c r="H633">
        <v>5000</v>
      </c>
      <c r="I633" t="s">
        <v>3048</v>
      </c>
      <c r="J633" t="str">
        <f t="shared" si="51"/>
        <v>insert into dbax_dime_memb (pref_axis, codi_axis, pref_memb, codi_memb, orde_memb, tipo_memb) values ('cl-cs','ComposicionReservaSiniestrosEje','cl-cs','ReservaSiniestrosMiembro','5000','dimension-default')</v>
      </c>
    </row>
    <row r="634" spans="1:10" x14ac:dyDescent="0.25">
      <c r="A634" t="s">
        <v>3153</v>
      </c>
      <c r="B634" t="str">
        <f t="shared" si="50"/>
        <v>cl-cs</v>
      </c>
      <c r="C634" t="str">
        <f t="shared" si="47"/>
        <v>ComposicionReservaValorDelFondoEje</v>
      </c>
      <c r="E634" t="s">
        <v>3157</v>
      </c>
      <c r="F634" t="str">
        <f t="shared" si="49"/>
        <v>cl-cs</v>
      </c>
      <c r="G634" t="str">
        <f t="shared" si="48"/>
        <v>ReservaValorDelFondoSegurosVidaAPVCiaAsumeRiesgoValorPolizaMiembro</v>
      </c>
      <c r="H634">
        <v>1000</v>
      </c>
      <c r="I634" t="s">
        <v>3046</v>
      </c>
      <c r="J634" t="str">
        <f t="shared" si="51"/>
        <v>insert into dbax_dime_memb (pref_axis, codi_axis, pref_memb, codi_memb, orde_memb, tipo_memb) values ('cl-cs','ComposicionReservaValorDelFondoEje','cl-cs','ReservaValorDelFondoSegurosVidaAPVCiaAsumeRiesgoValorPolizaMiembro','1000','domain-member')</v>
      </c>
    </row>
    <row r="635" spans="1:10" x14ac:dyDescent="0.25">
      <c r="A635" t="s">
        <v>3153</v>
      </c>
      <c r="B635" t="str">
        <f t="shared" si="50"/>
        <v>cl-cs</v>
      </c>
      <c r="C635" t="str">
        <f t="shared" si="47"/>
        <v>ComposicionReservaValorDelFondoEje</v>
      </c>
      <c r="E635" t="s">
        <v>3155</v>
      </c>
      <c r="F635" t="str">
        <f t="shared" si="49"/>
        <v>cl-cs</v>
      </c>
      <c r="G635" t="str">
        <f t="shared" si="48"/>
        <v>ReservaValorDelFondoOtrosSegurosVidaCUICiaAsumeRiesgoValorPolizaMiembro</v>
      </c>
      <c r="H635">
        <v>2000</v>
      </c>
      <c r="I635" t="s">
        <v>3046</v>
      </c>
      <c r="J635" t="str">
        <f t="shared" si="51"/>
        <v>insert into dbax_dime_memb (pref_axis, codi_axis, pref_memb, codi_memb, orde_memb, tipo_memb) values ('cl-cs','ComposicionReservaValorDelFondoEje','cl-cs','ReservaValorDelFondoOtrosSegurosVidaCUICiaAsumeRiesgoValorPolizaMiembro','2000','domain-member')</v>
      </c>
    </row>
    <row r="636" spans="1:10" x14ac:dyDescent="0.25">
      <c r="A636" t="s">
        <v>3153</v>
      </c>
      <c r="B636" t="str">
        <f t="shared" si="50"/>
        <v>cl-cs</v>
      </c>
      <c r="C636" t="str">
        <f t="shared" si="47"/>
        <v>ComposicionReservaValorDelFondoEje</v>
      </c>
      <c r="E636" t="s">
        <v>3156</v>
      </c>
      <c r="F636" t="str">
        <f t="shared" si="49"/>
        <v>cl-cs</v>
      </c>
      <c r="G636" t="str">
        <f t="shared" si="48"/>
        <v>ReservaValorDelFondoSegurosVidaAPVAseguradoAsumeRiesgoValorPolizaMiembro</v>
      </c>
      <c r="H636">
        <v>3000</v>
      </c>
      <c r="I636" t="s">
        <v>3046</v>
      </c>
      <c r="J636" t="str">
        <f t="shared" si="51"/>
        <v>insert into dbax_dime_memb (pref_axis, codi_axis, pref_memb, codi_memb, orde_memb, tipo_memb) values ('cl-cs','ComposicionReservaValorDelFondoEje','cl-cs','ReservaValorDelFondoSegurosVidaAPVAseguradoAsumeRiesgoValorPolizaMiembro','3000','domain-member')</v>
      </c>
    </row>
    <row r="637" spans="1:10" x14ac:dyDescent="0.25">
      <c r="A637" t="s">
        <v>3153</v>
      </c>
      <c r="B637" t="str">
        <f t="shared" si="50"/>
        <v>cl-cs</v>
      </c>
      <c r="C637" t="str">
        <f t="shared" si="47"/>
        <v>ComposicionReservaValorDelFondoEje</v>
      </c>
      <c r="E637" t="s">
        <v>3158</v>
      </c>
      <c r="F637" t="str">
        <f t="shared" si="49"/>
        <v>cl-cs</v>
      </c>
      <c r="G637" t="str">
        <f t="shared" si="48"/>
        <v>ReservaValorFondoOtrosSegurosVidaCUIAseguradoAsumeRiesgoValorPolizaMiembro</v>
      </c>
      <c r="H637">
        <v>4000</v>
      </c>
      <c r="I637" t="s">
        <v>3046</v>
      </c>
      <c r="J637" t="str">
        <f t="shared" si="51"/>
        <v>insert into dbax_dime_memb (pref_axis, codi_axis, pref_memb, codi_memb, orde_memb, tipo_memb) values ('cl-cs','ComposicionReservaValorDelFondoEje','cl-cs','ReservaValorFondoOtrosSegurosVidaCUIAseguradoAsumeRiesgoValorPolizaMiembro','4000','domain-member')</v>
      </c>
    </row>
    <row r="638" spans="1:10" x14ac:dyDescent="0.25">
      <c r="A638" t="s">
        <v>3153</v>
      </c>
      <c r="B638" t="str">
        <f t="shared" si="50"/>
        <v>cl-cs</v>
      </c>
      <c r="C638" t="str">
        <f t="shared" si="47"/>
        <v>ComposicionReservaValorDelFondoEje</v>
      </c>
      <c r="E638" t="s">
        <v>3154</v>
      </c>
      <c r="F638" t="str">
        <f t="shared" si="49"/>
        <v>cl-cs</v>
      </c>
      <c r="G638" t="str">
        <f t="shared" si="48"/>
        <v>ReservaValorDelFondoMiembro</v>
      </c>
      <c r="H638">
        <v>5000</v>
      </c>
      <c r="I638" t="s">
        <v>3048</v>
      </c>
      <c r="J638" t="str">
        <f t="shared" si="51"/>
        <v>insert into dbax_dime_memb (pref_axis, codi_axis, pref_memb, codi_memb, orde_memb, tipo_memb) values ('cl-cs','ComposicionReservaValorDelFondoEje','cl-cs','ReservaValorDelFondoMiembro','5000','dimension-default')</v>
      </c>
    </row>
    <row r="639" spans="1:10" x14ac:dyDescent="0.25">
      <c r="A639" t="s">
        <v>3159</v>
      </c>
      <c r="B639" t="str">
        <f t="shared" si="50"/>
        <v>cl-cs</v>
      </c>
      <c r="C639" t="str">
        <f t="shared" ref="C639:C702" si="52">MID(A639,FIND("_",A639)+1,1000)</f>
        <v>ConceptoImpuestoEje</v>
      </c>
      <c r="E639" t="s">
        <v>3167</v>
      </c>
      <c r="F639" t="str">
        <f t="shared" si="49"/>
        <v>cl-cs</v>
      </c>
      <c r="G639" t="str">
        <f t="shared" ref="G639:G702" si="53">MID(E639,FIND("_",E639)+1,1000)</f>
        <v>UtilidadAntesImpuestoMiembro</v>
      </c>
      <c r="H639">
        <v>1000</v>
      </c>
      <c r="I639" t="s">
        <v>3046</v>
      </c>
      <c r="J639" t="str">
        <f t="shared" si="51"/>
        <v>insert into dbax_dime_memb (pref_axis, codi_axis, pref_memb, codi_memb, orde_memb, tipo_memb) values ('cl-cs','ConceptoImpuestoEje','cl-cs','UtilidadAntesImpuestoMiembro','1000','domain-member')</v>
      </c>
    </row>
    <row r="640" spans="1:10" x14ac:dyDescent="0.25">
      <c r="A640" t="s">
        <v>3159</v>
      </c>
      <c r="B640" t="str">
        <f t="shared" si="50"/>
        <v>cl-cs</v>
      </c>
      <c r="C640" t="str">
        <f t="shared" si="52"/>
        <v>ConceptoImpuestoEje</v>
      </c>
      <c r="E640" t="s">
        <v>3161</v>
      </c>
      <c r="F640" t="str">
        <f t="shared" si="49"/>
        <v>cl-cs</v>
      </c>
      <c r="G640" t="str">
        <f t="shared" si="53"/>
        <v>DiferenciasPermanentesMiembro</v>
      </c>
      <c r="H640">
        <v>2000</v>
      </c>
      <c r="I640" t="s">
        <v>3046</v>
      </c>
      <c r="J640" t="str">
        <f t="shared" si="51"/>
        <v>insert into dbax_dime_memb (pref_axis, codi_axis, pref_memb, codi_memb, orde_memb, tipo_memb) values ('cl-cs','ConceptoImpuestoEje','cl-cs','DiferenciasPermanentesMiembro','2000','domain-member')</v>
      </c>
    </row>
    <row r="641" spans="1:10" x14ac:dyDescent="0.25">
      <c r="A641" t="s">
        <v>3159</v>
      </c>
      <c r="B641" t="str">
        <f t="shared" si="50"/>
        <v>cl-cs</v>
      </c>
      <c r="C641" t="str">
        <f t="shared" si="52"/>
        <v>ConceptoImpuestoEje</v>
      </c>
      <c r="E641" t="s">
        <v>3160</v>
      </c>
      <c r="F641" t="str">
        <f t="shared" ref="F641:F704" si="54">MID(E641,1,FIND("_",E641)-1)</f>
        <v>cl-cs</v>
      </c>
      <c r="G641" t="str">
        <f t="shared" si="53"/>
        <v>AgregadosODeduccionesMiembro</v>
      </c>
      <c r="H641">
        <v>3000</v>
      </c>
      <c r="I641" t="s">
        <v>3046</v>
      </c>
      <c r="J641" t="str">
        <f t="shared" si="51"/>
        <v>insert into dbax_dime_memb (pref_axis, codi_axis, pref_memb, codi_memb, orde_memb, tipo_memb) values ('cl-cs','ConceptoImpuestoEje','cl-cs','AgregadosODeduccionesMiembro','3000','domain-member')</v>
      </c>
    </row>
    <row r="642" spans="1:10" x14ac:dyDescent="0.25">
      <c r="A642" t="s">
        <v>3159</v>
      </c>
      <c r="B642" t="str">
        <f t="shared" ref="B642:B705" si="55">MID(A642,1,FIND("_",A642)-1)</f>
        <v>cl-cs</v>
      </c>
      <c r="C642" t="str">
        <f t="shared" si="52"/>
        <v>ConceptoImpuestoEje</v>
      </c>
      <c r="E642" t="s">
        <v>3163</v>
      </c>
      <c r="F642" t="str">
        <f t="shared" si="54"/>
        <v>cl-cs</v>
      </c>
      <c r="G642" t="str">
        <f t="shared" si="53"/>
        <v>ImpuestoUnicoPorGastosRechazadosMiembro</v>
      </c>
      <c r="H642">
        <v>4000</v>
      </c>
      <c r="I642" t="s">
        <v>3046</v>
      </c>
      <c r="J642" t="str">
        <f t="shared" ref="J642:J705" si="56">CONCATENATE("insert into dbax_dime_memb (pref_axis, codi_axis, pref_memb, codi_memb, orde_memb, tipo_memb) values ('",B642,"','",C642,"','",F642,"','",G642,"','",H642,"','",I642,"')")</f>
        <v>insert into dbax_dime_memb (pref_axis, codi_axis, pref_memb, codi_memb, orde_memb, tipo_memb) values ('cl-cs','ConceptoImpuestoEje','cl-cs','ImpuestoUnicoPorGastosRechazadosMiembro','4000','domain-member')</v>
      </c>
    </row>
    <row r="643" spans="1:10" x14ac:dyDescent="0.25">
      <c r="A643" t="s">
        <v>3159</v>
      </c>
      <c r="B643" t="str">
        <f t="shared" si="55"/>
        <v>cl-cs</v>
      </c>
      <c r="C643" t="str">
        <f t="shared" si="52"/>
        <v>ConceptoImpuestoEje</v>
      </c>
      <c r="E643" t="s">
        <v>3162</v>
      </c>
      <c r="F643" t="str">
        <f t="shared" si="54"/>
        <v>cl-cs</v>
      </c>
      <c r="G643" t="str">
        <f t="shared" si="53"/>
        <v>GastosNoDeduciblesPorGastosFinancierosYNoTributariosMiembro</v>
      </c>
      <c r="H643">
        <v>5000</v>
      </c>
      <c r="I643" t="s">
        <v>3046</v>
      </c>
      <c r="J643" t="str">
        <f t="shared" si="56"/>
        <v>insert into dbax_dime_memb (pref_axis, codi_axis, pref_memb, codi_memb, orde_memb, tipo_memb) values ('cl-cs','ConceptoImpuestoEje','cl-cs','GastosNoDeduciblesPorGastosFinancierosYNoTributariosMiembro','5000','domain-member')</v>
      </c>
    </row>
    <row r="644" spans="1:10" x14ac:dyDescent="0.25">
      <c r="A644" t="s">
        <v>3159</v>
      </c>
      <c r="B644" t="str">
        <f t="shared" si="55"/>
        <v>cl-cs</v>
      </c>
      <c r="C644" t="str">
        <f t="shared" si="52"/>
        <v>ConceptoImpuestoEje</v>
      </c>
      <c r="E644" t="s">
        <v>3164</v>
      </c>
      <c r="F644" t="str">
        <f t="shared" si="54"/>
        <v>cl-cs</v>
      </c>
      <c r="G644" t="str">
        <f t="shared" si="53"/>
        <v>IncentivosImpuestosNoReconocidosEnEstadoResultadosMiembro</v>
      </c>
      <c r="H644">
        <v>6000</v>
      </c>
      <c r="I644" t="s">
        <v>3046</v>
      </c>
      <c r="J644" t="str">
        <f t="shared" si="56"/>
        <v>insert into dbax_dime_memb (pref_axis, codi_axis, pref_memb, codi_memb, orde_memb, tipo_memb) values ('cl-cs','ConceptoImpuestoEje','cl-cs','IncentivosImpuestosNoReconocidosEnEstadoResultadosMiembro','6000','domain-member')</v>
      </c>
    </row>
    <row r="645" spans="1:10" x14ac:dyDescent="0.25">
      <c r="A645" t="s">
        <v>3159</v>
      </c>
      <c r="B645" t="str">
        <f t="shared" si="55"/>
        <v>cl-cs</v>
      </c>
      <c r="C645" t="str">
        <f t="shared" si="52"/>
        <v>ConceptoImpuestoEje</v>
      </c>
      <c r="E645" t="s">
        <v>3165</v>
      </c>
      <c r="F645" t="str">
        <f t="shared" si="54"/>
        <v>cl-cs</v>
      </c>
      <c r="G645" t="str">
        <f t="shared" si="53"/>
        <v>OtrosConceptosMiembro</v>
      </c>
      <c r="H645">
        <v>7000</v>
      </c>
      <c r="I645" t="s">
        <v>3046</v>
      </c>
      <c r="J645" t="str">
        <f t="shared" si="56"/>
        <v>insert into dbax_dime_memb (pref_axis, codi_axis, pref_memb, codi_memb, orde_memb, tipo_memb) values ('cl-cs','ConceptoImpuestoEje','cl-cs','OtrosConceptosMiembro','7000','domain-member')</v>
      </c>
    </row>
    <row r="646" spans="1:10" x14ac:dyDescent="0.25">
      <c r="A646" t="s">
        <v>3159</v>
      </c>
      <c r="B646" t="str">
        <f t="shared" si="55"/>
        <v>cl-cs</v>
      </c>
      <c r="C646" t="str">
        <f t="shared" si="52"/>
        <v>ConceptoImpuestoEje</v>
      </c>
      <c r="E646" t="s">
        <v>3166</v>
      </c>
      <c r="F646" t="str">
        <f t="shared" si="54"/>
        <v>cl-cs</v>
      </c>
      <c r="G646" t="str">
        <f t="shared" si="53"/>
        <v>TasaEfectivaYGastoImpuestoRentaMiembro</v>
      </c>
      <c r="H646">
        <v>8000</v>
      </c>
      <c r="I646" t="s">
        <v>3048</v>
      </c>
      <c r="J646" t="str">
        <f t="shared" si="56"/>
        <v>insert into dbax_dime_memb (pref_axis, codi_axis, pref_memb, codi_memb, orde_memb, tipo_memb) values ('cl-cs','ConceptoImpuestoEje','cl-cs','TasaEfectivaYGastoImpuestoRentaMiembro','8000','dimension-default')</v>
      </c>
    </row>
    <row r="647" spans="1:10" x14ac:dyDescent="0.25">
      <c r="A647" t="s">
        <v>3168</v>
      </c>
      <c r="B647" t="str">
        <f t="shared" si="55"/>
        <v>cl-cs</v>
      </c>
      <c r="C647" t="str">
        <f t="shared" si="52"/>
        <v>ContratosCoberturaRiesgoCreditoEje</v>
      </c>
      <c r="E647" t="s">
        <v>3170</v>
      </c>
      <c r="F647" t="str">
        <f t="shared" si="54"/>
        <v>cl-cs</v>
      </c>
      <c r="G647" t="str">
        <f t="shared" si="53"/>
        <v>CoberturaMiembro</v>
      </c>
      <c r="H647">
        <v>1000</v>
      </c>
      <c r="I647" t="s">
        <v>3046</v>
      </c>
      <c r="J647" t="str">
        <f t="shared" si="56"/>
        <v>insert into dbax_dime_memb (pref_axis, codi_axis, pref_memb, codi_memb, orde_memb, tipo_memb) values ('cl-cs','ContratosCoberturaRiesgoCreditoEje','cl-cs','CoberturaMiembro','1000','domain-member')</v>
      </c>
    </row>
    <row r="648" spans="1:10" x14ac:dyDescent="0.25">
      <c r="A648" t="s">
        <v>3168</v>
      </c>
      <c r="B648" t="str">
        <f t="shared" si="55"/>
        <v>cl-cs</v>
      </c>
      <c r="C648" t="str">
        <f t="shared" si="52"/>
        <v>ContratosCoberturaRiesgoCreditoEje</v>
      </c>
      <c r="E648" t="s">
        <v>3169</v>
      </c>
      <c r="F648" t="str">
        <f t="shared" si="54"/>
        <v>cl-cs</v>
      </c>
      <c r="G648" t="str">
        <f t="shared" si="53"/>
        <v>Cobertura1512Miembro</v>
      </c>
      <c r="H648">
        <v>2000</v>
      </c>
      <c r="I648" t="s">
        <v>3046</v>
      </c>
      <c r="J648" t="str">
        <f t="shared" si="56"/>
        <v>insert into dbax_dime_memb (pref_axis, codi_axis, pref_memb, codi_memb, orde_memb, tipo_memb) values ('cl-cs','ContratosCoberturaRiesgoCreditoEje','cl-cs','Cobertura1512Miembro','2000','domain-member')</v>
      </c>
    </row>
    <row r="649" spans="1:10" x14ac:dyDescent="0.25">
      <c r="A649" t="s">
        <v>3168</v>
      </c>
      <c r="B649" t="str">
        <f t="shared" si="55"/>
        <v>cl-cs</v>
      </c>
      <c r="C649" t="str">
        <f t="shared" si="52"/>
        <v>ContratosCoberturaRiesgoCreditoEje</v>
      </c>
      <c r="E649" t="s">
        <v>3171</v>
      </c>
      <c r="F649" t="str">
        <f t="shared" si="54"/>
        <v>cl-cs</v>
      </c>
      <c r="G649" t="str">
        <f t="shared" si="53"/>
        <v>TotalCoberturaMiembro</v>
      </c>
      <c r="H649">
        <v>3000</v>
      </c>
      <c r="I649" t="s">
        <v>3046</v>
      </c>
      <c r="J649" t="str">
        <f t="shared" si="56"/>
        <v>insert into dbax_dime_memb (pref_axis, codi_axis, pref_memb, codi_memb, orde_memb, tipo_memb) values ('cl-cs','ContratosCoberturaRiesgoCreditoEje','cl-cs','TotalCoberturaMiembro','3000','domain-member')</v>
      </c>
    </row>
    <row r="650" spans="1:10" x14ac:dyDescent="0.25">
      <c r="A650" t="s">
        <v>3172</v>
      </c>
      <c r="B650" t="str">
        <f t="shared" si="55"/>
        <v>cl-cs</v>
      </c>
      <c r="C650" t="str">
        <f t="shared" si="52"/>
        <v>ContratosForwardsCompraEje</v>
      </c>
      <c r="E650" t="s">
        <v>3170</v>
      </c>
      <c r="F650" t="str">
        <f t="shared" si="54"/>
        <v>cl-cs</v>
      </c>
      <c r="G650" t="str">
        <f t="shared" si="53"/>
        <v>CoberturaMiembro</v>
      </c>
      <c r="H650">
        <v>1000</v>
      </c>
      <c r="I650" t="s">
        <v>3046</v>
      </c>
      <c r="J650" t="str">
        <f t="shared" si="56"/>
        <v>insert into dbax_dime_memb (pref_axis, codi_axis, pref_memb, codi_memb, orde_memb, tipo_memb) values ('cl-cs','ContratosForwardsCompraEje','cl-cs','CoberturaMiembro','1000','domain-member')</v>
      </c>
    </row>
    <row r="651" spans="1:10" x14ac:dyDescent="0.25">
      <c r="A651" t="s">
        <v>3172</v>
      </c>
      <c r="B651" t="str">
        <f t="shared" si="55"/>
        <v>cl-cs</v>
      </c>
      <c r="C651" t="str">
        <f t="shared" si="52"/>
        <v>ContratosForwardsCompraEje</v>
      </c>
      <c r="E651" t="s">
        <v>3169</v>
      </c>
      <c r="F651" t="str">
        <f t="shared" si="54"/>
        <v>cl-cs</v>
      </c>
      <c r="G651" t="str">
        <f t="shared" si="53"/>
        <v>Cobertura1512Miembro</v>
      </c>
      <c r="H651">
        <v>2000</v>
      </c>
      <c r="I651" t="s">
        <v>3046</v>
      </c>
      <c r="J651" t="str">
        <f t="shared" si="56"/>
        <v>insert into dbax_dime_memb (pref_axis, codi_axis, pref_memb, codi_memb, orde_memb, tipo_memb) values ('cl-cs','ContratosForwardsCompraEje','cl-cs','Cobertura1512Miembro','2000','domain-member')</v>
      </c>
    </row>
    <row r="652" spans="1:10" x14ac:dyDescent="0.25">
      <c r="A652" t="s">
        <v>3172</v>
      </c>
      <c r="B652" t="str">
        <f t="shared" si="55"/>
        <v>cl-cs</v>
      </c>
      <c r="C652" t="str">
        <f t="shared" si="52"/>
        <v>ContratosForwardsCompraEje</v>
      </c>
      <c r="E652" t="s">
        <v>3171</v>
      </c>
      <c r="F652" t="str">
        <f t="shared" si="54"/>
        <v>cl-cs</v>
      </c>
      <c r="G652" t="str">
        <f t="shared" si="53"/>
        <v>TotalCoberturaMiembro</v>
      </c>
      <c r="H652">
        <v>3000</v>
      </c>
      <c r="I652" t="s">
        <v>3046</v>
      </c>
      <c r="J652" t="str">
        <f t="shared" si="56"/>
        <v>insert into dbax_dime_memb (pref_axis, codi_axis, pref_memb, codi_memb, orde_memb, tipo_memb) values ('cl-cs','ContratosForwardsCompraEje','cl-cs','TotalCoberturaMiembro','3000','domain-member')</v>
      </c>
    </row>
    <row r="653" spans="1:10" x14ac:dyDescent="0.25">
      <c r="A653" t="s">
        <v>3172</v>
      </c>
      <c r="B653" t="str">
        <f t="shared" si="55"/>
        <v>cl-cs</v>
      </c>
      <c r="C653" t="str">
        <f t="shared" si="52"/>
        <v>ContratosForwardsCompraEje</v>
      </c>
      <c r="E653" t="s">
        <v>3173</v>
      </c>
      <c r="F653" t="str">
        <f t="shared" si="54"/>
        <v>cl-cs</v>
      </c>
      <c r="G653" t="str">
        <f t="shared" si="53"/>
        <v>InversionMiembro</v>
      </c>
      <c r="H653">
        <v>4000</v>
      </c>
      <c r="I653" t="s">
        <v>3046</v>
      </c>
      <c r="J653" t="str">
        <f t="shared" si="56"/>
        <v>insert into dbax_dime_memb (pref_axis, codi_axis, pref_memb, codi_memb, orde_memb, tipo_memb) values ('cl-cs','ContratosForwardsCompraEje','cl-cs','InversionMiembro','4000','domain-member')</v>
      </c>
    </row>
    <row r="654" spans="1:10" x14ac:dyDescent="0.25">
      <c r="A654" t="s">
        <v>3172</v>
      </c>
      <c r="B654" t="str">
        <f t="shared" si="55"/>
        <v>cl-cs</v>
      </c>
      <c r="C654" t="str">
        <f t="shared" si="52"/>
        <v>ContratosForwardsCompraEje</v>
      </c>
      <c r="E654" t="s">
        <v>3174</v>
      </c>
      <c r="F654" t="str">
        <f t="shared" si="54"/>
        <v>cl-cs</v>
      </c>
      <c r="G654" t="str">
        <f t="shared" si="53"/>
        <v>ObjetivoContratoMiembro</v>
      </c>
      <c r="H654">
        <v>5000</v>
      </c>
      <c r="I654" t="s">
        <v>3046</v>
      </c>
      <c r="J654" t="str">
        <f t="shared" si="56"/>
        <v>insert into dbax_dime_memb (pref_axis, codi_axis, pref_memb, codi_memb, orde_memb, tipo_memb) values ('cl-cs','ContratosForwardsCompraEje','cl-cs','ObjetivoContratoMiembro','5000','domain-member')</v>
      </c>
    </row>
    <row r="655" spans="1:10" x14ac:dyDescent="0.25">
      <c r="A655" t="s">
        <v>3175</v>
      </c>
      <c r="B655" t="str">
        <f t="shared" si="55"/>
        <v>cl-cs</v>
      </c>
      <c r="C655" t="str">
        <f t="shared" si="52"/>
        <v>ContratosForwardsVentaEje</v>
      </c>
      <c r="E655" t="s">
        <v>3170</v>
      </c>
      <c r="F655" t="str">
        <f t="shared" si="54"/>
        <v>cl-cs</v>
      </c>
      <c r="G655" t="str">
        <f t="shared" si="53"/>
        <v>CoberturaMiembro</v>
      </c>
      <c r="H655">
        <v>1000</v>
      </c>
      <c r="I655" t="s">
        <v>3046</v>
      </c>
      <c r="J655" t="str">
        <f t="shared" si="56"/>
        <v>insert into dbax_dime_memb (pref_axis, codi_axis, pref_memb, codi_memb, orde_memb, tipo_memb) values ('cl-cs','ContratosForwardsVentaEje','cl-cs','CoberturaMiembro','1000','domain-member')</v>
      </c>
    </row>
    <row r="656" spans="1:10" x14ac:dyDescent="0.25">
      <c r="A656" t="s">
        <v>3175</v>
      </c>
      <c r="B656" t="str">
        <f t="shared" si="55"/>
        <v>cl-cs</v>
      </c>
      <c r="C656" t="str">
        <f t="shared" si="52"/>
        <v>ContratosForwardsVentaEje</v>
      </c>
      <c r="E656" t="s">
        <v>3169</v>
      </c>
      <c r="F656" t="str">
        <f t="shared" si="54"/>
        <v>cl-cs</v>
      </c>
      <c r="G656" t="str">
        <f t="shared" si="53"/>
        <v>Cobertura1512Miembro</v>
      </c>
      <c r="H656">
        <v>2000</v>
      </c>
      <c r="I656" t="s">
        <v>3046</v>
      </c>
      <c r="J656" t="str">
        <f t="shared" si="56"/>
        <v>insert into dbax_dime_memb (pref_axis, codi_axis, pref_memb, codi_memb, orde_memb, tipo_memb) values ('cl-cs','ContratosForwardsVentaEje','cl-cs','Cobertura1512Miembro','2000','domain-member')</v>
      </c>
    </row>
    <row r="657" spans="1:10" x14ac:dyDescent="0.25">
      <c r="A657" t="s">
        <v>3175</v>
      </c>
      <c r="B657" t="str">
        <f t="shared" si="55"/>
        <v>cl-cs</v>
      </c>
      <c r="C657" t="str">
        <f t="shared" si="52"/>
        <v>ContratosForwardsVentaEje</v>
      </c>
      <c r="E657" t="s">
        <v>3171</v>
      </c>
      <c r="F657" t="str">
        <f t="shared" si="54"/>
        <v>cl-cs</v>
      </c>
      <c r="G657" t="str">
        <f t="shared" si="53"/>
        <v>TotalCoberturaMiembro</v>
      </c>
      <c r="H657">
        <v>3000</v>
      </c>
      <c r="I657" t="s">
        <v>3046</v>
      </c>
      <c r="J657" t="str">
        <f t="shared" si="56"/>
        <v>insert into dbax_dime_memb (pref_axis, codi_axis, pref_memb, codi_memb, orde_memb, tipo_memb) values ('cl-cs','ContratosForwardsVentaEje','cl-cs','TotalCoberturaMiembro','3000','domain-member')</v>
      </c>
    </row>
    <row r="658" spans="1:10" x14ac:dyDescent="0.25">
      <c r="A658" t="s">
        <v>3175</v>
      </c>
      <c r="B658" t="str">
        <f t="shared" si="55"/>
        <v>cl-cs</v>
      </c>
      <c r="C658" t="str">
        <f t="shared" si="52"/>
        <v>ContratosForwardsVentaEje</v>
      </c>
      <c r="E658" t="s">
        <v>3173</v>
      </c>
      <c r="F658" t="str">
        <f t="shared" si="54"/>
        <v>cl-cs</v>
      </c>
      <c r="G658" t="str">
        <f t="shared" si="53"/>
        <v>InversionMiembro</v>
      </c>
      <c r="H658">
        <v>4000</v>
      </c>
      <c r="I658" t="s">
        <v>3046</v>
      </c>
      <c r="J658" t="str">
        <f t="shared" si="56"/>
        <v>insert into dbax_dime_memb (pref_axis, codi_axis, pref_memb, codi_memb, orde_memb, tipo_memb) values ('cl-cs','ContratosForwardsVentaEje','cl-cs','InversionMiembro','4000','domain-member')</v>
      </c>
    </row>
    <row r="659" spans="1:10" x14ac:dyDescent="0.25">
      <c r="A659" t="s">
        <v>3175</v>
      </c>
      <c r="B659" t="str">
        <f t="shared" si="55"/>
        <v>cl-cs</v>
      </c>
      <c r="C659" t="str">
        <f t="shared" si="52"/>
        <v>ContratosForwardsVentaEje</v>
      </c>
      <c r="E659" t="s">
        <v>3174</v>
      </c>
      <c r="F659" t="str">
        <f t="shared" si="54"/>
        <v>cl-cs</v>
      </c>
      <c r="G659" t="str">
        <f t="shared" si="53"/>
        <v>ObjetivoContratoMiembro</v>
      </c>
      <c r="H659">
        <v>5000</v>
      </c>
      <c r="I659" t="s">
        <v>3046</v>
      </c>
      <c r="J659" t="str">
        <f t="shared" si="56"/>
        <v>insert into dbax_dime_memb (pref_axis, codi_axis, pref_memb, codi_memb, orde_memb, tipo_memb) values ('cl-cs','ContratosForwardsVentaEje','cl-cs','ObjetivoContratoMiembro','5000','domain-member')</v>
      </c>
    </row>
    <row r="660" spans="1:10" x14ac:dyDescent="0.25">
      <c r="A660" t="s">
        <v>3176</v>
      </c>
      <c r="B660" t="str">
        <f t="shared" si="55"/>
        <v>cl-cs</v>
      </c>
      <c r="C660" t="str">
        <f t="shared" si="52"/>
        <v>ContratosFuturosCompraEje</v>
      </c>
      <c r="E660" t="s">
        <v>3170</v>
      </c>
      <c r="F660" t="str">
        <f t="shared" si="54"/>
        <v>cl-cs</v>
      </c>
      <c r="G660" t="str">
        <f t="shared" si="53"/>
        <v>CoberturaMiembro</v>
      </c>
      <c r="H660">
        <v>1000</v>
      </c>
      <c r="I660" t="s">
        <v>3046</v>
      </c>
      <c r="J660" t="str">
        <f t="shared" si="56"/>
        <v>insert into dbax_dime_memb (pref_axis, codi_axis, pref_memb, codi_memb, orde_memb, tipo_memb) values ('cl-cs','ContratosFuturosCompraEje','cl-cs','CoberturaMiembro','1000','domain-member')</v>
      </c>
    </row>
    <row r="661" spans="1:10" x14ac:dyDescent="0.25">
      <c r="A661" t="s">
        <v>3176</v>
      </c>
      <c r="B661" t="str">
        <f t="shared" si="55"/>
        <v>cl-cs</v>
      </c>
      <c r="C661" t="str">
        <f t="shared" si="52"/>
        <v>ContratosFuturosCompraEje</v>
      </c>
      <c r="E661" t="s">
        <v>3173</v>
      </c>
      <c r="F661" t="str">
        <f t="shared" si="54"/>
        <v>cl-cs</v>
      </c>
      <c r="G661" t="str">
        <f t="shared" si="53"/>
        <v>InversionMiembro</v>
      </c>
      <c r="H661">
        <v>2000</v>
      </c>
      <c r="I661" t="s">
        <v>3046</v>
      </c>
      <c r="J661" t="str">
        <f t="shared" si="56"/>
        <v>insert into dbax_dime_memb (pref_axis, codi_axis, pref_memb, codi_memb, orde_memb, tipo_memb) values ('cl-cs','ContratosFuturosCompraEje','cl-cs','InversionMiembro','2000','domain-member')</v>
      </c>
    </row>
    <row r="662" spans="1:10" x14ac:dyDescent="0.25">
      <c r="A662" t="s">
        <v>3176</v>
      </c>
      <c r="B662" t="str">
        <f t="shared" si="55"/>
        <v>cl-cs</v>
      </c>
      <c r="C662" t="str">
        <f t="shared" si="52"/>
        <v>ContratosFuturosCompraEje</v>
      </c>
      <c r="E662" t="s">
        <v>3177</v>
      </c>
      <c r="F662" t="str">
        <f t="shared" si="54"/>
        <v>cl-cs</v>
      </c>
      <c r="G662" t="str">
        <f t="shared" si="53"/>
        <v>ObjetivoContratoFuturoMiembro</v>
      </c>
      <c r="H662">
        <v>3000</v>
      </c>
      <c r="I662" t="s">
        <v>3046</v>
      </c>
      <c r="J662" t="str">
        <f t="shared" si="56"/>
        <v>insert into dbax_dime_memb (pref_axis, codi_axis, pref_memb, codi_memb, orde_memb, tipo_memb) values ('cl-cs','ContratosFuturosCompraEje','cl-cs','ObjetivoContratoFuturoMiembro','3000','domain-member')</v>
      </c>
    </row>
    <row r="663" spans="1:10" x14ac:dyDescent="0.25">
      <c r="A663" t="s">
        <v>3178</v>
      </c>
      <c r="B663" t="str">
        <f t="shared" si="55"/>
        <v>cl-cs</v>
      </c>
      <c r="C663" t="str">
        <f t="shared" si="52"/>
        <v>ContratosFuturosVentaEje</v>
      </c>
      <c r="E663" t="s">
        <v>3170</v>
      </c>
      <c r="F663" t="str">
        <f t="shared" si="54"/>
        <v>cl-cs</v>
      </c>
      <c r="G663" t="str">
        <f t="shared" si="53"/>
        <v>CoberturaMiembro</v>
      </c>
      <c r="H663">
        <v>1000</v>
      </c>
      <c r="I663" t="s">
        <v>3046</v>
      </c>
      <c r="J663" t="str">
        <f t="shared" si="56"/>
        <v>insert into dbax_dime_memb (pref_axis, codi_axis, pref_memb, codi_memb, orde_memb, tipo_memb) values ('cl-cs','ContratosFuturosVentaEje','cl-cs','CoberturaMiembro','1000','domain-member')</v>
      </c>
    </row>
    <row r="664" spans="1:10" x14ac:dyDescent="0.25">
      <c r="A664" t="s">
        <v>3178</v>
      </c>
      <c r="B664" t="str">
        <f t="shared" si="55"/>
        <v>cl-cs</v>
      </c>
      <c r="C664" t="str">
        <f t="shared" si="52"/>
        <v>ContratosFuturosVentaEje</v>
      </c>
      <c r="E664" t="s">
        <v>3173</v>
      </c>
      <c r="F664" t="str">
        <f t="shared" si="54"/>
        <v>cl-cs</v>
      </c>
      <c r="G664" t="str">
        <f t="shared" si="53"/>
        <v>InversionMiembro</v>
      </c>
      <c r="H664">
        <v>2000</v>
      </c>
      <c r="I664" t="s">
        <v>3046</v>
      </c>
      <c r="J664" t="str">
        <f t="shared" si="56"/>
        <v>insert into dbax_dime_memb (pref_axis, codi_axis, pref_memb, codi_memb, orde_memb, tipo_memb) values ('cl-cs','ContratosFuturosVentaEje','cl-cs','InversionMiembro','2000','domain-member')</v>
      </c>
    </row>
    <row r="665" spans="1:10" x14ac:dyDescent="0.25">
      <c r="A665" t="s">
        <v>3178</v>
      </c>
      <c r="B665" t="str">
        <f t="shared" si="55"/>
        <v>cl-cs</v>
      </c>
      <c r="C665" t="str">
        <f t="shared" si="52"/>
        <v>ContratosFuturosVentaEje</v>
      </c>
      <c r="E665" t="s">
        <v>3177</v>
      </c>
      <c r="F665" t="str">
        <f t="shared" si="54"/>
        <v>cl-cs</v>
      </c>
      <c r="G665" t="str">
        <f t="shared" si="53"/>
        <v>ObjetivoContratoFuturoMiembro</v>
      </c>
      <c r="H665">
        <v>3000</v>
      </c>
      <c r="I665" t="s">
        <v>3046</v>
      </c>
      <c r="J665" t="str">
        <f t="shared" si="56"/>
        <v>insert into dbax_dime_memb (pref_axis, codi_axis, pref_memb, codi_memb, orde_memb, tipo_memb) values ('cl-cs','ContratosFuturosVentaEje','cl-cs','ObjetivoContratoFuturoMiembro','3000','domain-member')</v>
      </c>
    </row>
    <row r="666" spans="1:10" x14ac:dyDescent="0.25">
      <c r="A666" t="s">
        <v>3179</v>
      </c>
      <c r="B666" t="str">
        <f t="shared" si="55"/>
        <v>cl-cs</v>
      </c>
      <c r="C666" t="str">
        <f t="shared" si="52"/>
        <v>ContratosOpcionesCompraEje</v>
      </c>
      <c r="E666" t="s">
        <v>3170</v>
      </c>
      <c r="F666" t="str">
        <f t="shared" si="54"/>
        <v>cl-cs</v>
      </c>
      <c r="G666" t="str">
        <f t="shared" si="53"/>
        <v>CoberturaMiembro</v>
      </c>
      <c r="H666">
        <v>1000</v>
      </c>
      <c r="I666" t="s">
        <v>3046</v>
      </c>
      <c r="J666" t="str">
        <f t="shared" si="56"/>
        <v>insert into dbax_dime_memb (pref_axis, codi_axis, pref_memb, codi_memb, orde_memb, tipo_memb) values ('cl-cs','ContratosOpcionesCompraEje','cl-cs','CoberturaMiembro','1000','domain-member')</v>
      </c>
    </row>
    <row r="667" spans="1:10" x14ac:dyDescent="0.25">
      <c r="A667" t="s">
        <v>3179</v>
      </c>
      <c r="B667" t="str">
        <f t="shared" si="55"/>
        <v>cl-cs</v>
      </c>
      <c r="C667" t="str">
        <f t="shared" si="52"/>
        <v>ContratosOpcionesCompraEje</v>
      </c>
      <c r="E667" t="s">
        <v>3173</v>
      </c>
      <c r="F667" t="str">
        <f t="shared" si="54"/>
        <v>cl-cs</v>
      </c>
      <c r="G667" t="str">
        <f t="shared" si="53"/>
        <v>InversionMiembro</v>
      </c>
      <c r="H667">
        <v>2000</v>
      </c>
      <c r="I667" t="s">
        <v>3046</v>
      </c>
      <c r="J667" t="str">
        <f t="shared" si="56"/>
        <v>insert into dbax_dime_memb (pref_axis, codi_axis, pref_memb, codi_memb, orde_memb, tipo_memb) values ('cl-cs','ContratosOpcionesCompraEje','cl-cs','InversionMiembro','2000','domain-member')</v>
      </c>
    </row>
    <row r="668" spans="1:10" x14ac:dyDescent="0.25">
      <c r="A668" t="s">
        <v>3179</v>
      </c>
      <c r="B668" t="str">
        <f t="shared" si="55"/>
        <v>cl-cs</v>
      </c>
      <c r="C668" t="str">
        <f t="shared" si="52"/>
        <v>ContratosOpcionesCompraEje</v>
      </c>
      <c r="E668" t="s">
        <v>3180</v>
      </c>
      <c r="F668" t="str">
        <f t="shared" si="54"/>
        <v>cl-cs</v>
      </c>
      <c r="G668" t="str">
        <f t="shared" si="53"/>
        <v>ObjetivoContratoOpcionesMiembro</v>
      </c>
      <c r="H668">
        <v>3000</v>
      </c>
      <c r="I668" t="s">
        <v>3046</v>
      </c>
      <c r="J668" t="str">
        <f t="shared" si="56"/>
        <v>insert into dbax_dime_memb (pref_axis, codi_axis, pref_memb, codi_memb, orde_memb, tipo_memb) values ('cl-cs','ContratosOpcionesCompraEje','cl-cs','ObjetivoContratoOpcionesMiembro','3000','domain-member')</v>
      </c>
    </row>
    <row r="669" spans="1:10" x14ac:dyDescent="0.25">
      <c r="A669" t="s">
        <v>3181</v>
      </c>
      <c r="B669" t="str">
        <f t="shared" si="55"/>
        <v>cl-cs</v>
      </c>
      <c r="C669" t="str">
        <f t="shared" si="52"/>
        <v>ContratosOpcionesVentaEje</v>
      </c>
      <c r="E669" t="s">
        <v>3170</v>
      </c>
      <c r="F669" t="str">
        <f t="shared" si="54"/>
        <v>cl-cs</v>
      </c>
      <c r="G669" t="str">
        <f t="shared" si="53"/>
        <v>CoberturaMiembro</v>
      </c>
      <c r="H669">
        <v>1000</v>
      </c>
      <c r="I669" t="s">
        <v>3046</v>
      </c>
      <c r="J669" t="str">
        <f t="shared" si="56"/>
        <v>insert into dbax_dime_memb (pref_axis, codi_axis, pref_memb, codi_memb, orde_memb, tipo_memb) values ('cl-cs','ContratosOpcionesVentaEje','cl-cs','CoberturaMiembro','1000','domain-member')</v>
      </c>
    </row>
    <row r="670" spans="1:10" x14ac:dyDescent="0.25">
      <c r="A670" t="s">
        <v>3181</v>
      </c>
      <c r="B670" t="str">
        <f t="shared" si="55"/>
        <v>cl-cs</v>
      </c>
      <c r="C670" t="str">
        <f t="shared" si="52"/>
        <v>ContratosOpcionesVentaEje</v>
      </c>
      <c r="E670" t="s">
        <v>3173</v>
      </c>
      <c r="F670" t="str">
        <f t="shared" si="54"/>
        <v>cl-cs</v>
      </c>
      <c r="G670" t="str">
        <f t="shared" si="53"/>
        <v>InversionMiembro</v>
      </c>
      <c r="H670">
        <v>2000</v>
      </c>
      <c r="I670" t="s">
        <v>3046</v>
      </c>
      <c r="J670" t="str">
        <f t="shared" si="56"/>
        <v>insert into dbax_dime_memb (pref_axis, codi_axis, pref_memb, codi_memb, orde_memb, tipo_memb) values ('cl-cs','ContratosOpcionesVentaEje','cl-cs','InversionMiembro','2000','domain-member')</v>
      </c>
    </row>
    <row r="671" spans="1:10" x14ac:dyDescent="0.25">
      <c r="A671" t="s">
        <v>3181</v>
      </c>
      <c r="B671" t="str">
        <f t="shared" si="55"/>
        <v>cl-cs</v>
      </c>
      <c r="C671" t="str">
        <f t="shared" si="52"/>
        <v>ContratosOpcionesVentaEje</v>
      </c>
      <c r="E671" t="s">
        <v>3180</v>
      </c>
      <c r="F671" t="str">
        <f t="shared" si="54"/>
        <v>cl-cs</v>
      </c>
      <c r="G671" t="str">
        <f t="shared" si="53"/>
        <v>ObjetivoContratoOpcionesMiembro</v>
      </c>
      <c r="H671">
        <v>3000</v>
      </c>
      <c r="I671" t="s">
        <v>3046</v>
      </c>
      <c r="J671" t="str">
        <f t="shared" si="56"/>
        <v>insert into dbax_dime_memb (pref_axis, codi_axis, pref_memb, codi_memb, orde_memb, tipo_memb) values ('cl-cs','ContratosOpcionesVentaEje','cl-cs','ObjetivoContratoOpcionesMiembro','3000','domain-member')</v>
      </c>
    </row>
    <row r="672" spans="1:10" x14ac:dyDescent="0.25">
      <c r="A672" t="s">
        <v>3182</v>
      </c>
      <c r="B672" t="str">
        <f t="shared" si="55"/>
        <v>cl-cs</v>
      </c>
      <c r="C672" t="str">
        <f t="shared" si="52"/>
        <v>ContratosSwapsEje</v>
      </c>
      <c r="E672" t="s">
        <v>3170</v>
      </c>
      <c r="F672" t="str">
        <f t="shared" si="54"/>
        <v>cl-cs</v>
      </c>
      <c r="G672" t="str">
        <f t="shared" si="53"/>
        <v>CoberturaMiembro</v>
      </c>
      <c r="H672">
        <v>1000</v>
      </c>
      <c r="I672" t="s">
        <v>3046</v>
      </c>
      <c r="J672" t="str">
        <f t="shared" si="56"/>
        <v>insert into dbax_dime_memb (pref_axis, codi_axis, pref_memb, codi_memb, orde_memb, tipo_memb) values ('cl-cs','ContratosSwapsEje','cl-cs','CoberturaMiembro','1000','domain-member')</v>
      </c>
    </row>
    <row r="673" spans="1:10" x14ac:dyDescent="0.25">
      <c r="A673" t="s">
        <v>3182</v>
      </c>
      <c r="B673" t="str">
        <f t="shared" si="55"/>
        <v>cl-cs</v>
      </c>
      <c r="C673" t="str">
        <f t="shared" si="52"/>
        <v>ContratosSwapsEje</v>
      </c>
      <c r="E673" t="s">
        <v>3169</v>
      </c>
      <c r="F673" t="str">
        <f t="shared" si="54"/>
        <v>cl-cs</v>
      </c>
      <c r="G673" t="str">
        <f t="shared" si="53"/>
        <v>Cobertura1512Miembro</v>
      </c>
      <c r="H673">
        <v>2000</v>
      </c>
      <c r="I673" t="s">
        <v>3046</v>
      </c>
      <c r="J673" t="str">
        <f t="shared" si="56"/>
        <v>insert into dbax_dime_memb (pref_axis, codi_axis, pref_memb, codi_memb, orde_memb, tipo_memb) values ('cl-cs','ContratosSwapsEje','cl-cs','Cobertura1512Miembro','2000','domain-member')</v>
      </c>
    </row>
    <row r="674" spans="1:10" x14ac:dyDescent="0.25">
      <c r="A674" t="s">
        <v>3182</v>
      </c>
      <c r="B674" t="str">
        <f t="shared" si="55"/>
        <v>cl-cs</v>
      </c>
      <c r="C674" t="str">
        <f t="shared" si="52"/>
        <v>ContratosSwapsEje</v>
      </c>
      <c r="E674" t="s">
        <v>3171</v>
      </c>
      <c r="F674" t="str">
        <f t="shared" si="54"/>
        <v>cl-cs</v>
      </c>
      <c r="G674" t="str">
        <f t="shared" si="53"/>
        <v>TotalCoberturaMiembro</v>
      </c>
      <c r="H674">
        <v>3000</v>
      </c>
      <c r="I674" t="s">
        <v>3046</v>
      </c>
      <c r="J674" t="str">
        <f t="shared" si="56"/>
        <v>insert into dbax_dime_memb (pref_axis, codi_axis, pref_memb, codi_memb, orde_memb, tipo_memb) values ('cl-cs','ContratosSwapsEje','cl-cs','TotalCoberturaMiembro','3000','domain-member')</v>
      </c>
    </row>
    <row r="675" spans="1:10" x14ac:dyDescent="0.25">
      <c r="A675" t="s">
        <v>3182</v>
      </c>
      <c r="B675" t="str">
        <f t="shared" si="55"/>
        <v>cl-cs</v>
      </c>
      <c r="C675" t="str">
        <f t="shared" si="52"/>
        <v>ContratosSwapsEje</v>
      </c>
      <c r="E675" t="s">
        <v>3173</v>
      </c>
      <c r="F675" t="str">
        <f t="shared" si="54"/>
        <v>cl-cs</v>
      </c>
      <c r="G675" t="str">
        <f t="shared" si="53"/>
        <v>InversionMiembro</v>
      </c>
      <c r="H675">
        <v>4000</v>
      </c>
      <c r="I675" t="s">
        <v>3046</v>
      </c>
      <c r="J675" t="str">
        <f t="shared" si="56"/>
        <v>insert into dbax_dime_memb (pref_axis, codi_axis, pref_memb, codi_memb, orde_memb, tipo_memb) values ('cl-cs','ContratosSwapsEje','cl-cs','InversionMiembro','4000','domain-member')</v>
      </c>
    </row>
    <row r="676" spans="1:10" x14ac:dyDescent="0.25">
      <c r="A676" t="s">
        <v>3182</v>
      </c>
      <c r="B676" t="str">
        <f t="shared" si="55"/>
        <v>cl-cs</v>
      </c>
      <c r="C676" t="str">
        <f t="shared" si="52"/>
        <v>ContratosSwapsEje</v>
      </c>
      <c r="E676" t="s">
        <v>3174</v>
      </c>
      <c r="F676" t="str">
        <f t="shared" si="54"/>
        <v>cl-cs</v>
      </c>
      <c r="G676" t="str">
        <f t="shared" si="53"/>
        <v>ObjetivoContratoMiembro</v>
      </c>
      <c r="H676">
        <v>5000</v>
      </c>
      <c r="I676" t="s">
        <v>3046</v>
      </c>
      <c r="J676" t="str">
        <f t="shared" si="56"/>
        <v>insert into dbax_dime_memb (pref_axis, codi_axis, pref_memb, codi_memb, orde_memb, tipo_memb) values ('cl-cs','ContratosSwapsEje','cl-cs','ObjetivoContratoMiembro','5000','domain-member')</v>
      </c>
    </row>
    <row r="677" spans="1:10" x14ac:dyDescent="0.25">
      <c r="A677" t="s">
        <v>3183</v>
      </c>
      <c r="B677" t="str">
        <f t="shared" si="55"/>
        <v>cl-cs</v>
      </c>
      <c r="C677" t="str">
        <f t="shared" si="52"/>
        <v>DetalleInversionPorFondoEje</v>
      </c>
      <c r="E677" t="s">
        <v>3184</v>
      </c>
      <c r="F677" t="str">
        <f t="shared" si="54"/>
        <v>cl-cs</v>
      </c>
      <c r="G677" t="str">
        <f t="shared" si="53"/>
        <v>InversionCuotasFondosPorCuentaAseguradosMiembro</v>
      </c>
      <c r="H677">
        <v>1000</v>
      </c>
      <c r="I677" t="s">
        <v>3048</v>
      </c>
      <c r="J677" t="str">
        <f t="shared" si="56"/>
        <v>insert into dbax_dime_memb (pref_axis, codi_axis, pref_memb, codi_memb, orde_memb, tipo_memb) values ('cl-cs','DetalleInversionPorFondoEje','cl-cs','InversionCuotasFondosPorCuentaAseguradosMiembro','1000','dimension-default')</v>
      </c>
    </row>
    <row r="678" spans="1:10" x14ac:dyDescent="0.25">
      <c r="A678" t="s">
        <v>3185</v>
      </c>
      <c r="B678" t="str">
        <f t="shared" si="55"/>
        <v>cl-cs</v>
      </c>
      <c r="C678" t="str">
        <f t="shared" si="52"/>
        <v>DetalleOperacionEje</v>
      </c>
      <c r="E678" t="s">
        <v>3186</v>
      </c>
      <c r="F678" t="str">
        <f t="shared" si="54"/>
        <v>cl-cs</v>
      </c>
      <c r="G678" t="str">
        <f t="shared" si="53"/>
        <v>VentaCortaAccionesMiembro</v>
      </c>
      <c r="H678">
        <v>1000</v>
      </c>
      <c r="I678" t="s">
        <v>3048</v>
      </c>
      <c r="J678" t="str">
        <f t="shared" si="56"/>
        <v>insert into dbax_dime_memb (pref_axis, codi_axis, pref_memb, codi_memb, orde_memb, tipo_memb) values ('cl-cs','DetalleOperacionEje','cl-cs','VentaCortaAccionesMiembro','1000','dimension-default')</v>
      </c>
    </row>
    <row r="679" spans="1:10" x14ac:dyDescent="0.25">
      <c r="A679" t="s">
        <v>3187</v>
      </c>
      <c r="B679" t="str">
        <f t="shared" si="55"/>
        <v>cl-cs</v>
      </c>
      <c r="C679" t="str">
        <f t="shared" si="52"/>
        <v>DetallePorFondoEje</v>
      </c>
      <c r="E679" t="s">
        <v>3188</v>
      </c>
      <c r="F679" t="str">
        <f t="shared" si="54"/>
        <v>cl-cs</v>
      </c>
      <c r="G679" t="str">
        <f t="shared" si="53"/>
        <v>FondosMiembro</v>
      </c>
      <c r="H679">
        <v>1000</v>
      </c>
      <c r="I679" t="s">
        <v>3048</v>
      </c>
      <c r="J679" t="str">
        <f t="shared" si="56"/>
        <v>insert into dbax_dime_memb (pref_axis, codi_axis, pref_memb, codi_memb, orde_memb, tipo_memb) values ('cl-cs','DetallePorFondoEje','cl-cs','FondosMiembro','1000','dimension-default')</v>
      </c>
    </row>
    <row r="680" spans="1:10" x14ac:dyDescent="0.25">
      <c r="A680" t="s">
        <v>3189</v>
      </c>
      <c r="B680" t="str">
        <f t="shared" si="55"/>
        <v>cl-cs</v>
      </c>
      <c r="C680" t="str">
        <f t="shared" si="52"/>
        <v>DetallePorTipoMonedaEje</v>
      </c>
      <c r="E680" t="s">
        <v>3190</v>
      </c>
      <c r="F680" t="str">
        <f t="shared" si="54"/>
        <v>cl-cs</v>
      </c>
      <c r="G680" t="str">
        <f t="shared" si="53"/>
        <v>CLPMiembro</v>
      </c>
      <c r="H680">
        <v>1000</v>
      </c>
      <c r="I680" t="s">
        <v>3046</v>
      </c>
      <c r="J680" t="str">
        <f t="shared" si="56"/>
        <v>insert into dbax_dime_memb (pref_axis, codi_axis, pref_memb, codi_memb, orde_memb, tipo_memb) values ('cl-cs','DetallePorTipoMonedaEje','cl-cs','CLPMiembro','1000','domain-member')</v>
      </c>
    </row>
    <row r="681" spans="1:10" x14ac:dyDescent="0.25">
      <c r="A681" t="s">
        <v>3189</v>
      </c>
      <c r="B681" t="str">
        <f t="shared" si="55"/>
        <v>cl-cs</v>
      </c>
      <c r="C681" t="str">
        <f t="shared" si="52"/>
        <v>DetallePorTipoMonedaEje</v>
      </c>
      <c r="E681" t="s">
        <v>3194</v>
      </c>
      <c r="F681" t="str">
        <f t="shared" si="54"/>
        <v>cl-cs</v>
      </c>
      <c r="G681" t="str">
        <f t="shared" si="53"/>
        <v>USDMiembro</v>
      </c>
      <c r="H681">
        <v>2000</v>
      </c>
      <c r="I681" t="s">
        <v>3046</v>
      </c>
      <c r="J681" t="str">
        <f t="shared" si="56"/>
        <v>insert into dbax_dime_memb (pref_axis, codi_axis, pref_memb, codi_memb, orde_memb, tipo_memb) values ('cl-cs','DetallePorTipoMonedaEje','cl-cs','USDMiembro','2000','domain-member')</v>
      </c>
    </row>
    <row r="682" spans="1:10" x14ac:dyDescent="0.25">
      <c r="A682" t="s">
        <v>3189</v>
      </c>
      <c r="B682" t="str">
        <f t="shared" si="55"/>
        <v>cl-cs</v>
      </c>
      <c r="C682" t="str">
        <f t="shared" si="52"/>
        <v>DetallePorTipoMonedaEje</v>
      </c>
      <c r="E682" t="s">
        <v>3191</v>
      </c>
      <c r="F682" t="str">
        <f t="shared" si="54"/>
        <v>cl-cs</v>
      </c>
      <c r="G682" t="str">
        <f t="shared" si="53"/>
        <v>EURMiembro</v>
      </c>
      <c r="H682">
        <v>3000</v>
      </c>
      <c r="I682" t="s">
        <v>3046</v>
      </c>
      <c r="J682" t="str">
        <f t="shared" si="56"/>
        <v>insert into dbax_dime_memb (pref_axis, codi_axis, pref_memb, codi_memb, orde_memb, tipo_memb) values ('cl-cs','DetallePorTipoMonedaEje','cl-cs','EURMiembro','3000','domain-member')</v>
      </c>
    </row>
    <row r="683" spans="1:10" x14ac:dyDescent="0.25">
      <c r="A683" t="s">
        <v>3189</v>
      </c>
      <c r="B683" t="str">
        <f t="shared" si="55"/>
        <v>cl-cs</v>
      </c>
      <c r="C683" t="str">
        <f t="shared" si="52"/>
        <v>DetallePorTipoMonedaEje</v>
      </c>
      <c r="E683" t="s">
        <v>3193</v>
      </c>
      <c r="F683" t="str">
        <f t="shared" si="54"/>
        <v>cl-cs</v>
      </c>
      <c r="G683" t="str">
        <f t="shared" si="53"/>
        <v>OtraMonedaMiembro</v>
      </c>
      <c r="H683">
        <v>4000</v>
      </c>
      <c r="I683" t="s">
        <v>3046</v>
      </c>
      <c r="J683" t="str">
        <f t="shared" si="56"/>
        <v>insert into dbax_dime_memb (pref_axis, codi_axis, pref_memb, codi_memb, orde_memb, tipo_memb) values ('cl-cs','DetallePorTipoMonedaEje','cl-cs','OtraMonedaMiembro','4000','domain-member')</v>
      </c>
    </row>
    <row r="684" spans="1:10" x14ac:dyDescent="0.25">
      <c r="A684" t="s">
        <v>3189</v>
      </c>
      <c r="B684" t="str">
        <f t="shared" si="55"/>
        <v>cl-cs</v>
      </c>
      <c r="C684" t="str">
        <f t="shared" si="52"/>
        <v>DetallePorTipoMonedaEje</v>
      </c>
      <c r="E684" t="s">
        <v>3192</v>
      </c>
      <c r="F684" t="str">
        <f t="shared" si="54"/>
        <v>cl-cs</v>
      </c>
      <c r="G684" t="str">
        <f t="shared" si="53"/>
        <v>MonedasMiembro</v>
      </c>
      <c r="H684">
        <v>5000</v>
      </c>
      <c r="I684" t="s">
        <v>3048</v>
      </c>
      <c r="J684" t="str">
        <f t="shared" si="56"/>
        <v>insert into dbax_dime_memb (pref_axis, codi_axis, pref_memb, codi_memb, orde_memb, tipo_memb) values ('cl-cs','DetallePorTipoMonedaEje','cl-cs','MonedasMiembro','5000','dimension-default')</v>
      </c>
    </row>
    <row r="685" spans="1:10" x14ac:dyDescent="0.25">
      <c r="A685" t="s">
        <v>3838</v>
      </c>
      <c r="B685" t="str">
        <f t="shared" si="55"/>
        <v>cl-cs</v>
      </c>
      <c r="C685" t="str">
        <f t="shared" si="52"/>
        <v>DetalleSubRamosEje</v>
      </c>
      <c r="E685" t="s">
        <v>3840</v>
      </c>
      <c r="F685" t="str">
        <f t="shared" si="54"/>
        <v>cl-cs</v>
      </c>
      <c r="G685" t="str">
        <f t="shared" si="53"/>
        <v>IndividualesMiembro</v>
      </c>
      <c r="H685">
        <v>1000</v>
      </c>
      <c r="I685" t="s">
        <v>3046</v>
      </c>
      <c r="J685" t="str">
        <f t="shared" si="56"/>
        <v>insert into dbax_dime_memb (pref_axis, codi_axis, pref_memb, codi_memb, orde_memb, tipo_memb) values ('cl-cs','DetalleSubRamosEje','cl-cs','IndividualesMiembro','1000','domain-member')</v>
      </c>
    </row>
    <row r="686" spans="1:10" x14ac:dyDescent="0.25">
      <c r="A686" t="s">
        <v>3838</v>
      </c>
      <c r="B686" t="str">
        <f t="shared" si="55"/>
        <v>cl-cs</v>
      </c>
      <c r="C686" t="str">
        <f t="shared" si="52"/>
        <v>DetalleSubRamosEje</v>
      </c>
      <c r="E686" t="s">
        <v>3841</v>
      </c>
      <c r="F686" t="str">
        <f t="shared" si="54"/>
        <v>cl-cs</v>
      </c>
      <c r="G686" t="str">
        <f t="shared" si="53"/>
        <v>ColectivosMiembro</v>
      </c>
      <c r="H686">
        <v>2000</v>
      </c>
      <c r="I686" t="s">
        <v>3046</v>
      </c>
      <c r="J686" t="str">
        <f t="shared" si="56"/>
        <v>insert into dbax_dime_memb (pref_axis, codi_axis, pref_memb, codi_memb, orde_memb, tipo_memb) values ('cl-cs','DetalleSubRamosEje','cl-cs','ColectivosMiembro','2000','domain-member')</v>
      </c>
    </row>
    <row r="687" spans="1:10" x14ac:dyDescent="0.25">
      <c r="A687" t="s">
        <v>3838</v>
      </c>
      <c r="B687" t="str">
        <f t="shared" si="55"/>
        <v>cl-cs</v>
      </c>
      <c r="C687" t="str">
        <f t="shared" si="52"/>
        <v>DetalleSubRamosEje</v>
      </c>
      <c r="E687" t="s">
        <v>3842</v>
      </c>
      <c r="F687" t="str">
        <f t="shared" si="54"/>
        <v>cl-cs</v>
      </c>
      <c r="G687" t="str">
        <f t="shared" si="53"/>
        <v>CarteraHipotecariaMiembro</v>
      </c>
      <c r="H687">
        <v>3000</v>
      </c>
      <c r="I687" t="s">
        <v>3046</v>
      </c>
      <c r="J687" t="str">
        <f t="shared" si="56"/>
        <v>insert into dbax_dime_memb (pref_axis, codi_axis, pref_memb, codi_memb, orde_memb, tipo_memb) values ('cl-cs','DetalleSubRamosEje','cl-cs','CarteraHipotecariaMiembro','3000','domain-member')</v>
      </c>
    </row>
    <row r="688" spans="1:10" x14ac:dyDescent="0.25">
      <c r="A688" t="s">
        <v>3838</v>
      </c>
      <c r="B688" t="str">
        <f t="shared" si="55"/>
        <v>cl-cs</v>
      </c>
      <c r="C688" t="str">
        <f t="shared" si="52"/>
        <v>DetalleSubRamosEje</v>
      </c>
      <c r="E688" t="s">
        <v>3843</v>
      </c>
      <c r="F688" t="str">
        <f t="shared" si="54"/>
        <v>cl-cs</v>
      </c>
      <c r="G688" t="str">
        <f t="shared" si="53"/>
        <v>CarteraConsumoMiembro</v>
      </c>
      <c r="H688">
        <v>4000</v>
      </c>
      <c r="I688" t="s">
        <v>3046</v>
      </c>
      <c r="J688" t="str">
        <f t="shared" si="56"/>
        <v>insert into dbax_dime_memb (pref_axis, codi_axis, pref_memb, codi_memb, orde_memb, tipo_memb) values ('cl-cs','DetalleSubRamosEje','cl-cs','CarteraConsumoMiembro','4000','domain-member')</v>
      </c>
    </row>
    <row r="689" spans="1:10" x14ac:dyDescent="0.25">
      <c r="A689" t="s">
        <v>3838</v>
      </c>
      <c r="B689" t="str">
        <f t="shared" si="55"/>
        <v>cl-cs</v>
      </c>
      <c r="C689" t="str">
        <f t="shared" si="52"/>
        <v>DetalleSubRamosEje</v>
      </c>
      <c r="E689" t="s">
        <v>3844</v>
      </c>
      <c r="F689" t="str">
        <f t="shared" si="54"/>
        <v>cl-cs</v>
      </c>
      <c r="G689" t="str">
        <f t="shared" si="53"/>
        <v>OtraCarteraMiembro</v>
      </c>
      <c r="H689">
        <v>5000</v>
      </c>
      <c r="I689" t="s">
        <v>3046</v>
      </c>
      <c r="J689" t="str">
        <f t="shared" si="56"/>
        <v>insert into dbax_dime_memb (pref_axis, codi_axis, pref_memb, codi_memb, orde_memb, tipo_memb) values ('cl-cs','DetalleSubRamosEje','cl-cs','OtraCarteraMiembro','5000','domain-member')</v>
      </c>
    </row>
    <row r="690" spans="1:10" x14ac:dyDescent="0.25">
      <c r="A690" t="s">
        <v>3838</v>
      </c>
      <c r="B690" t="str">
        <f t="shared" si="55"/>
        <v>cl-cs</v>
      </c>
      <c r="C690" t="str">
        <f t="shared" si="52"/>
        <v>DetalleSubRamosEje</v>
      </c>
      <c r="E690" t="s">
        <v>3845</v>
      </c>
      <c r="F690" t="str">
        <f t="shared" si="54"/>
        <v>cl-cs</v>
      </c>
      <c r="G690" t="str">
        <f t="shared" si="53"/>
        <v>MasivoMiembro</v>
      </c>
      <c r="H690">
        <v>6000</v>
      </c>
      <c r="I690" t="s">
        <v>3046</v>
      </c>
      <c r="J690" t="str">
        <f t="shared" si="56"/>
        <v>insert into dbax_dime_memb (pref_axis, codi_axis, pref_memb, codi_memb, orde_memb, tipo_memb) values ('cl-cs','DetalleSubRamosEje','cl-cs','MasivoMiembro','6000','domain-member')</v>
      </c>
    </row>
    <row r="691" spans="1:10" x14ac:dyDescent="0.25">
      <c r="A691" t="s">
        <v>3838</v>
      </c>
      <c r="B691" t="str">
        <f t="shared" si="55"/>
        <v>cl-cs</v>
      </c>
      <c r="C691" t="str">
        <f t="shared" si="52"/>
        <v>DetalleSubRamosEje</v>
      </c>
      <c r="E691" t="s">
        <v>3846</v>
      </c>
      <c r="F691" t="str">
        <f t="shared" si="54"/>
        <v>cl-cs</v>
      </c>
      <c r="G691" t="str">
        <f t="shared" si="53"/>
        <v>PrevisionalesMiembro</v>
      </c>
      <c r="H691">
        <v>7000</v>
      </c>
      <c r="I691" t="s">
        <v>3046</v>
      </c>
      <c r="J691" t="str">
        <f t="shared" si="56"/>
        <v>insert into dbax_dime_memb (pref_axis, codi_axis, pref_memb, codi_memb, orde_memb, tipo_memb) values ('cl-cs','DetalleSubRamosEje','cl-cs','PrevisionalesMiembro','7000','domain-member')</v>
      </c>
    </row>
    <row r="692" spans="1:10" x14ac:dyDescent="0.25">
      <c r="A692" t="s">
        <v>3838</v>
      </c>
      <c r="B692" t="str">
        <f t="shared" si="55"/>
        <v>cl-cs</v>
      </c>
      <c r="C692" t="str">
        <f t="shared" si="52"/>
        <v>DetalleSubRamosEje</v>
      </c>
      <c r="E692" t="s">
        <v>3847</v>
      </c>
      <c r="F692" t="str">
        <f t="shared" si="54"/>
        <v>cl-cs</v>
      </c>
      <c r="G692" t="str">
        <f t="shared" si="53"/>
        <v>IndustriaInfraestructuraComercioMiembro</v>
      </c>
      <c r="H692">
        <v>8000</v>
      </c>
      <c r="I692" t="s">
        <v>3046</v>
      </c>
      <c r="J692" t="str">
        <f t="shared" si="56"/>
        <v>insert into dbax_dime_memb (pref_axis, codi_axis, pref_memb, codi_memb, orde_memb, tipo_memb) values ('cl-cs','DetalleSubRamosEje','cl-cs','IndustriaInfraestructuraComercioMiembro','8000','domain-member')</v>
      </c>
    </row>
    <row r="693" spans="1:10" x14ac:dyDescent="0.25">
      <c r="A693" t="s">
        <v>3838</v>
      </c>
      <c r="B693" t="str">
        <f t="shared" si="55"/>
        <v>cl-cs</v>
      </c>
      <c r="C693" t="str">
        <f t="shared" si="52"/>
        <v>DetalleSubRamosEje</v>
      </c>
      <c r="E693" t="s">
        <v>3848</v>
      </c>
      <c r="F693" t="str">
        <f t="shared" si="54"/>
        <v>cl-cs</v>
      </c>
      <c r="G693" t="str">
        <f t="shared" si="53"/>
        <v>TotalSubRamosMiembro</v>
      </c>
      <c r="H693">
        <v>9000</v>
      </c>
      <c r="I693" t="s">
        <v>3048</v>
      </c>
      <c r="J693" t="str">
        <f t="shared" si="56"/>
        <v>insert into dbax_dime_memb (pref_axis, codi_axis, pref_memb, codi_memb, orde_memb, tipo_memb) values ('cl-cs','DetalleSubRamosEje','cl-cs','TotalSubRamosMiembro','9000','dimension-default')</v>
      </c>
    </row>
    <row r="694" spans="1:10" x14ac:dyDescent="0.25">
      <c r="A694" t="s">
        <v>3195</v>
      </c>
      <c r="B694" t="str">
        <f t="shared" si="55"/>
        <v>cl-cs</v>
      </c>
      <c r="C694" t="str">
        <f t="shared" si="52"/>
        <v>DeterioroPorCoaseguroEje</v>
      </c>
      <c r="E694" t="s">
        <v>3197</v>
      </c>
      <c r="F694" t="str">
        <f t="shared" si="54"/>
        <v>cl-cs</v>
      </c>
      <c r="G694" t="str">
        <f t="shared" si="53"/>
        <v>DeterioroCuentasPorCobrarAseguradosSinCoaseguroMiembro</v>
      </c>
      <c r="H694">
        <v>1000</v>
      </c>
      <c r="I694" t="s">
        <v>3046</v>
      </c>
      <c r="J694" t="str">
        <f t="shared" si="56"/>
        <v>insert into dbax_dime_memb (pref_axis, codi_axis, pref_memb, codi_memb, orde_memb, tipo_memb) values ('cl-cs','DeterioroPorCoaseguroEje','cl-cs','DeterioroCuentasPorCobrarAseguradosSinCoaseguroMiembro','1000','domain-member')</v>
      </c>
    </row>
    <row r="695" spans="1:10" x14ac:dyDescent="0.25">
      <c r="A695" t="s">
        <v>3195</v>
      </c>
      <c r="B695" t="str">
        <f t="shared" si="55"/>
        <v>cl-cs</v>
      </c>
      <c r="C695" t="str">
        <f t="shared" si="52"/>
        <v>DeterioroPorCoaseguroEje</v>
      </c>
      <c r="E695" t="s">
        <v>3198</v>
      </c>
      <c r="F695" t="str">
        <f t="shared" si="54"/>
        <v>cl-cs</v>
      </c>
      <c r="G695" t="str">
        <f t="shared" si="53"/>
        <v>DeterioroCuentasPorCobrarCoaseguroLiderMiembro</v>
      </c>
      <c r="H695">
        <v>2000</v>
      </c>
      <c r="I695" t="s">
        <v>3046</v>
      </c>
      <c r="J695" t="str">
        <f t="shared" si="56"/>
        <v>insert into dbax_dime_memb (pref_axis, codi_axis, pref_memb, codi_memb, orde_memb, tipo_memb) values ('cl-cs','DeterioroPorCoaseguroEje','cl-cs','DeterioroCuentasPorCobrarCoaseguroLiderMiembro','2000','domain-member')</v>
      </c>
    </row>
    <row r="696" spans="1:10" x14ac:dyDescent="0.25">
      <c r="A696" t="s">
        <v>3195</v>
      </c>
      <c r="B696" t="str">
        <f t="shared" si="55"/>
        <v>cl-cs</v>
      </c>
      <c r="C696" t="str">
        <f t="shared" si="52"/>
        <v>DeterioroPorCoaseguroEje</v>
      </c>
      <c r="E696" t="s">
        <v>3196</v>
      </c>
      <c r="F696" t="str">
        <f t="shared" si="54"/>
        <v>cl-cs</v>
      </c>
      <c r="G696" t="str">
        <f t="shared" si="53"/>
        <v>DeterioroCuentasPorCobrarAseguradosMiembro</v>
      </c>
      <c r="H696">
        <v>3000</v>
      </c>
      <c r="I696" t="s">
        <v>3048</v>
      </c>
      <c r="J696" t="str">
        <f t="shared" si="56"/>
        <v>insert into dbax_dime_memb (pref_axis, codi_axis, pref_memb, codi_memb, orde_memb, tipo_memb) values ('cl-cs','DeterioroPorCoaseguroEje','cl-cs','DeterioroCuentasPorCobrarAseguradosMiembro','3000','dimension-default')</v>
      </c>
    </row>
    <row r="697" spans="1:10" x14ac:dyDescent="0.25">
      <c r="A697" t="s">
        <v>3199</v>
      </c>
      <c r="B697" t="str">
        <f t="shared" si="55"/>
        <v>cl-cs</v>
      </c>
      <c r="C697" t="str">
        <f t="shared" si="52"/>
        <v>DeterminacionAjusteReservaCalceEje</v>
      </c>
      <c r="E697" t="s">
        <v>3201</v>
      </c>
      <c r="F697" t="str">
        <f t="shared" si="54"/>
        <v>cl-cs</v>
      </c>
      <c r="G697" t="str">
        <f t="shared" si="53"/>
        <v>ReservaTecnicaBaseMiembro</v>
      </c>
      <c r="H697">
        <v>1000</v>
      </c>
      <c r="I697" t="s">
        <v>3046</v>
      </c>
      <c r="J697" t="str">
        <f t="shared" si="56"/>
        <v>insert into dbax_dime_memb (pref_axis, codi_axis, pref_memb, codi_memb, orde_memb, tipo_memb) values ('cl-cs','DeterminacionAjusteReservaCalceEje','cl-cs','ReservaTecnicaBaseMiembro','1000','domain-member')</v>
      </c>
    </row>
    <row r="698" spans="1:10" x14ac:dyDescent="0.25">
      <c r="A698" t="s">
        <v>3199</v>
      </c>
      <c r="B698" t="str">
        <f t="shared" si="55"/>
        <v>cl-cs</v>
      </c>
      <c r="C698" t="str">
        <f t="shared" si="52"/>
        <v>DeterminacionAjusteReservaCalceEje</v>
      </c>
      <c r="E698" t="s">
        <v>3202</v>
      </c>
      <c r="F698" t="str">
        <f t="shared" si="54"/>
        <v>cl-cs</v>
      </c>
      <c r="G698" t="str">
        <f t="shared" si="53"/>
        <v>ReservaTecnicaFinancieraMiembro</v>
      </c>
      <c r="H698">
        <v>2000</v>
      </c>
      <c r="I698" t="s">
        <v>3046</v>
      </c>
      <c r="J698" t="str">
        <f t="shared" si="56"/>
        <v>insert into dbax_dime_memb (pref_axis, codi_axis, pref_memb, codi_memb, orde_memb, tipo_memb) values ('cl-cs','DeterminacionAjusteReservaCalceEje','cl-cs','ReservaTecnicaFinancieraMiembro','2000','domain-member')</v>
      </c>
    </row>
    <row r="699" spans="1:10" x14ac:dyDescent="0.25">
      <c r="A699" t="s">
        <v>3199</v>
      </c>
      <c r="B699" t="str">
        <f t="shared" si="55"/>
        <v>cl-cs</v>
      </c>
      <c r="C699" t="str">
        <f t="shared" si="52"/>
        <v>DeterminacionAjusteReservaCalceEje</v>
      </c>
      <c r="E699" t="s">
        <v>3200</v>
      </c>
      <c r="F699" t="str">
        <f t="shared" si="54"/>
        <v>cl-cs</v>
      </c>
      <c r="G699" t="str">
        <f t="shared" si="53"/>
        <v>AjusteReservaCalceMiembro</v>
      </c>
      <c r="H699">
        <v>3000</v>
      </c>
      <c r="I699" t="s">
        <v>3048</v>
      </c>
      <c r="J699" t="str">
        <f t="shared" si="56"/>
        <v>insert into dbax_dime_memb (pref_axis, codi_axis, pref_memb, codi_memb, orde_memb, tipo_memb) values ('cl-cs','DeterminacionAjusteReservaCalceEje','cl-cs','AjusteReservaCalceMiembro','3000','dimension-default')</v>
      </c>
    </row>
    <row r="700" spans="1:10" x14ac:dyDescent="0.25">
      <c r="A700" t="s">
        <v>3203</v>
      </c>
      <c r="B700" t="str">
        <f t="shared" si="55"/>
        <v>cl-cs</v>
      </c>
      <c r="C700" t="str">
        <f t="shared" si="52"/>
        <v>DiferenciaCambioEje</v>
      </c>
      <c r="E700" t="s">
        <v>3205</v>
      </c>
      <c r="F700" t="str">
        <f t="shared" si="54"/>
        <v>cl-cs</v>
      </c>
      <c r="G700" t="str">
        <f t="shared" si="53"/>
        <v>CargoMiembro</v>
      </c>
      <c r="H700">
        <v>1000</v>
      </c>
      <c r="I700" t="s">
        <v>3046</v>
      </c>
      <c r="J700" t="str">
        <f t="shared" si="56"/>
        <v>insert into dbax_dime_memb (pref_axis, codi_axis, pref_memb, codi_memb, orde_memb, tipo_memb) values ('cl-cs','DiferenciaCambioEje','cl-cs','CargoMiembro','1000','domain-member')</v>
      </c>
    </row>
    <row r="701" spans="1:10" x14ac:dyDescent="0.25">
      <c r="A701" t="s">
        <v>3203</v>
      </c>
      <c r="B701" t="str">
        <f t="shared" si="55"/>
        <v>cl-cs</v>
      </c>
      <c r="C701" t="str">
        <f t="shared" si="52"/>
        <v>DiferenciaCambioEje</v>
      </c>
      <c r="E701" t="s">
        <v>3204</v>
      </c>
      <c r="F701" t="str">
        <f t="shared" si="54"/>
        <v>cl-cs</v>
      </c>
      <c r="G701" t="str">
        <f t="shared" si="53"/>
        <v>AbonoMiembro</v>
      </c>
      <c r="H701">
        <v>2000</v>
      </c>
      <c r="I701" t="s">
        <v>3046</v>
      </c>
      <c r="J701" t="str">
        <f t="shared" si="56"/>
        <v>insert into dbax_dime_memb (pref_axis, codi_axis, pref_memb, codi_memb, orde_memb, tipo_memb) values ('cl-cs','DiferenciaCambioEje','cl-cs','AbonoMiembro','2000','domain-member')</v>
      </c>
    </row>
    <row r="702" spans="1:10" x14ac:dyDescent="0.25">
      <c r="A702" t="s">
        <v>3203</v>
      </c>
      <c r="B702" t="str">
        <f t="shared" si="55"/>
        <v>cl-cs</v>
      </c>
      <c r="C702" t="str">
        <f t="shared" si="52"/>
        <v>DiferenciaCambioEje</v>
      </c>
      <c r="E702" t="s">
        <v>3206</v>
      </c>
      <c r="F702" t="str">
        <f t="shared" si="54"/>
        <v>cl-cs</v>
      </c>
      <c r="G702" t="str">
        <f t="shared" si="53"/>
        <v>DiferenciaCambioMiembro</v>
      </c>
      <c r="H702">
        <v>3000</v>
      </c>
      <c r="I702" t="s">
        <v>3048</v>
      </c>
      <c r="J702" t="str">
        <f t="shared" si="56"/>
        <v>insert into dbax_dime_memb (pref_axis, codi_axis, pref_memb, codi_memb, orde_memb, tipo_memb) values ('cl-cs','DiferenciaCambioEje','cl-cs','DiferenciaCambioMiembro','3000','dimension-default')</v>
      </c>
    </row>
    <row r="703" spans="1:10" x14ac:dyDescent="0.25">
      <c r="A703" t="s">
        <v>3207</v>
      </c>
      <c r="B703" t="str">
        <f t="shared" si="55"/>
        <v>cl-cs</v>
      </c>
      <c r="C703" t="str">
        <f t="shared" ref="C703:C766" si="57">MID(A703,FIND("_",A703)+1,1000)</f>
        <v>DirectoAceptadoCedidoEje</v>
      </c>
      <c r="E703" t="s">
        <v>3210</v>
      </c>
      <c r="F703" t="str">
        <f t="shared" si="54"/>
        <v>cl-cs</v>
      </c>
      <c r="G703" t="str">
        <f t="shared" ref="G703:G766" si="58">MID(E703,FIND("_",E703)+1,1000)</f>
        <v>DirectoMiembro</v>
      </c>
      <c r="H703">
        <v>1000</v>
      </c>
      <c r="I703" t="s">
        <v>3046</v>
      </c>
      <c r="J703" t="str">
        <f t="shared" si="56"/>
        <v>insert into dbax_dime_memb (pref_axis, codi_axis, pref_memb, codi_memb, orde_memb, tipo_memb) values ('cl-cs','DirectoAceptadoCedidoEje','cl-cs','DirectoMiembro','1000','domain-member')</v>
      </c>
    </row>
    <row r="704" spans="1:10" x14ac:dyDescent="0.25">
      <c r="A704" t="s">
        <v>3207</v>
      </c>
      <c r="B704" t="str">
        <f t="shared" si="55"/>
        <v>cl-cs</v>
      </c>
      <c r="C704" t="str">
        <f t="shared" si="57"/>
        <v>DirectoAceptadoCedidoEje</v>
      </c>
      <c r="E704" t="s">
        <v>3208</v>
      </c>
      <c r="F704" t="str">
        <f t="shared" si="54"/>
        <v>cl-cs</v>
      </c>
      <c r="G704" t="str">
        <f t="shared" si="58"/>
        <v>AceptadoMiembro</v>
      </c>
      <c r="H704">
        <v>2000</v>
      </c>
      <c r="I704" t="s">
        <v>3046</v>
      </c>
      <c r="J704" t="str">
        <f t="shared" si="56"/>
        <v>insert into dbax_dime_memb (pref_axis, codi_axis, pref_memb, codi_memb, orde_memb, tipo_memb) values ('cl-cs','DirectoAceptadoCedidoEje','cl-cs','AceptadoMiembro','2000','domain-member')</v>
      </c>
    </row>
    <row r="705" spans="1:10" x14ac:dyDescent="0.25">
      <c r="A705" t="s">
        <v>3207</v>
      </c>
      <c r="B705" t="str">
        <f t="shared" si="55"/>
        <v>cl-cs</v>
      </c>
      <c r="C705" t="str">
        <f t="shared" si="57"/>
        <v>DirectoAceptadoCedidoEje</v>
      </c>
      <c r="E705" t="s">
        <v>3209</v>
      </c>
      <c r="F705" t="str">
        <f t="shared" ref="F705:F768" si="59">MID(E705,1,FIND("_",E705)-1)</f>
        <v>cl-cs</v>
      </c>
      <c r="G705" t="str">
        <f t="shared" si="58"/>
        <v>CedidoMiembro</v>
      </c>
      <c r="H705">
        <v>3000</v>
      </c>
      <c r="I705" t="s">
        <v>3046</v>
      </c>
      <c r="J705" t="str">
        <f t="shared" si="56"/>
        <v>insert into dbax_dime_memb (pref_axis, codi_axis, pref_memb, codi_memb, orde_memb, tipo_memb) values ('cl-cs','DirectoAceptadoCedidoEje','cl-cs','CedidoMiembro','3000','domain-member')</v>
      </c>
    </row>
    <row r="706" spans="1:10" x14ac:dyDescent="0.25">
      <c r="A706" t="s">
        <v>3211</v>
      </c>
      <c r="B706" t="str">
        <f t="shared" ref="B706:B769" si="60">MID(A706,1,FIND("_",A706)-1)</f>
        <v>cl-cs</v>
      </c>
      <c r="C706" t="str">
        <f t="shared" si="57"/>
        <v>EmpresasAsociadasEje</v>
      </c>
      <c r="E706" t="s">
        <v>3212</v>
      </c>
      <c r="F706" t="str">
        <f t="shared" si="59"/>
        <v>cl-cs</v>
      </c>
      <c r="G706" t="str">
        <f t="shared" si="58"/>
        <v>ParticipacionesEnEmpresasAsociadasMiembro</v>
      </c>
      <c r="H706">
        <v>1000</v>
      </c>
      <c r="I706" t="s">
        <v>3048</v>
      </c>
      <c r="J706" t="str">
        <f t="shared" ref="J706:J769" si="61">CONCATENATE("insert into dbax_dime_memb (pref_axis, codi_axis, pref_memb, codi_memb, orde_memb, tipo_memb) values ('",B706,"','",C706,"','",F706,"','",G706,"','",H706,"','",I706,"')")</f>
        <v>insert into dbax_dime_memb (pref_axis, codi_axis, pref_memb, codi_memb, orde_memb, tipo_memb) values ('cl-cs','EmpresasAsociadasEje','cl-cs','ParticipacionesEnEmpresasAsociadasMiembro','1000','dimension-default')</v>
      </c>
    </row>
    <row r="707" spans="1:10" x14ac:dyDescent="0.25">
      <c r="A707" t="s">
        <v>3213</v>
      </c>
      <c r="B707" t="str">
        <f t="shared" si="60"/>
        <v>cl-cs</v>
      </c>
      <c r="C707" t="str">
        <f t="shared" si="57"/>
        <v>EmpresasRelacionadasEje</v>
      </c>
      <c r="E707" t="s">
        <v>3215</v>
      </c>
      <c r="F707" t="str">
        <f t="shared" si="59"/>
        <v>cl-cs</v>
      </c>
      <c r="G707" t="str">
        <f t="shared" si="58"/>
        <v>FilialesMiembro</v>
      </c>
      <c r="H707">
        <v>1000</v>
      </c>
      <c r="I707" t="s">
        <v>3046</v>
      </c>
      <c r="J707" t="str">
        <f t="shared" si="61"/>
        <v>insert into dbax_dime_memb (pref_axis, codi_axis, pref_memb, codi_memb, orde_memb, tipo_memb) values ('cl-cs','EmpresasRelacionadasEje','cl-cs','FilialesMiembro','1000','domain-member')</v>
      </c>
    </row>
    <row r="708" spans="1:10" x14ac:dyDescent="0.25">
      <c r="A708" t="s">
        <v>3213</v>
      </c>
      <c r="B708" t="str">
        <f t="shared" si="60"/>
        <v>cl-cs</v>
      </c>
      <c r="C708" t="str">
        <f t="shared" si="57"/>
        <v>EmpresasRelacionadasEje</v>
      </c>
      <c r="E708" t="s">
        <v>3214</v>
      </c>
      <c r="F708" t="str">
        <f t="shared" si="59"/>
        <v>cl-cs</v>
      </c>
      <c r="G708" t="str">
        <f t="shared" si="58"/>
        <v>ColigadasMiembro</v>
      </c>
      <c r="H708">
        <v>2000</v>
      </c>
      <c r="I708" t="s">
        <v>3046</v>
      </c>
      <c r="J708" t="str">
        <f t="shared" si="61"/>
        <v>insert into dbax_dime_memb (pref_axis, codi_axis, pref_memb, codi_memb, orde_memb, tipo_memb) values ('cl-cs','EmpresasRelacionadasEje','cl-cs','ColigadasMiembro','2000','domain-member')</v>
      </c>
    </row>
    <row r="709" spans="1:10" x14ac:dyDescent="0.25">
      <c r="A709" t="s">
        <v>3213</v>
      </c>
      <c r="B709" t="str">
        <f t="shared" si="60"/>
        <v>cl-cs</v>
      </c>
      <c r="C709" t="str">
        <f t="shared" si="57"/>
        <v>EmpresasRelacionadasEje</v>
      </c>
      <c r="E709" t="s">
        <v>3216</v>
      </c>
      <c r="F709" t="str">
        <f t="shared" si="59"/>
        <v>cl-cs</v>
      </c>
      <c r="G709" t="str">
        <f t="shared" si="58"/>
        <v>ParticipacionesEnEntidadesGrupoMiembro</v>
      </c>
      <c r="H709">
        <v>3000</v>
      </c>
      <c r="I709" t="s">
        <v>3048</v>
      </c>
      <c r="J709" t="str">
        <f t="shared" si="61"/>
        <v>insert into dbax_dime_memb (pref_axis, codi_axis, pref_memb, codi_memb, orde_memb, tipo_memb) values ('cl-cs','EmpresasRelacionadasEje','cl-cs','ParticipacionesEnEntidadesGrupoMiembro','3000','dimension-default')</v>
      </c>
    </row>
    <row r="710" spans="1:10" x14ac:dyDescent="0.25">
      <c r="A710" t="s">
        <v>3217</v>
      </c>
      <c r="B710" t="str">
        <f t="shared" si="60"/>
        <v>cl-cs</v>
      </c>
      <c r="C710" t="str">
        <f t="shared" si="57"/>
        <v>EmpresasSubsidiariasEje</v>
      </c>
      <c r="E710" t="s">
        <v>3218</v>
      </c>
      <c r="F710" t="str">
        <f t="shared" si="59"/>
        <v>cl-cs</v>
      </c>
      <c r="G710" t="str">
        <f t="shared" si="58"/>
        <v>ParticipacionesEnEmpresasSubsidiariasMiembro</v>
      </c>
      <c r="H710">
        <v>1000</v>
      </c>
      <c r="I710" t="s">
        <v>3048</v>
      </c>
      <c r="J710" t="str">
        <f t="shared" si="61"/>
        <v>insert into dbax_dime_memb (pref_axis, codi_axis, pref_memb, codi_memb, orde_memb, tipo_memb) values ('cl-cs','EmpresasSubsidiariasEje','cl-cs','ParticipacionesEnEmpresasSubsidiariasMiembro','1000','dimension-default')</v>
      </c>
    </row>
    <row r="711" spans="1:10" x14ac:dyDescent="0.25">
      <c r="A711" t="s">
        <v>3219</v>
      </c>
      <c r="B711" t="str">
        <f t="shared" si="60"/>
        <v>cl-cs</v>
      </c>
      <c r="C711" t="str">
        <f t="shared" si="57"/>
        <v>FormaPagoCuentasPorCobrarAseguradosEje</v>
      </c>
      <c r="E711" t="s">
        <v>3226</v>
      </c>
      <c r="F711" t="str">
        <f t="shared" si="59"/>
        <v>cl-cs</v>
      </c>
      <c r="G711" t="str">
        <f t="shared" si="58"/>
        <v>PrimasDocumentadasMiembro</v>
      </c>
      <c r="H711">
        <v>1000</v>
      </c>
      <c r="I711" t="s">
        <v>3046</v>
      </c>
      <c r="J711" t="str">
        <f t="shared" si="61"/>
        <v>insert into dbax_dime_memb (pref_axis, codi_axis, pref_memb, codi_memb, orde_memb, tipo_memb) values ('cl-cs','FormaPagoCuentasPorCobrarAseguradosEje','cl-cs','PrimasDocumentadasMiembro','1000','domain-member')</v>
      </c>
    </row>
    <row r="712" spans="1:10" x14ac:dyDescent="0.25">
      <c r="A712" t="s">
        <v>3219</v>
      </c>
      <c r="B712" t="str">
        <f t="shared" si="60"/>
        <v>cl-cs</v>
      </c>
      <c r="C712" t="str">
        <f t="shared" si="57"/>
        <v>FormaPagoCuentasPorCobrarAseguradosEje</v>
      </c>
      <c r="E712" t="s">
        <v>3227</v>
      </c>
      <c r="F712" t="str">
        <f t="shared" si="59"/>
        <v>cl-cs</v>
      </c>
      <c r="G712" t="str">
        <f t="shared" si="58"/>
        <v>PrimasInvYSobDL3500Miembro</v>
      </c>
      <c r="H712">
        <v>2000</v>
      </c>
      <c r="I712" t="s">
        <v>3046</v>
      </c>
      <c r="J712" t="str">
        <f t="shared" si="61"/>
        <v>insert into dbax_dime_memb (pref_axis, codi_axis, pref_memb, codi_memb, orde_memb, tipo_memb) values ('cl-cs','FormaPagoCuentasPorCobrarAseguradosEje','cl-cs','PrimasInvYSobDL3500Miembro','2000','domain-member')</v>
      </c>
    </row>
    <row r="713" spans="1:10" x14ac:dyDescent="0.25">
      <c r="A713" t="s">
        <v>3219</v>
      </c>
      <c r="B713" t="str">
        <f t="shared" si="60"/>
        <v>cl-cs</v>
      </c>
      <c r="C713" t="str">
        <f t="shared" si="57"/>
        <v>FormaPagoCuentasPorCobrarAseguradosEje</v>
      </c>
      <c r="E713" t="s">
        <v>3224</v>
      </c>
      <c r="F713" t="str">
        <f t="shared" si="59"/>
        <v>cl-cs</v>
      </c>
      <c r="G713" t="str">
        <f t="shared" si="58"/>
        <v>PlanPagoPACMiembro</v>
      </c>
      <c r="H713">
        <v>3000</v>
      </c>
      <c r="I713" t="s">
        <v>3046</v>
      </c>
      <c r="J713" t="str">
        <f t="shared" si="61"/>
        <v>insert into dbax_dime_memb (pref_axis, codi_axis, pref_memb, codi_memb, orde_memb, tipo_memb) values ('cl-cs','FormaPagoCuentasPorCobrarAseguradosEje','cl-cs','PlanPagoPACMiembro','3000','domain-member')</v>
      </c>
    </row>
    <row r="714" spans="1:10" x14ac:dyDescent="0.25">
      <c r="A714" t="s">
        <v>3219</v>
      </c>
      <c r="B714" t="str">
        <f t="shared" si="60"/>
        <v>cl-cs</v>
      </c>
      <c r="C714" t="str">
        <f t="shared" si="57"/>
        <v>FormaPagoCuentasPorCobrarAseguradosEje</v>
      </c>
      <c r="E714" t="s">
        <v>3225</v>
      </c>
      <c r="F714" t="str">
        <f t="shared" si="59"/>
        <v>cl-cs</v>
      </c>
      <c r="G714" t="str">
        <f t="shared" si="58"/>
        <v>PlanPagoPATMiembro</v>
      </c>
      <c r="H714">
        <v>4000</v>
      </c>
      <c r="I714" t="s">
        <v>3046</v>
      </c>
      <c r="J714" t="str">
        <f t="shared" si="61"/>
        <v>insert into dbax_dime_memb (pref_axis, codi_axis, pref_memb, codi_memb, orde_memb, tipo_memb) values ('cl-cs','FormaPagoCuentasPorCobrarAseguradosEje','cl-cs','PlanPagoPATMiembro','4000','domain-member')</v>
      </c>
    </row>
    <row r="715" spans="1:10" x14ac:dyDescent="0.25">
      <c r="A715" t="s">
        <v>3219</v>
      </c>
      <c r="B715" t="str">
        <f t="shared" si="60"/>
        <v>cl-cs</v>
      </c>
      <c r="C715" t="str">
        <f t="shared" si="57"/>
        <v>FormaPagoCuentasPorCobrarAseguradosEje</v>
      </c>
      <c r="E715" t="s">
        <v>3223</v>
      </c>
      <c r="F715" t="str">
        <f t="shared" si="59"/>
        <v>cl-cs</v>
      </c>
      <c r="G715" t="str">
        <f t="shared" si="58"/>
        <v>PlanPagoCUPMiembro</v>
      </c>
      <c r="H715">
        <v>5000</v>
      </c>
      <c r="I715" t="s">
        <v>3046</v>
      </c>
      <c r="J715" t="str">
        <f t="shared" si="61"/>
        <v>insert into dbax_dime_memb (pref_axis, codi_axis, pref_memb, codi_memb, orde_memb, tipo_memb) values ('cl-cs','FormaPagoCuentasPorCobrarAseguradosEje','cl-cs','PlanPagoCUPMiembro','5000','domain-member')</v>
      </c>
    </row>
    <row r="716" spans="1:10" x14ac:dyDescent="0.25">
      <c r="A716" t="s">
        <v>3219</v>
      </c>
      <c r="B716" t="str">
        <f t="shared" si="60"/>
        <v>cl-cs</v>
      </c>
      <c r="C716" t="str">
        <f t="shared" si="57"/>
        <v>FormaPagoCuentasPorCobrarAseguradosEje</v>
      </c>
      <c r="E716" t="s">
        <v>3222</v>
      </c>
      <c r="F716" t="str">
        <f t="shared" si="59"/>
        <v>cl-cs</v>
      </c>
      <c r="G716" t="str">
        <f t="shared" si="58"/>
        <v>PlanPagoCiaMiembro</v>
      </c>
      <c r="H716">
        <v>6000</v>
      </c>
      <c r="I716" t="s">
        <v>3046</v>
      </c>
      <c r="J716" t="str">
        <f t="shared" si="61"/>
        <v>insert into dbax_dime_memb (pref_axis, codi_axis, pref_memb, codi_memb, orde_memb, tipo_memb) values ('cl-cs','FormaPagoCuentasPorCobrarAseguradosEje','cl-cs','PlanPagoCiaMiembro','6000','domain-member')</v>
      </c>
    </row>
    <row r="717" spans="1:10" x14ac:dyDescent="0.25">
      <c r="A717" t="s">
        <v>3219</v>
      </c>
      <c r="B717" t="str">
        <f t="shared" si="60"/>
        <v>cl-cs</v>
      </c>
      <c r="C717" t="str">
        <f t="shared" si="57"/>
        <v>FormaPagoCuentasPorCobrarAseguradosEje</v>
      </c>
      <c r="E717" t="s">
        <v>3228</v>
      </c>
      <c r="F717" t="str">
        <f t="shared" si="59"/>
        <v>cl-cs</v>
      </c>
      <c r="G717" t="str">
        <f t="shared" si="58"/>
        <v>SinEspecificarFormaPagoMiembro</v>
      </c>
      <c r="H717">
        <v>7000</v>
      </c>
      <c r="I717" t="s">
        <v>3046</v>
      </c>
      <c r="J717" t="str">
        <f t="shared" si="61"/>
        <v>insert into dbax_dime_memb (pref_axis, codi_axis, pref_memb, codi_memb, orde_memb, tipo_memb) values ('cl-cs','FormaPagoCuentasPorCobrarAseguradosEje','cl-cs','SinEspecificarFormaPagoMiembro','7000','domain-member')</v>
      </c>
    </row>
    <row r="718" spans="1:10" x14ac:dyDescent="0.25">
      <c r="A718" t="s">
        <v>3219</v>
      </c>
      <c r="B718" t="str">
        <f t="shared" si="60"/>
        <v>cl-cs</v>
      </c>
      <c r="C718" t="str">
        <f t="shared" si="57"/>
        <v>FormaPagoCuentasPorCobrarAseguradosEje</v>
      </c>
      <c r="E718" t="s">
        <v>3220</v>
      </c>
      <c r="F718" t="str">
        <f t="shared" si="59"/>
        <v>cl-cs</v>
      </c>
      <c r="G718" t="str">
        <f t="shared" si="58"/>
        <v>CuentasPorCobrarCoaseguroLiderMiembro</v>
      </c>
      <c r="H718">
        <v>8000</v>
      </c>
      <c r="I718" t="s">
        <v>3046</v>
      </c>
      <c r="J718" t="str">
        <f t="shared" si="61"/>
        <v>insert into dbax_dime_memb (pref_axis, codi_axis, pref_memb, codi_memb, orde_memb, tipo_memb) values ('cl-cs','FormaPagoCuentasPorCobrarAseguradosEje','cl-cs','CuentasPorCobrarCoaseguroLiderMiembro','8000','domain-member')</v>
      </c>
    </row>
    <row r="719" spans="1:10" x14ac:dyDescent="0.25">
      <c r="A719" t="s">
        <v>3219</v>
      </c>
      <c r="B719" t="str">
        <f t="shared" si="60"/>
        <v>cl-cs</v>
      </c>
      <c r="C719" t="str">
        <f t="shared" si="57"/>
        <v>FormaPagoCuentasPorCobrarAseguradosEje</v>
      </c>
      <c r="E719" t="s">
        <v>3221</v>
      </c>
      <c r="F719" t="str">
        <f t="shared" si="59"/>
        <v>cl-cs</v>
      </c>
      <c r="G719" t="str">
        <f t="shared" si="58"/>
        <v>OtrosDeudoresMiembro</v>
      </c>
      <c r="H719">
        <v>9000</v>
      </c>
      <c r="I719" t="s">
        <v>3046</v>
      </c>
      <c r="J719" t="str">
        <f t="shared" si="61"/>
        <v>insert into dbax_dime_memb (pref_axis, codi_axis, pref_memb, codi_memb, orde_memb, tipo_memb) values ('cl-cs','FormaPagoCuentasPorCobrarAseguradosEje','cl-cs','OtrosDeudoresMiembro','9000','domain-member')</v>
      </c>
    </row>
    <row r="720" spans="1:10" x14ac:dyDescent="0.25">
      <c r="A720" t="s">
        <v>3229</v>
      </c>
      <c r="B720" t="str">
        <f t="shared" si="60"/>
        <v>cl-cs</v>
      </c>
      <c r="C720" t="str">
        <f t="shared" si="57"/>
        <v>IdentificacionAccionistasEje</v>
      </c>
      <c r="E720" t="s">
        <v>3239</v>
      </c>
      <c r="F720" t="str">
        <f t="shared" si="59"/>
        <v>cl-cs</v>
      </c>
      <c r="G720" t="str">
        <f t="shared" si="58"/>
        <v>AccionistaUnoMiembro</v>
      </c>
      <c r="H720">
        <v>1000</v>
      </c>
      <c r="I720" t="s">
        <v>3046</v>
      </c>
      <c r="J720" t="str">
        <f t="shared" si="61"/>
        <v>insert into dbax_dime_memb (pref_axis, codi_axis, pref_memb, codi_memb, orde_memb, tipo_memb) values ('cl-cs','IdentificacionAccionistasEje','cl-cs','AccionistaUnoMiembro','1000','domain-member')</v>
      </c>
    </row>
    <row r="721" spans="1:10" x14ac:dyDescent="0.25">
      <c r="A721" t="s">
        <v>3229</v>
      </c>
      <c r="B721" t="str">
        <f t="shared" si="60"/>
        <v>cl-cs</v>
      </c>
      <c r="C721" t="str">
        <f t="shared" si="57"/>
        <v>IdentificacionAccionistasEje</v>
      </c>
      <c r="E721" t="s">
        <v>3233</v>
      </c>
      <c r="F721" t="str">
        <f t="shared" si="59"/>
        <v>cl-cs</v>
      </c>
      <c r="G721" t="str">
        <f t="shared" si="58"/>
        <v>AccionistaDosMiembro</v>
      </c>
      <c r="H721">
        <v>2000</v>
      </c>
      <c r="I721" t="s">
        <v>3046</v>
      </c>
      <c r="J721" t="str">
        <f t="shared" si="61"/>
        <v>insert into dbax_dime_memb (pref_axis, codi_axis, pref_memb, codi_memb, orde_memb, tipo_memb) values ('cl-cs','IdentificacionAccionistasEje','cl-cs','AccionistaDosMiembro','2000','domain-member')</v>
      </c>
    </row>
    <row r="722" spans="1:10" x14ac:dyDescent="0.25">
      <c r="A722" t="s">
        <v>3229</v>
      </c>
      <c r="B722" t="str">
        <f t="shared" si="60"/>
        <v>cl-cs</v>
      </c>
      <c r="C722" t="str">
        <f t="shared" si="57"/>
        <v>IdentificacionAccionistasEje</v>
      </c>
      <c r="E722" t="s">
        <v>3238</v>
      </c>
      <c r="F722" t="str">
        <f t="shared" si="59"/>
        <v>cl-cs</v>
      </c>
      <c r="G722" t="str">
        <f t="shared" si="58"/>
        <v>AccionistaTresMiembro</v>
      </c>
      <c r="H722">
        <v>3000</v>
      </c>
      <c r="I722" t="s">
        <v>3046</v>
      </c>
      <c r="J722" t="str">
        <f t="shared" si="61"/>
        <v>insert into dbax_dime_memb (pref_axis, codi_axis, pref_memb, codi_memb, orde_memb, tipo_memb) values ('cl-cs','IdentificacionAccionistasEje','cl-cs','AccionistaTresMiembro','3000','domain-member')</v>
      </c>
    </row>
    <row r="723" spans="1:10" x14ac:dyDescent="0.25">
      <c r="A723" t="s">
        <v>3229</v>
      </c>
      <c r="B723" t="str">
        <f t="shared" si="60"/>
        <v>cl-cs</v>
      </c>
      <c r="C723" t="str">
        <f t="shared" si="57"/>
        <v>IdentificacionAccionistasEje</v>
      </c>
      <c r="E723" t="s">
        <v>3231</v>
      </c>
      <c r="F723" t="str">
        <f t="shared" si="59"/>
        <v>cl-cs</v>
      </c>
      <c r="G723" t="str">
        <f t="shared" si="58"/>
        <v>AccionistaCuatroMiembro</v>
      </c>
      <c r="H723">
        <v>4000</v>
      </c>
      <c r="I723" t="s">
        <v>3046</v>
      </c>
      <c r="J723" t="str">
        <f t="shared" si="61"/>
        <v>insert into dbax_dime_memb (pref_axis, codi_axis, pref_memb, codi_memb, orde_memb, tipo_memb) values ('cl-cs','IdentificacionAccionistasEje','cl-cs','AccionistaCuatroMiembro','4000','domain-member')</v>
      </c>
    </row>
    <row r="724" spans="1:10" x14ac:dyDescent="0.25">
      <c r="A724" t="s">
        <v>3229</v>
      </c>
      <c r="B724" t="str">
        <f t="shared" si="60"/>
        <v>cl-cs</v>
      </c>
      <c r="C724" t="str">
        <f t="shared" si="57"/>
        <v>IdentificacionAccionistasEje</v>
      </c>
      <c r="E724" t="s">
        <v>3230</v>
      </c>
      <c r="F724" t="str">
        <f t="shared" si="59"/>
        <v>cl-cs</v>
      </c>
      <c r="G724" t="str">
        <f t="shared" si="58"/>
        <v>AccionistaCincoMiembro</v>
      </c>
      <c r="H724">
        <v>5000</v>
      </c>
      <c r="I724" t="s">
        <v>3046</v>
      </c>
      <c r="J724" t="str">
        <f t="shared" si="61"/>
        <v>insert into dbax_dime_memb (pref_axis, codi_axis, pref_memb, codi_memb, orde_memb, tipo_memb) values ('cl-cs','IdentificacionAccionistasEje','cl-cs','AccionistaCincoMiembro','5000','domain-member')</v>
      </c>
    </row>
    <row r="725" spans="1:10" x14ac:dyDescent="0.25">
      <c r="A725" t="s">
        <v>3229</v>
      </c>
      <c r="B725" t="str">
        <f t="shared" si="60"/>
        <v>cl-cs</v>
      </c>
      <c r="C725" t="str">
        <f t="shared" si="57"/>
        <v>IdentificacionAccionistasEje</v>
      </c>
      <c r="E725" t="s">
        <v>3236</v>
      </c>
      <c r="F725" t="str">
        <f t="shared" si="59"/>
        <v>cl-cs</v>
      </c>
      <c r="G725" t="str">
        <f t="shared" si="58"/>
        <v>AccionistaSeisMiembro</v>
      </c>
      <c r="H725">
        <v>6000</v>
      </c>
      <c r="I725" t="s">
        <v>3046</v>
      </c>
      <c r="J725" t="str">
        <f t="shared" si="61"/>
        <v>insert into dbax_dime_memb (pref_axis, codi_axis, pref_memb, codi_memb, orde_memb, tipo_memb) values ('cl-cs','IdentificacionAccionistasEje','cl-cs','AccionistaSeisMiembro','6000','domain-member')</v>
      </c>
    </row>
    <row r="726" spans="1:10" x14ac:dyDescent="0.25">
      <c r="A726" t="s">
        <v>3229</v>
      </c>
      <c r="B726" t="str">
        <f t="shared" si="60"/>
        <v>cl-cs</v>
      </c>
      <c r="C726" t="str">
        <f t="shared" si="57"/>
        <v>IdentificacionAccionistasEje</v>
      </c>
      <c r="E726" t="s">
        <v>3237</v>
      </c>
      <c r="F726" t="str">
        <f t="shared" si="59"/>
        <v>cl-cs</v>
      </c>
      <c r="G726" t="str">
        <f t="shared" si="58"/>
        <v>AccionistaSieteMiembro</v>
      </c>
      <c r="H726">
        <v>7000</v>
      </c>
      <c r="I726" t="s">
        <v>3046</v>
      </c>
      <c r="J726" t="str">
        <f t="shared" si="61"/>
        <v>insert into dbax_dime_memb (pref_axis, codi_axis, pref_memb, codi_memb, orde_memb, tipo_memb) values ('cl-cs','IdentificacionAccionistasEje','cl-cs','AccionistaSieteMiembro','7000','domain-member')</v>
      </c>
    </row>
    <row r="727" spans="1:10" x14ac:dyDescent="0.25">
      <c r="A727" t="s">
        <v>3229</v>
      </c>
      <c r="B727" t="str">
        <f t="shared" si="60"/>
        <v>cl-cs</v>
      </c>
      <c r="C727" t="str">
        <f t="shared" si="57"/>
        <v>IdentificacionAccionistasEje</v>
      </c>
      <c r="E727" t="s">
        <v>3235</v>
      </c>
      <c r="F727" t="str">
        <f t="shared" si="59"/>
        <v>cl-cs</v>
      </c>
      <c r="G727" t="str">
        <f t="shared" si="58"/>
        <v>AccionistaOchoMiembro</v>
      </c>
      <c r="H727">
        <v>8000</v>
      </c>
      <c r="I727" t="s">
        <v>3046</v>
      </c>
      <c r="J727" t="str">
        <f t="shared" si="61"/>
        <v>insert into dbax_dime_memb (pref_axis, codi_axis, pref_memb, codi_memb, orde_memb, tipo_memb) values ('cl-cs','IdentificacionAccionistasEje','cl-cs','AccionistaOchoMiembro','8000','domain-member')</v>
      </c>
    </row>
    <row r="728" spans="1:10" x14ac:dyDescent="0.25">
      <c r="A728" t="s">
        <v>3229</v>
      </c>
      <c r="B728" t="str">
        <f t="shared" si="60"/>
        <v>cl-cs</v>
      </c>
      <c r="C728" t="str">
        <f t="shared" si="57"/>
        <v>IdentificacionAccionistasEje</v>
      </c>
      <c r="E728" t="s">
        <v>3234</v>
      </c>
      <c r="F728" t="str">
        <f t="shared" si="59"/>
        <v>cl-cs</v>
      </c>
      <c r="G728" t="str">
        <f t="shared" si="58"/>
        <v>AccionistaNueveMiembro</v>
      </c>
      <c r="H728">
        <v>9000</v>
      </c>
      <c r="I728" t="s">
        <v>3046</v>
      </c>
      <c r="J728" t="str">
        <f t="shared" si="61"/>
        <v>insert into dbax_dime_memb (pref_axis, codi_axis, pref_memb, codi_memb, orde_memb, tipo_memb) values ('cl-cs','IdentificacionAccionistasEje','cl-cs','AccionistaNueveMiembro','9000','domain-member')</v>
      </c>
    </row>
    <row r="729" spans="1:10" x14ac:dyDescent="0.25">
      <c r="A729" t="s">
        <v>3229</v>
      </c>
      <c r="B729" t="str">
        <f t="shared" si="60"/>
        <v>cl-cs</v>
      </c>
      <c r="C729" t="str">
        <f t="shared" si="57"/>
        <v>IdentificacionAccionistasEje</v>
      </c>
      <c r="E729" t="s">
        <v>3232</v>
      </c>
      <c r="F729" t="str">
        <f t="shared" si="59"/>
        <v>cl-cs</v>
      </c>
      <c r="G729" t="str">
        <f t="shared" si="58"/>
        <v>AccionistaDiezMiembro</v>
      </c>
      <c r="H729">
        <v>10000</v>
      </c>
      <c r="I729" t="s">
        <v>3046</v>
      </c>
      <c r="J729" t="str">
        <f t="shared" si="61"/>
        <v>insert into dbax_dime_memb (pref_axis, codi_axis, pref_memb, codi_memb, orde_memb, tipo_memb) values ('cl-cs','IdentificacionAccionistasEje','cl-cs','AccionistaDiezMiembro','10000','domain-member')</v>
      </c>
    </row>
    <row r="730" spans="1:10" x14ac:dyDescent="0.25">
      <c r="A730" t="s">
        <v>3240</v>
      </c>
      <c r="B730" t="str">
        <f t="shared" si="60"/>
        <v>cl-cs</v>
      </c>
      <c r="C730" t="str">
        <f t="shared" si="57"/>
        <v>IdentificacionActivoMantenidosParaVentaEje</v>
      </c>
      <c r="E730" t="s">
        <v>3241</v>
      </c>
      <c r="F730" t="str">
        <f t="shared" si="59"/>
        <v>cl-cs</v>
      </c>
      <c r="G730" t="str">
        <f t="shared" si="58"/>
        <v>ActivosNoCorrientesMantenidosParaVentaMiembro</v>
      </c>
      <c r="H730">
        <v>1000</v>
      </c>
      <c r="I730" t="s">
        <v>3048</v>
      </c>
      <c r="J730" t="str">
        <f t="shared" si="61"/>
        <v>insert into dbax_dime_memb (pref_axis, codi_axis, pref_memb, codi_memb, orde_memb, tipo_memb) values ('cl-cs','IdentificacionActivoMantenidosParaVentaEje','cl-cs','ActivosNoCorrientesMantenidosParaVentaMiembro','1000','dimension-default')</v>
      </c>
    </row>
    <row r="731" spans="1:10" x14ac:dyDescent="0.25">
      <c r="A731" t="s">
        <v>3242</v>
      </c>
      <c r="B731" t="str">
        <f t="shared" si="60"/>
        <v>cl-cs</v>
      </c>
      <c r="C731" t="str">
        <f t="shared" si="57"/>
        <v>IdentificacionDeudasConEntidadesFinancierasEje</v>
      </c>
      <c r="E731" t="s">
        <v>3243</v>
      </c>
      <c r="F731" t="str">
        <f t="shared" si="59"/>
        <v>cl-cs</v>
      </c>
      <c r="G731" t="str">
        <f t="shared" si="58"/>
        <v>DeudasConEntidadesFinancierasMiembro</v>
      </c>
      <c r="H731">
        <v>1000</v>
      </c>
      <c r="I731" t="s">
        <v>3048</v>
      </c>
      <c r="J731" t="str">
        <f t="shared" si="61"/>
        <v>insert into dbax_dime_memb (pref_axis, codi_axis, pref_memb, codi_memb, orde_memb, tipo_memb) values ('cl-cs','IdentificacionDeudasConEntidadesFinancierasEje','cl-cs','DeudasConEntidadesFinancierasMiembro','1000','dimension-default')</v>
      </c>
    </row>
    <row r="732" spans="1:10" x14ac:dyDescent="0.25">
      <c r="A732" t="s">
        <v>3244</v>
      </c>
      <c r="B732" t="str">
        <f t="shared" si="60"/>
        <v>cl-cs</v>
      </c>
      <c r="C732" t="str">
        <f t="shared" si="57"/>
        <v>IdentificacionPasivoMantenidosParaVentaEje</v>
      </c>
      <c r="E732" t="s">
        <v>3245</v>
      </c>
      <c r="F732" t="str">
        <f t="shared" si="59"/>
        <v>cl-cs</v>
      </c>
      <c r="G732" t="str">
        <f t="shared" si="58"/>
        <v>PasivosNoCorrientesMantenidosParaVentaMiembro</v>
      </c>
      <c r="H732">
        <v>1000</v>
      </c>
      <c r="I732" t="s">
        <v>3048</v>
      </c>
      <c r="J732" t="str">
        <f t="shared" si="61"/>
        <v>insert into dbax_dime_memb (pref_axis, codi_axis, pref_memb, codi_memb, orde_memb, tipo_memb) values ('cl-cs','IdentificacionPasivoMantenidosParaVentaEje','cl-cs','PasivosNoCorrientesMantenidosParaVentaMiembro','1000','dimension-default')</v>
      </c>
    </row>
    <row r="733" spans="1:10" x14ac:dyDescent="0.25">
      <c r="A733" t="s">
        <v>3246</v>
      </c>
      <c r="B733" t="str">
        <f t="shared" si="60"/>
        <v>cl-cs</v>
      </c>
      <c r="C733" t="str">
        <f t="shared" si="57"/>
        <v>InformacionGeneralEje</v>
      </c>
      <c r="E733" t="s">
        <v>3249</v>
      </c>
      <c r="F733" t="str">
        <f t="shared" si="59"/>
        <v>cl-cs</v>
      </c>
      <c r="G733" t="str">
        <f t="shared" si="58"/>
        <v>PrimaMiembro</v>
      </c>
      <c r="H733">
        <v>1000</v>
      </c>
      <c r="I733" t="s">
        <v>3046</v>
      </c>
      <c r="J733" t="str">
        <f t="shared" si="61"/>
        <v>insert into dbax_dime_memb (pref_axis, codi_axis, pref_memb, codi_memb, orde_memb, tipo_memb) values ('cl-cs','InformacionGeneralEje','cl-cs','PrimaMiembro','1000','domain-member')</v>
      </c>
    </row>
    <row r="734" spans="1:10" x14ac:dyDescent="0.25">
      <c r="A734" t="s">
        <v>3246</v>
      </c>
      <c r="B734" t="str">
        <f t="shared" si="60"/>
        <v>cl-cs</v>
      </c>
      <c r="C734" t="str">
        <f t="shared" si="57"/>
        <v>InformacionGeneralEje</v>
      </c>
      <c r="E734" t="s">
        <v>3248</v>
      </c>
      <c r="F734" t="str">
        <f t="shared" si="59"/>
        <v>cl-cs</v>
      </c>
      <c r="G734" t="str">
        <f t="shared" si="58"/>
        <v>MontoAseguradoMiembro</v>
      </c>
      <c r="H734">
        <v>2000</v>
      </c>
      <c r="I734" t="s">
        <v>3046</v>
      </c>
      <c r="J734" t="str">
        <f t="shared" si="61"/>
        <v>insert into dbax_dime_memb (pref_axis, codi_axis, pref_memb, codi_memb, orde_memb, tipo_memb) values ('cl-cs','InformacionGeneralEje','cl-cs','MontoAseguradoMiembro','2000','domain-member')</v>
      </c>
    </row>
    <row r="735" spans="1:10" x14ac:dyDescent="0.25">
      <c r="A735" t="s">
        <v>3246</v>
      </c>
      <c r="B735" t="str">
        <f t="shared" si="60"/>
        <v>cl-cs</v>
      </c>
      <c r="C735" t="str">
        <f t="shared" si="57"/>
        <v>InformacionGeneralEje</v>
      </c>
      <c r="E735" t="s">
        <v>3250</v>
      </c>
      <c r="F735" t="str">
        <f t="shared" si="59"/>
        <v>cl-cs</v>
      </c>
      <c r="G735" t="str">
        <f t="shared" si="58"/>
        <v>ReservaMiembro</v>
      </c>
      <c r="H735">
        <v>3000</v>
      </c>
      <c r="I735" t="s">
        <v>3046</v>
      </c>
      <c r="J735" t="str">
        <f t="shared" si="61"/>
        <v>insert into dbax_dime_memb (pref_axis, codi_axis, pref_memb, codi_memb, orde_memb, tipo_memb) values ('cl-cs','InformacionGeneralEje','cl-cs','ReservaMiembro','3000','domain-member')</v>
      </c>
    </row>
    <row r="736" spans="1:10" x14ac:dyDescent="0.25">
      <c r="A736" t="s">
        <v>3246</v>
      </c>
      <c r="B736" t="str">
        <f t="shared" si="60"/>
        <v>cl-cs</v>
      </c>
      <c r="C736" t="str">
        <f t="shared" si="57"/>
        <v>InformacionGeneralEje</v>
      </c>
      <c r="E736" t="s">
        <v>3247</v>
      </c>
      <c r="F736" t="str">
        <f t="shared" si="59"/>
        <v>cl-cs</v>
      </c>
      <c r="G736" t="str">
        <f t="shared" si="58"/>
        <v>CapitalDeRiesgoMiembro</v>
      </c>
      <c r="H736">
        <v>4000</v>
      </c>
      <c r="I736" t="s">
        <v>3046</v>
      </c>
      <c r="J736" t="str">
        <f t="shared" si="61"/>
        <v>insert into dbax_dime_memb (pref_axis, codi_axis, pref_memb, codi_memb, orde_memb, tipo_memb) values ('cl-cs','InformacionGeneralEje','cl-cs','CapitalDeRiesgoMiembro','4000','domain-member')</v>
      </c>
    </row>
    <row r="737" spans="1:10" x14ac:dyDescent="0.25">
      <c r="A737" t="s">
        <v>3251</v>
      </c>
      <c r="B737" t="str">
        <f t="shared" si="60"/>
        <v>cl-cs</v>
      </c>
      <c r="C737" t="str">
        <f t="shared" si="57"/>
        <v>InformacionInvalidezSinPrimerDictamenPorGruposEje</v>
      </c>
      <c r="E737" t="s">
        <v>3252</v>
      </c>
      <c r="F737" t="str">
        <f t="shared" si="59"/>
        <v>cl-cs</v>
      </c>
      <c r="G737" t="str">
        <f t="shared" si="58"/>
        <v>GruposMiembro</v>
      </c>
      <c r="H737">
        <v>1000</v>
      </c>
      <c r="I737" t="s">
        <v>3046</v>
      </c>
      <c r="J737" t="str">
        <f t="shared" si="61"/>
        <v>insert into dbax_dime_memb (pref_axis, codi_axis, pref_memb, codi_memb, orde_memb, tipo_memb) values ('cl-cs','InformacionInvalidezSinPrimerDictamenPorGruposEje','cl-cs','GruposMiembro','1000','domain-member')</v>
      </c>
    </row>
    <row r="738" spans="1:10" x14ac:dyDescent="0.25">
      <c r="A738" t="s">
        <v>3253</v>
      </c>
      <c r="B738" t="str">
        <f t="shared" si="60"/>
        <v>cl-cs</v>
      </c>
      <c r="C738" t="str">
        <f t="shared" si="57"/>
        <v>InformacionInvalidezYSobrevivenciaPorGruposEje</v>
      </c>
      <c r="E738" t="s">
        <v>3252</v>
      </c>
      <c r="F738" t="str">
        <f t="shared" si="59"/>
        <v>cl-cs</v>
      </c>
      <c r="G738" t="str">
        <f t="shared" si="58"/>
        <v>GruposMiembro</v>
      </c>
      <c r="H738">
        <v>1000</v>
      </c>
      <c r="I738" t="s">
        <v>3046</v>
      </c>
      <c r="J738" t="str">
        <f t="shared" si="61"/>
        <v>insert into dbax_dime_memb (pref_axis, codi_axis, pref_memb, codi_memb, orde_memb, tipo_memb) values ('cl-cs','InformacionInvalidezYSobrevivenciaPorGruposEje','cl-cs','GruposMiembro','1000','domain-member')</v>
      </c>
    </row>
    <row r="739" spans="1:10" x14ac:dyDescent="0.25">
      <c r="A739" t="s">
        <v>3254</v>
      </c>
      <c r="B739" t="str">
        <f t="shared" si="60"/>
        <v>cl-cs</v>
      </c>
      <c r="C739" t="str">
        <f t="shared" si="57"/>
        <v>InformacionInvalidosFallecidosPorGruposEje</v>
      </c>
      <c r="E739" t="s">
        <v>3252</v>
      </c>
      <c r="F739" t="str">
        <f t="shared" si="59"/>
        <v>cl-cs</v>
      </c>
      <c r="G739" t="str">
        <f t="shared" si="58"/>
        <v>GruposMiembro</v>
      </c>
      <c r="H739">
        <v>1000</v>
      </c>
      <c r="I739" t="s">
        <v>3046</v>
      </c>
      <c r="J739" t="str">
        <f t="shared" si="61"/>
        <v>insert into dbax_dime_memb (pref_axis, codi_axis, pref_memb, codi_memb, orde_memb, tipo_memb) values ('cl-cs','InformacionInvalidosFallecidosPorGruposEje','cl-cs','GruposMiembro','1000','domain-member')</v>
      </c>
    </row>
    <row r="740" spans="1:10" x14ac:dyDescent="0.25">
      <c r="A740" t="s">
        <v>3255</v>
      </c>
      <c r="B740" t="str">
        <f t="shared" si="60"/>
        <v>cl-cs</v>
      </c>
      <c r="C740" t="str">
        <f t="shared" si="57"/>
        <v>InformacionInvalidosParcialesPorGruposEje</v>
      </c>
      <c r="E740" t="s">
        <v>3252</v>
      </c>
      <c r="F740" t="str">
        <f t="shared" si="59"/>
        <v>cl-cs</v>
      </c>
      <c r="G740" t="str">
        <f t="shared" si="58"/>
        <v>GruposMiembro</v>
      </c>
      <c r="H740">
        <v>1000</v>
      </c>
      <c r="I740" t="s">
        <v>3046</v>
      </c>
      <c r="J740" t="str">
        <f t="shared" si="61"/>
        <v>insert into dbax_dime_memb (pref_axis, codi_axis, pref_memb, codi_memb, orde_memb, tipo_memb) values ('cl-cs','InformacionInvalidosParcialesPorGruposEje','cl-cs','GruposMiembro','1000','domain-member')</v>
      </c>
    </row>
    <row r="741" spans="1:10" x14ac:dyDescent="0.25">
      <c r="A741" t="s">
        <v>3256</v>
      </c>
      <c r="B741" t="str">
        <f t="shared" si="60"/>
        <v>cl-cs</v>
      </c>
      <c r="C741" t="str">
        <f t="shared" si="57"/>
        <v>InformacionInvalidosTransitoriosPorGruposEje</v>
      </c>
      <c r="E741" t="s">
        <v>3252</v>
      </c>
      <c r="F741" t="str">
        <f t="shared" si="59"/>
        <v>cl-cs</v>
      </c>
      <c r="G741" t="str">
        <f t="shared" si="58"/>
        <v>GruposMiembro</v>
      </c>
      <c r="H741">
        <v>1000</v>
      </c>
      <c r="I741" t="s">
        <v>3046</v>
      </c>
      <c r="J741" t="str">
        <f t="shared" si="61"/>
        <v>insert into dbax_dime_memb (pref_axis, codi_axis, pref_memb, codi_memb, orde_memb, tipo_memb) values ('cl-cs','InformacionInvalidosTransitoriosPorGruposEje','cl-cs','GruposMiembro','1000','domain-member')</v>
      </c>
    </row>
    <row r="742" spans="1:10" x14ac:dyDescent="0.25">
      <c r="A742" t="s">
        <v>3257</v>
      </c>
      <c r="B742" t="str">
        <f t="shared" si="60"/>
        <v>cl-cs</v>
      </c>
      <c r="C742" t="str">
        <f t="shared" si="57"/>
        <v>InformacionPorClasificadoraRiesgoEje</v>
      </c>
      <c r="E742" t="s">
        <v>3259</v>
      </c>
      <c r="F742" t="str">
        <f t="shared" si="59"/>
        <v>cl-cs</v>
      </c>
      <c r="G742" t="str">
        <f t="shared" si="58"/>
        <v>ClasificadoraRiesgoUnoMiembro</v>
      </c>
      <c r="H742">
        <v>1000</v>
      </c>
      <c r="I742" t="s">
        <v>3046</v>
      </c>
      <c r="J742" t="str">
        <f t="shared" si="61"/>
        <v>insert into dbax_dime_memb (pref_axis, codi_axis, pref_memb, codi_memb, orde_memb, tipo_memb) values ('cl-cs','InformacionPorClasificadoraRiesgoEje','cl-cs','ClasificadoraRiesgoUnoMiembro','1000','domain-member')</v>
      </c>
    </row>
    <row r="743" spans="1:10" x14ac:dyDescent="0.25">
      <c r="A743" t="s">
        <v>3257</v>
      </c>
      <c r="B743" t="str">
        <f t="shared" si="60"/>
        <v>cl-cs</v>
      </c>
      <c r="C743" t="str">
        <f t="shared" si="57"/>
        <v>InformacionPorClasificadoraRiesgoEje</v>
      </c>
      <c r="E743" t="s">
        <v>3258</v>
      </c>
      <c r="F743" t="str">
        <f t="shared" si="59"/>
        <v>cl-cs</v>
      </c>
      <c r="G743" t="str">
        <f t="shared" si="58"/>
        <v>ClasificadoraRiesgoDosMiembro</v>
      </c>
      <c r="H743">
        <v>2000</v>
      </c>
      <c r="I743" t="s">
        <v>3046</v>
      </c>
      <c r="J743" t="str">
        <f t="shared" si="61"/>
        <v>insert into dbax_dime_memb (pref_axis, codi_axis, pref_memb, codi_memb, orde_memb, tipo_memb) values ('cl-cs','InformacionPorClasificadoraRiesgoEje','cl-cs','ClasificadoraRiesgoDosMiembro','2000','domain-member')</v>
      </c>
    </row>
    <row r="744" spans="1:10" x14ac:dyDescent="0.25">
      <c r="A744" t="s">
        <v>3260</v>
      </c>
      <c r="B744" t="str">
        <f t="shared" si="60"/>
        <v>cl-cs</v>
      </c>
      <c r="C744" t="str">
        <f t="shared" si="57"/>
        <v>InformacionPorGruposEje</v>
      </c>
      <c r="E744" t="s">
        <v>3252</v>
      </c>
      <c r="F744" t="str">
        <f t="shared" si="59"/>
        <v>cl-cs</v>
      </c>
      <c r="G744" t="str">
        <f t="shared" si="58"/>
        <v>GruposMiembro</v>
      </c>
      <c r="H744">
        <v>1000</v>
      </c>
      <c r="I744" t="s">
        <v>3046</v>
      </c>
      <c r="J744" t="str">
        <f t="shared" si="61"/>
        <v>insert into dbax_dime_memb (pref_axis, codi_axis, pref_memb, codi_memb, orde_memb, tipo_memb) values ('cl-cs','InformacionPorGruposEje','cl-cs','GruposMiembro','1000','domain-member')</v>
      </c>
    </row>
    <row r="745" spans="1:10" x14ac:dyDescent="0.25">
      <c r="A745" t="s">
        <v>3261</v>
      </c>
      <c r="B745" t="str">
        <f t="shared" si="60"/>
        <v>cl-cs</v>
      </c>
      <c r="C745" t="str">
        <f t="shared" si="57"/>
        <v>InformacionSobrevivenciaPorGruposEje</v>
      </c>
      <c r="E745" t="s">
        <v>3252</v>
      </c>
      <c r="F745" t="str">
        <f t="shared" si="59"/>
        <v>cl-cs</v>
      </c>
      <c r="G745" t="str">
        <f t="shared" si="58"/>
        <v>GruposMiembro</v>
      </c>
      <c r="H745">
        <v>1000</v>
      </c>
      <c r="I745" t="s">
        <v>3046</v>
      </c>
      <c r="J745" t="str">
        <f t="shared" si="61"/>
        <v>insert into dbax_dime_memb (pref_axis, codi_axis, pref_memb, codi_memb, orde_memb, tipo_memb) values ('cl-cs','InformacionSobrevivenciaPorGruposEje','cl-cs','GruposMiembro','1000','domain-member')</v>
      </c>
    </row>
    <row r="746" spans="1:10" x14ac:dyDescent="0.25">
      <c r="A746" t="s">
        <v>3262</v>
      </c>
      <c r="B746" t="str">
        <f t="shared" si="60"/>
        <v>cl-cs</v>
      </c>
      <c r="C746" t="str">
        <f t="shared" si="57"/>
        <v>InformacionTramoEje</v>
      </c>
      <c r="E746" t="s">
        <v>3265</v>
      </c>
      <c r="F746" t="str">
        <f t="shared" si="59"/>
        <v>cl-cs</v>
      </c>
      <c r="G746" t="str">
        <f t="shared" si="58"/>
        <v>Tramo1Miembro</v>
      </c>
      <c r="H746">
        <v>1000</v>
      </c>
      <c r="I746" t="s">
        <v>3046</v>
      </c>
      <c r="J746" t="str">
        <f t="shared" si="61"/>
        <v>insert into dbax_dime_memb (pref_axis, codi_axis, pref_memb, codi_memb, orde_memb, tipo_memb) values ('cl-cs','InformacionTramoEje','cl-cs','Tramo1Miembro','1000','domain-member')</v>
      </c>
    </row>
    <row r="747" spans="1:10" x14ac:dyDescent="0.25">
      <c r="A747" t="s">
        <v>3262</v>
      </c>
      <c r="B747" t="str">
        <f t="shared" si="60"/>
        <v>cl-cs</v>
      </c>
      <c r="C747" t="str">
        <f t="shared" si="57"/>
        <v>InformacionTramoEje</v>
      </c>
      <c r="E747" t="s">
        <v>3266</v>
      </c>
      <c r="F747" t="str">
        <f t="shared" si="59"/>
        <v>cl-cs</v>
      </c>
      <c r="G747" t="str">
        <f t="shared" si="58"/>
        <v>Tramo2Miembro</v>
      </c>
      <c r="H747">
        <v>2000</v>
      </c>
      <c r="I747" t="s">
        <v>3046</v>
      </c>
      <c r="J747" t="str">
        <f t="shared" si="61"/>
        <v>insert into dbax_dime_memb (pref_axis, codi_axis, pref_memb, codi_memb, orde_memb, tipo_memb) values ('cl-cs','InformacionTramoEje','cl-cs','Tramo2Miembro','2000','domain-member')</v>
      </c>
    </row>
    <row r="748" spans="1:10" x14ac:dyDescent="0.25">
      <c r="A748" t="s">
        <v>3262</v>
      </c>
      <c r="B748" t="str">
        <f t="shared" si="60"/>
        <v>cl-cs</v>
      </c>
      <c r="C748" t="str">
        <f t="shared" si="57"/>
        <v>InformacionTramoEje</v>
      </c>
      <c r="E748" t="s">
        <v>3267</v>
      </c>
      <c r="F748" t="str">
        <f t="shared" si="59"/>
        <v>cl-cs</v>
      </c>
      <c r="G748" t="str">
        <f t="shared" si="58"/>
        <v>Tramo3Miembro</v>
      </c>
      <c r="H748">
        <v>3000</v>
      </c>
      <c r="I748" t="s">
        <v>3046</v>
      </c>
      <c r="J748" t="str">
        <f t="shared" si="61"/>
        <v>insert into dbax_dime_memb (pref_axis, codi_axis, pref_memb, codi_memb, orde_memb, tipo_memb) values ('cl-cs','InformacionTramoEje','cl-cs','Tramo3Miembro','3000','domain-member')</v>
      </c>
    </row>
    <row r="749" spans="1:10" x14ac:dyDescent="0.25">
      <c r="A749" t="s">
        <v>3262</v>
      </c>
      <c r="B749" t="str">
        <f t="shared" si="60"/>
        <v>cl-cs</v>
      </c>
      <c r="C749" t="str">
        <f t="shared" si="57"/>
        <v>InformacionTramoEje</v>
      </c>
      <c r="E749" t="s">
        <v>3268</v>
      </c>
      <c r="F749" t="str">
        <f t="shared" si="59"/>
        <v>cl-cs</v>
      </c>
      <c r="G749" t="str">
        <f t="shared" si="58"/>
        <v>Tramo4Miembro</v>
      </c>
      <c r="H749">
        <v>4000</v>
      </c>
      <c r="I749" t="s">
        <v>3046</v>
      </c>
      <c r="J749" t="str">
        <f t="shared" si="61"/>
        <v>insert into dbax_dime_memb (pref_axis, codi_axis, pref_memb, codi_memb, orde_memb, tipo_memb) values ('cl-cs','InformacionTramoEje','cl-cs','Tramo4Miembro','4000','domain-member')</v>
      </c>
    </row>
    <row r="750" spans="1:10" x14ac:dyDescent="0.25">
      <c r="A750" t="s">
        <v>3262</v>
      </c>
      <c r="B750" t="str">
        <f t="shared" si="60"/>
        <v>cl-cs</v>
      </c>
      <c r="C750" t="str">
        <f t="shared" si="57"/>
        <v>InformacionTramoEje</v>
      </c>
      <c r="E750" t="s">
        <v>3269</v>
      </c>
      <c r="F750" t="str">
        <f t="shared" si="59"/>
        <v>cl-cs</v>
      </c>
      <c r="G750" t="str">
        <f t="shared" si="58"/>
        <v>Tramo5Miembro</v>
      </c>
      <c r="H750">
        <v>5000</v>
      </c>
      <c r="I750" t="s">
        <v>3046</v>
      </c>
      <c r="J750" t="str">
        <f t="shared" si="61"/>
        <v>insert into dbax_dime_memb (pref_axis, codi_axis, pref_memb, codi_memb, orde_memb, tipo_memb) values ('cl-cs','InformacionTramoEje','cl-cs','Tramo5Miembro','5000','domain-member')</v>
      </c>
    </row>
    <row r="751" spans="1:10" x14ac:dyDescent="0.25">
      <c r="A751" t="s">
        <v>3262</v>
      </c>
      <c r="B751" t="str">
        <f t="shared" si="60"/>
        <v>cl-cs</v>
      </c>
      <c r="C751" t="str">
        <f t="shared" si="57"/>
        <v>InformacionTramoEje</v>
      </c>
      <c r="E751" t="s">
        <v>3270</v>
      </c>
      <c r="F751" t="str">
        <f t="shared" si="59"/>
        <v>cl-cs</v>
      </c>
      <c r="G751" t="str">
        <f t="shared" si="58"/>
        <v>Tramo6Miembro</v>
      </c>
      <c r="H751">
        <v>6000</v>
      </c>
      <c r="I751" t="s">
        <v>3046</v>
      </c>
      <c r="J751" t="str">
        <f t="shared" si="61"/>
        <v>insert into dbax_dime_memb (pref_axis, codi_axis, pref_memb, codi_memb, orde_memb, tipo_memb) values ('cl-cs','InformacionTramoEje','cl-cs','Tramo6Miembro','6000','domain-member')</v>
      </c>
    </row>
    <row r="752" spans="1:10" x14ac:dyDescent="0.25">
      <c r="A752" t="s">
        <v>3262</v>
      </c>
      <c r="B752" t="str">
        <f t="shared" si="60"/>
        <v>cl-cs</v>
      </c>
      <c r="C752" t="str">
        <f t="shared" si="57"/>
        <v>InformacionTramoEje</v>
      </c>
      <c r="E752" t="s">
        <v>3271</v>
      </c>
      <c r="F752" t="str">
        <f t="shared" si="59"/>
        <v>cl-cs</v>
      </c>
      <c r="G752" t="str">
        <f t="shared" si="58"/>
        <v>Tramo7Miembro</v>
      </c>
      <c r="H752">
        <v>7000</v>
      </c>
      <c r="I752" t="s">
        <v>3046</v>
      </c>
      <c r="J752" t="str">
        <f t="shared" si="61"/>
        <v>insert into dbax_dime_memb (pref_axis, codi_axis, pref_memb, codi_memb, orde_memb, tipo_memb) values ('cl-cs','InformacionTramoEje','cl-cs','Tramo7Miembro','7000','domain-member')</v>
      </c>
    </row>
    <row r="753" spans="1:10" x14ac:dyDescent="0.25">
      <c r="A753" t="s">
        <v>3262</v>
      </c>
      <c r="B753" t="str">
        <f t="shared" si="60"/>
        <v>cl-cs</v>
      </c>
      <c r="C753" t="str">
        <f t="shared" si="57"/>
        <v>InformacionTramoEje</v>
      </c>
      <c r="E753" t="s">
        <v>3272</v>
      </c>
      <c r="F753" t="str">
        <f t="shared" si="59"/>
        <v>cl-cs</v>
      </c>
      <c r="G753" t="str">
        <f t="shared" si="58"/>
        <v>Tramo8Miembro</v>
      </c>
      <c r="H753">
        <v>8000</v>
      </c>
      <c r="I753" t="s">
        <v>3046</v>
      </c>
      <c r="J753" t="str">
        <f t="shared" si="61"/>
        <v>insert into dbax_dime_memb (pref_axis, codi_axis, pref_memb, codi_memb, orde_memb, tipo_memb) values ('cl-cs','InformacionTramoEje','cl-cs','Tramo8Miembro','8000','domain-member')</v>
      </c>
    </row>
    <row r="754" spans="1:10" x14ac:dyDescent="0.25">
      <c r="A754" t="s">
        <v>3262</v>
      </c>
      <c r="B754" t="str">
        <f t="shared" si="60"/>
        <v>cl-cs</v>
      </c>
      <c r="C754" t="str">
        <f t="shared" si="57"/>
        <v>InformacionTramoEje</v>
      </c>
      <c r="E754" t="s">
        <v>3273</v>
      </c>
      <c r="F754" t="str">
        <f t="shared" si="59"/>
        <v>cl-cs</v>
      </c>
      <c r="G754" t="str">
        <f t="shared" si="58"/>
        <v>Tramo9Miembro</v>
      </c>
      <c r="H754">
        <v>9000</v>
      </c>
      <c r="I754" t="s">
        <v>3046</v>
      </c>
      <c r="J754" t="str">
        <f t="shared" si="61"/>
        <v>insert into dbax_dime_memb (pref_axis, codi_axis, pref_memb, codi_memb, orde_memb, tipo_memb) values ('cl-cs','InformacionTramoEje','cl-cs','Tramo9Miembro','9000','domain-member')</v>
      </c>
    </row>
    <row r="755" spans="1:10" x14ac:dyDescent="0.25">
      <c r="A755" t="s">
        <v>3262</v>
      </c>
      <c r="B755" t="str">
        <f t="shared" si="60"/>
        <v>cl-cs</v>
      </c>
      <c r="C755" t="str">
        <f t="shared" si="57"/>
        <v>InformacionTramoEje</v>
      </c>
      <c r="E755" t="s">
        <v>3264</v>
      </c>
      <c r="F755" t="str">
        <f t="shared" si="59"/>
        <v>cl-cs</v>
      </c>
      <c r="G755" t="str">
        <f t="shared" si="58"/>
        <v>Tramo10Miembro</v>
      </c>
      <c r="H755">
        <v>10000</v>
      </c>
      <c r="I755" t="s">
        <v>3046</v>
      </c>
      <c r="J755" t="str">
        <f t="shared" si="61"/>
        <v>insert into dbax_dime_memb (pref_axis, codi_axis, pref_memb, codi_memb, orde_memb, tipo_memb) values ('cl-cs','InformacionTramoEje','cl-cs','Tramo10Miembro','10000','domain-member')</v>
      </c>
    </row>
    <row r="756" spans="1:10" x14ac:dyDescent="0.25">
      <c r="A756" t="s">
        <v>3262</v>
      </c>
      <c r="B756" t="str">
        <f t="shared" si="60"/>
        <v>cl-cs</v>
      </c>
      <c r="C756" t="str">
        <f t="shared" si="57"/>
        <v>InformacionTramoEje</v>
      </c>
      <c r="E756" t="s">
        <v>3263</v>
      </c>
      <c r="F756" t="str">
        <f t="shared" si="59"/>
        <v>cl-cs</v>
      </c>
      <c r="G756" t="str">
        <f t="shared" si="58"/>
        <v>TotalTramosMiembro</v>
      </c>
      <c r="H756">
        <v>11000</v>
      </c>
      <c r="I756" t="s">
        <v>3048</v>
      </c>
      <c r="J756" t="str">
        <f t="shared" si="61"/>
        <v>insert into dbax_dime_memb (pref_axis, codi_axis, pref_memb, codi_memb, orde_memb, tipo_memb) values ('cl-cs','InformacionTramoEje','cl-cs','TotalTramosMiembro','11000','dimension-default')</v>
      </c>
    </row>
    <row r="757" spans="1:10" x14ac:dyDescent="0.25">
      <c r="A757" t="s">
        <v>3274</v>
      </c>
      <c r="B757" t="str">
        <f t="shared" si="60"/>
        <v>cl-cs</v>
      </c>
      <c r="C757" t="str">
        <f t="shared" si="57"/>
        <v>InvalidezSinPrimerDictamenEjecutoriadoEje</v>
      </c>
      <c r="E757" t="s">
        <v>3275</v>
      </c>
      <c r="F757" t="str">
        <f t="shared" si="59"/>
        <v>cl-cs</v>
      </c>
      <c r="G757" t="str">
        <f t="shared" si="58"/>
        <v>I1SinDictamenMiembro</v>
      </c>
      <c r="H757">
        <v>1000</v>
      </c>
      <c r="I757" t="s">
        <v>3046</v>
      </c>
      <c r="J757" t="str">
        <f t="shared" si="61"/>
        <v>insert into dbax_dime_memb (pref_axis, codi_axis, pref_memb, codi_memb, orde_memb, tipo_memb) values ('cl-cs','InvalidezSinPrimerDictamenEjecutoriadoEje','cl-cs','I1SinDictamenMiembro','1000','domain-member')</v>
      </c>
    </row>
    <row r="758" spans="1:10" x14ac:dyDescent="0.25">
      <c r="A758" t="s">
        <v>3274</v>
      </c>
      <c r="B758" t="str">
        <f t="shared" si="60"/>
        <v>cl-cs</v>
      </c>
      <c r="C758" t="str">
        <f t="shared" si="57"/>
        <v>InvalidezSinPrimerDictamenEjecutoriadoEje</v>
      </c>
      <c r="E758" t="s">
        <v>3277</v>
      </c>
      <c r="F758" t="str">
        <f t="shared" si="59"/>
        <v>cl-cs</v>
      </c>
      <c r="G758" t="str">
        <f t="shared" si="58"/>
        <v>I2tTotalAprobadasEnAnalisisCiaMiembro</v>
      </c>
      <c r="H758">
        <v>2000</v>
      </c>
      <c r="I758" t="s">
        <v>3046</v>
      </c>
      <c r="J758" t="str">
        <f t="shared" si="61"/>
        <v>insert into dbax_dime_memb (pref_axis, codi_axis, pref_memb, codi_memb, orde_memb, tipo_memb) values ('cl-cs','InvalidezSinPrimerDictamenEjecutoriadoEje','cl-cs','I2tTotalAprobadasEnAnalisisCiaMiembro','2000','domain-member')</v>
      </c>
    </row>
    <row r="759" spans="1:10" x14ac:dyDescent="0.25">
      <c r="A759" t="s">
        <v>3274</v>
      </c>
      <c r="B759" t="str">
        <f t="shared" si="60"/>
        <v>cl-cs</v>
      </c>
      <c r="C759" t="str">
        <f t="shared" si="57"/>
        <v>InvalidezSinPrimerDictamenEjecutoriadoEje</v>
      </c>
      <c r="E759" t="s">
        <v>3276</v>
      </c>
      <c r="F759" t="str">
        <f t="shared" si="59"/>
        <v>cl-cs</v>
      </c>
      <c r="G759" t="str">
        <f t="shared" si="58"/>
        <v>I2pParcialAprobadasEnAnalisisCiaMiembro</v>
      </c>
      <c r="H759">
        <v>3000</v>
      </c>
      <c r="I759" t="s">
        <v>3046</v>
      </c>
      <c r="J759" t="str">
        <f t="shared" si="61"/>
        <v>insert into dbax_dime_memb (pref_axis, codi_axis, pref_memb, codi_memb, orde_memb, tipo_memb) values ('cl-cs','InvalidezSinPrimerDictamenEjecutoriadoEje','cl-cs','I2pParcialAprobadasEnAnalisisCiaMiembro','3000','domain-member')</v>
      </c>
    </row>
    <row r="760" spans="1:10" x14ac:dyDescent="0.25">
      <c r="A760" t="s">
        <v>3274</v>
      </c>
      <c r="B760" t="str">
        <f t="shared" si="60"/>
        <v>cl-cs</v>
      </c>
      <c r="C760" t="str">
        <f t="shared" si="57"/>
        <v>InvalidezSinPrimerDictamenEjecutoriadoEje</v>
      </c>
      <c r="E760" t="s">
        <v>3280</v>
      </c>
      <c r="F760" t="str">
        <f t="shared" si="59"/>
        <v>cl-cs</v>
      </c>
      <c r="G760" t="str">
        <f t="shared" si="58"/>
        <v>I3tTotalAprobadasReclamadasEnCiaMiembro</v>
      </c>
      <c r="H760">
        <v>4000</v>
      </c>
      <c r="I760" t="s">
        <v>3046</v>
      </c>
      <c r="J760" t="str">
        <f t="shared" si="61"/>
        <v>insert into dbax_dime_memb (pref_axis, codi_axis, pref_memb, codi_memb, orde_memb, tipo_memb) values ('cl-cs','InvalidezSinPrimerDictamenEjecutoriadoEje','cl-cs','I3tTotalAprobadasReclamadasEnCiaMiembro','4000','domain-member')</v>
      </c>
    </row>
    <row r="761" spans="1:10" x14ac:dyDescent="0.25">
      <c r="A761" t="s">
        <v>3274</v>
      </c>
      <c r="B761" t="str">
        <f t="shared" si="60"/>
        <v>cl-cs</v>
      </c>
      <c r="C761" t="str">
        <f t="shared" si="57"/>
        <v>InvalidezSinPrimerDictamenEjecutoriadoEje</v>
      </c>
      <c r="E761" t="s">
        <v>3279</v>
      </c>
      <c r="F761" t="str">
        <f t="shared" si="59"/>
        <v>cl-cs</v>
      </c>
      <c r="G761" t="str">
        <f t="shared" si="58"/>
        <v>I3pcParcialAprobadasReclamadasEnCiaMiembro</v>
      </c>
      <c r="H761">
        <v>5000</v>
      </c>
      <c r="I761" t="s">
        <v>3046</v>
      </c>
      <c r="J761" t="str">
        <f t="shared" si="61"/>
        <v>insert into dbax_dime_memb (pref_axis, codi_axis, pref_memb, codi_memb, orde_memb, tipo_memb) values ('cl-cs','InvalidezSinPrimerDictamenEjecutoriadoEje','cl-cs','I3pcParcialAprobadasReclamadasEnCiaMiembro','5000','domain-member')</v>
      </c>
    </row>
    <row r="762" spans="1:10" x14ac:dyDescent="0.25">
      <c r="A762" t="s">
        <v>3274</v>
      </c>
      <c r="B762" t="str">
        <f t="shared" si="60"/>
        <v>cl-cs</v>
      </c>
      <c r="C762" t="str">
        <f t="shared" si="57"/>
        <v>InvalidezSinPrimerDictamenEjecutoriadoEje</v>
      </c>
      <c r="E762" t="s">
        <v>3278</v>
      </c>
      <c r="F762" t="str">
        <f t="shared" si="59"/>
        <v>cl-cs</v>
      </c>
      <c r="G762" t="str">
        <f t="shared" si="58"/>
        <v>I3aParcialAprobadasReclamadasAfiliadaMiembro</v>
      </c>
      <c r="H762">
        <v>6000</v>
      </c>
      <c r="I762" t="s">
        <v>3046</v>
      </c>
      <c r="J762" t="str">
        <f t="shared" si="61"/>
        <v>insert into dbax_dime_memb (pref_axis, codi_axis, pref_memb, codi_memb, orde_memb, tipo_memb) values ('cl-cs','InvalidezSinPrimerDictamenEjecutoriadoEje','cl-cs','I3aParcialAprobadasReclamadasAfiliadaMiembro','6000','domain-member')</v>
      </c>
    </row>
    <row r="763" spans="1:10" x14ac:dyDescent="0.25">
      <c r="A763" t="s">
        <v>3274</v>
      </c>
      <c r="B763" t="str">
        <f t="shared" si="60"/>
        <v>cl-cs</v>
      </c>
      <c r="C763" t="str">
        <f t="shared" si="57"/>
        <v>InvalidezSinPrimerDictamenEjecutoriadoEje</v>
      </c>
      <c r="E763" t="s">
        <v>3281</v>
      </c>
      <c r="F763" t="str">
        <f t="shared" si="59"/>
        <v>cl-cs</v>
      </c>
      <c r="G763" t="str">
        <f t="shared" si="58"/>
        <v>I4RechazadasDentroPlazoReclamacionMiembro</v>
      </c>
      <c r="H763">
        <v>7000</v>
      </c>
      <c r="I763" t="s">
        <v>3046</v>
      </c>
      <c r="J763" t="str">
        <f t="shared" si="61"/>
        <v>insert into dbax_dime_memb (pref_axis, codi_axis, pref_memb, codi_memb, orde_memb, tipo_memb) values ('cl-cs','InvalidezSinPrimerDictamenEjecutoriadoEje','cl-cs','I4RechazadasDentroPlazoReclamacionMiembro','7000','domain-member')</v>
      </c>
    </row>
    <row r="764" spans="1:10" x14ac:dyDescent="0.25">
      <c r="A764" t="s">
        <v>3274</v>
      </c>
      <c r="B764" t="str">
        <f t="shared" si="60"/>
        <v>cl-cs</v>
      </c>
      <c r="C764" t="str">
        <f t="shared" si="57"/>
        <v>InvalidezSinPrimerDictamenEjecutoriadoEje</v>
      </c>
      <c r="E764" t="s">
        <v>3282</v>
      </c>
      <c r="F764" t="str">
        <f t="shared" si="59"/>
        <v>cl-cs</v>
      </c>
      <c r="G764" t="str">
        <f t="shared" si="58"/>
        <v>I5RechazadasEnProcesoReclamacionMiembro</v>
      </c>
      <c r="H764">
        <v>8000</v>
      </c>
      <c r="I764" t="s">
        <v>3046</v>
      </c>
      <c r="J764" t="str">
        <f t="shared" si="61"/>
        <v>insert into dbax_dime_memb (pref_axis, codi_axis, pref_memb, codi_memb, orde_memb, tipo_memb) values ('cl-cs','InvalidezSinPrimerDictamenEjecutoriadoEje','cl-cs','I5RechazadasEnProcesoReclamacionMiembro','8000','domain-member')</v>
      </c>
    </row>
    <row r="765" spans="1:10" x14ac:dyDescent="0.25">
      <c r="A765" t="s">
        <v>3274</v>
      </c>
      <c r="B765" t="str">
        <f t="shared" si="60"/>
        <v>cl-cs</v>
      </c>
      <c r="C765" t="str">
        <f t="shared" si="57"/>
        <v>InvalidezSinPrimerDictamenEjecutoriadoEje</v>
      </c>
      <c r="E765" t="s">
        <v>3284</v>
      </c>
      <c r="F765" t="str">
        <f t="shared" si="59"/>
        <v>cl-cs</v>
      </c>
      <c r="G765" t="str">
        <f t="shared" si="58"/>
        <v>I6tTotalDefinitivoPorPrimerDictamenMiembro</v>
      </c>
      <c r="H765">
        <v>9000</v>
      </c>
      <c r="I765" t="s">
        <v>3046</v>
      </c>
      <c r="J765" t="str">
        <f t="shared" si="61"/>
        <v>insert into dbax_dime_memb (pref_axis, codi_axis, pref_memb, codi_memb, orde_memb, tipo_memb) values ('cl-cs','InvalidezSinPrimerDictamenEjecutoriadoEje','cl-cs','I6tTotalDefinitivoPorPrimerDictamenMiembro','9000','domain-member')</v>
      </c>
    </row>
    <row r="766" spans="1:10" x14ac:dyDescent="0.25">
      <c r="A766" t="s">
        <v>3274</v>
      </c>
      <c r="B766" t="str">
        <f t="shared" si="60"/>
        <v>cl-cs</v>
      </c>
      <c r="C766" t="str">
        <f t="shared" si="57"/>
        <v>InvalidezSinPrimerDictamenEjecutoriadoEje</v>
      </c>
      <c r="E766" t="s">
        <v>3283</v>
      </c>
      <c r="F766" t="str">
        <f t="shared" si="59"/>
        <v>cl-cs</v>
      </c>
      <c r="G766" t="str">
        <f t="shared" si="58"/>
        <v>I6pParcialDefinitivoPorPrimerDictamenMiembro</v>
      </c>
      <c r="H766">
        <v>10000</v>
      </c>
      <c r="I766" t="s">
        <v>3046</v>
      </c>
      <c r="J766" t="str">
        <f t="shared" si="61"/>
        <v>insert into dbax_dime_memb (pref_axis, codi_axis, pref_memb, codi_memb, orde_memb, tipo_memb) values ('cl-cs','InvalidezSinPrimerDictamenEjecutoriadoEje','cl-cs','I6pParcialDefinitivoPorPrimerDictamenMiembro','10000','domain-member')</v>
      </c>
    </row>
    <row r="767" spans="1:10" x14ac:dyDescent="0.25">
      <c r="A767" t="s">
        <v>3274</v>
      </c>
      <c r="B767" t="str">
        <f t="shared" si="60"/>
        <v>cl-cs</v>
      </c>
      <c r="C767" t="str">
        <f t="shared" ref="C767:C830" si="62">MID(A767,FIND("_",A767)+1,1000)</f>
        <v>InvalidezSinPrimerDictamenEjecutoriadoEje</v>
      </c>
      <c r="E767" t="s">
        <v>3285</v>
      </c>
      <c r="F767" t="str">
        <f t="shared" si="59"/>
        <v>cl-cs</v>
      </c>
      <c r="G767" t="str">
        <f t="shared" ref="G767:G830" si="63">MID(E767,FIND("_",E767)+1,1000)</f>
        <v>InvalidezSinPrimerDictamenEjecutoriadoMiembro</v>
      </c>
      <c r="H767">
        <v>11000</v>
      </c>
      <c r="I767" t="s">
        <v>3046</v>
      </c>
      <c r="J767" t="str">
        <f t="shared" si="61"/>
        <v>insert into dbax_dime_memb (pref_axis, codi_axis, pref_memb, codi_memb, orde_memb, tipo_memb) values ('cl-cs','InvalidezSinPrimerDictamenEjecutoriadoEje','cl-cs','InvalidezSinPrimerDictamenEjecutoriadoMiembro','11000','domain-member')</v>
      </c>
    </row>
    <row r="768" spans="1:10" x14ac:dyDescent="0.25">
      <c r="A768" t="s">
        <v>3286</v>
      </c>
      <c r="B768" t="str">
        <f t="shared" si="60"/>
        <v>cl-cs</v>
      </c>
      <c r="C768" t="str">
        <f t="shared" si="62"/>
        <v>InvalidosParcialesTransitoriosConSolicitudEje</v>
      </c>
      <c r="E768" t="s">
        <v>3288</v>
      </c>
      <c r="F768" t="str">
        <f t="shared" si="59"/>
        <v>cl-cs</v>
      </c>
      <c r="G768" t="str">
        <f t="shared" si="63"/>
        <v>K1SinDictamenMiembro</v>
      </c>
      <c r="H768">
        <v>1000</v>
      </c>
      <c r="I768" t="s">
        <v>3046</v>
      </c>
      <c r="J768" t="str">
        <f t="shared" si="61"/>
        <v>insert into dbax_dime_memb (pref_axis, codi_axis, pref_memb, codi_memb, orde_memb, tipo_memb) values ('cl-cs','InvalidosParcialesTransitoriosConSolicitudEje','cl-cs','K1SinDictamenMiembro','1000','domain-member')</v>
      </c>
    </row>
    <row r="769" spans="1:10" x14ac:dyDescent="0.25">
      <c r="A769" t="s">
        <v>3286</v>
      </c>
      <c r="B769" t="str">
        <f t="shared" si="60"/>
        <v>cl-cs</v>
      </c>
      <c r="C769" t="str">
        <f t="shared" si="62"/>
        <v>InvalidosParcialesTransitoriosConSolicitudEje</v>
      </c>
      <c r="E769" t="s">
        <v>3290</v>
      </c>
      <c r="F769" t="str">
        <f t="shared" ref="F769:F832" si="64">MID(E769,1,FIND("_",E769)-1)</f>
        <v>cl-cs</v>
      </c>
      <c r="G769" t="str">
        <f t="shared" si="63"/>
        <v>K2tTotalAprobadasEnAnalisisCiaMiembro</v>
      </c>
      <c r="H769">
        <v>2000</v>
      </c>
      <c r="I769" t="s">
        <v>3046</v>
      </c>
      <c r="J769" t="str">
        <f t="shared" si="61"/>
        <v>insert into dbax_dime_memb (pref_axis, codi_axis, pref_memb, codi_memb, orde_memb, tipo_memb) values ('cl-cs','InvalidosParcialesTransitoriosConSolicitudEje','cl-cs','K2tTotalAprobadasEnAnalisisCiaMiembro','2000','domain-member')</v>
      </c>
    </row>
    <row r="770" spans="1:10" x14ac:dyDescent="0.25">
      <c r="A770" t="s">
        <v>3286</v>
      </c>
      <c r="B770" t="str">
        <f t="shared" ref="B770:B833" si="65">MID(A770,1,FIND("_",A770)-1)</f>
        <v>cl-cs</v>
      </c>
      <c r="C770" t="str">
        <f t="shared" si="62"/>
        <v>InvalidosParcialesTransitoriosConSolicitudEje</v>
      </c>
      <c r="E770" t="s">
        <v>3289</v>
      </c>
      <c r="F770" t="str">
        <f t="shared" si="64"/>
        <v>cl-cs</v>
      </c>
      <c r="G770" t="str">
        <f t="shared" si="63"/>
        <v>K2pParcialAprobadasEnAnalisisCiaMiembro</v>
      </c>
      <c r="H770">
        <v>3000</v>
      </c>
      <c r="I770" t="s">
        <v>3046</v>
      </c>
      <c r="J770" t="str">
        <f t="shared" ref="J770:J833" si="66">CONCATENATE("insert into dbax_dime_memb (pref_axis, codi_axis, pref_memb, codi_memb, orde_memb, tipo_memb) values ('",B770,"','",C770,"','",F770,"','",G770,"','",H770,"','",I770,"')")</f>
        <v>insert into dbax_dime_memb (pref_axis, codi_axis, pref_memb, codi_memb, orde_memb, tipo_memb) values ('cl-cs','InvalidosParcialesTransitoriosConSolicitudEje','cl-cs','K2pParcialAprobadasEnAnalisisCiaMiembro','3000','domain-member')</v>
      </c>
    </row>
    <row r="771" spans="1:10" x14ac:dyDescent="0.25">
      <c r="A771" t="s">
        <v>3286</v>
      </c>
      <c r="B771" t="str">
        <f t="shared" si="65"/>
        <v>cl-cs</v>
      </c>
      <c r="C771" t="str">
        <f t="shared" si="62"/>
        <v>InvalidosParcialesTransitoriosConSolicitudEje</v>
      </c>
      <c r="E771" t="s">
        <v>3293</v>
      </c>
      <c r="F771" t="str">
        <f t="shared" si="64"/>
        <v>cl-cs</v>
      </c>
      <c r="G771" t="str">
        <f t="shared" si="63"/>
        <v>K3tTotalAprobadasReclamadasEnCiaMiembro</v>
      </c>
      <c r="H771">
        <v>4000</v>
      </c>
      <c r="I771" t="s">
        <v>3046</v>
      </c>
      <c r="J771" t="str">
        <f t="shared" si="66"/>
        <v>insert into dbax_dime_memb (pref_axis, codi_axis, pref_memb, codi_memb, orde_memb, tipo_memb) values ('cl-cs','InvalidosParcialesTransitoriosConSolicitudEje','cl-cs','K3tTotalAprobadasReclamadasEnCiaMiembro','4000','domain-member')</v>
      </c>
    </row>
    <row r="772" spans="1:10" x14ac:dyDescent="0.25">
      <c r="A772" t="s">
        <v>3286</v>
      </c>
      <c r="B772" t="str">
        <f t="shared" si="65"/>
        <v>cl-cs</v>
      </c>
      <c r="C772" t="str">
        <f t="shared" si="62"/>
        <v>InvalidosParcialesTransitoriosConSolicitudEje</v>
      </c>
      <c r="E772" t="s">
        <v>3292</v>
      </c>
      <c r="F772" t="str">
        <f t="shared" si="64"/>
        <v>cl-cs</v>
      </c>
      <c r="G772" t="str">
        <f t="shared" si="63"/>
        <v>K3pcParcialAprobadasReclamadasEnCiaMiembro</v>
      </c>
      <c r="H772">
        <v>5000</v>
      </c>
      <c r="I772" t="s">
        <v>3046</v>
      </c>
      <c r="J772" t="str">
        <f t="shared" si="66"/>
        <v>insert into dbax_dime_memb (pref_axis, codi_axis, pref_memb, codi_memb, orde_memb, tipo_memb) values ('cl-cs','InvalidosParcialesTransitoriosConSolicitudEje','cl-cs','K3pcParcialAprobadasReclamadasEnCiaMiembro','5000','domain-member')</v>
      </c>
    </row>
    <row r="773" spans="1:10" x14ac:dyDescent="0.25">
      <c r="A773" t="s">
        <v>3286</v>
      </c>
      <c r="B773" t="str">
        <f t="shared" si="65"/>
        <v>cl-cs</v>
      </c>
      <c r="C773" t="str">
        <f t="shared" si="62"/>
        <v>InvalidosParcialesTransitoriosConSolicitudEje</v>
      </c>
      <c r="E773" t="s">
        <v>3291</v>
      </c>
      <c r="F773" t="str">
        <f t="shared" si="64"/>
        <v>cl-cs</v>
      </c>
      <c r="G773" t="str">
        <f t="shared" si="63"/>
        <v>K3ParcialAprobadasReclamadasAfiliadoMiembro</v>
      </c>
      <c r="H773">
        <v>6000</v>
      </c>
      <c r="I773" t="s">
        <v>3046</v>
      </c>
      <c r="J773" t="str">
        <f t="shared" si="66"/>
        <v>insert into dbax_dime_memb (pref_axis, codi_axis, pref_memb, codi_memb, orde_memb, tipo_memb) values ('cl-cs','InvalidosParcialesTransitoriosConSolicitudEje','cl-cs','K3ParcialAprobadasReclamadasAfiliadoMiembro','6000','domain-member')</v>
      </c>
    </row>
    <row r="774" spans="1:10" x14ac:dyDescent="0.25">
      <c r="A774" t="s">
        <v>3286</v>
      </c>
      <c r="B774" t="str">
        <f t="shared" si="65"/>
        <v>cl-cs</v>
      </c>
      <c r="C774" t="str">
        <f t="shared" si="62"/>
        <v>InvalidosParcialesTransitoriosConSolicitudEje</v>
      </c>
      <c r="E774" t="s">
        <v>3294</v>
      </c>
      <c r="F774" t="str">
        <f t="shared" si="64"/>
        <v>cl-cs</v>
      </c>
      <c r="G774" t="str">
        <f t="shared" si="63"/>
        <v>K4RechazadasDentroPlazoReclamacionMiembro</v>
      </c>
      <c r="H774">
        <v>7000</v>
      </c>
      <c r="I774" t="s">
        <v>3046</v>
      </c>
      <c r="J774" t="str">
        <f t="shared" si="66"/>
        <v>insert into dbax_dime_memb (pref_axis, codi_axis, pref_memb, codi_memb, orde_memb, tipo_memb) values ('cl-cs','InvalidosParcialesTransitoriosConSolicitudEje','cl-cs','K4RechazadasDentroPlazoReclamacionMiembro','7000','domain-member')</v>
      </c>
    </row>
    <row r="775" spans="1:10" x14ac:dyDescent="0.25">
      <c r="A775" t="s">
        <v>3286</v>
      </c>
      <c r="B775" t="str">
        <f t="shared" si="65"/>
        <v>cl-cs</v>
      </c>
      <c r="C775" t="str">
        <f t="shared" si="62"/>
        <v>InvalidosParcialesTransitoriosConSolicitudEje</v>
      </c>
      <c r="E775" t="s">
        <v>3295</v>
      </c>
      <c r="F775" t="str">
        <f t="shared" si="64"/>
        <v>cl-cs</v>
      </c>
      <c r="G775" t="str">
        <f t="shared" si="63"/>
        <v>K5RechazadasEnProcesoReclamacionMiembro</v>
      </c>
      <c r="H775">
        <v>8000</v>
      </c>
      <c r="I775" t="s">
        <v>3046</v>
      </c>
      <c r="J775" t="str">
        <f t="shared" si="66"/>
        <v>insert into dbax_dime_memb (pref_axis, codi_axis, pref_memb, codi_memb, orde_memb, tipo_memb) values ('cl-cs','InvalidosParcialesTransitoriosConSolicitudEje','cl-cs','K5RechazadasEnProcesoReclamacionMiembro','8000','domain-member')</v>
      </c>
    </row>
    <row r="776" spans="1:10" x14ac:dyDescent="0.25">
      <c r="A776" t="s">
        <v>3286</v>
      </c>
      <c r="B776" t="str">
        <f t="shared" si="65"/>
        <v>cl-cs</v>
      </c>
      <c r="C776" t="str">
        <f t="shared" si="62"/>
        <v>InvalidosParcialesTransitoriosConSolicitudEje</v>
      </c>
      <c r="E776" t="s">
        <v>3298</v>
      </c>
      <c r="F776" t="str">
        <f t="shared" si="64"/>
        <v>cl-cs</v>
      </c>
      <c r="G776" t="str">
        <f t="shared" si="63"/>
        <v>K6tTotalDefinitivoPorPrimerDictamenMiembro</v>
      </c>
      <c r="H776">
        <v>9000</v>
      </c>
      <c r="I776" t="s">
        <v>3046</v>
      </c>
      <c r="J776" t="str">
        <f t="shared" si="66"/>
        <v>insert into dbax_dime_memb (pref_axis, codi_axis, pref_memb, codi_memb, orde_memb, tipo_memb) values ('cl-cs','InvalidosParcialesTransitoriosConSolicitudEje','cl-cs','K6tTotalDefinitivoPorPrimerDictamenMiembro','9000','domain-member')</v>
      </c>
    </row>
    <row r="777" spans="1:10" x14ac:dyDescent="0.25">
      <c r="A777" t="s">
        <v>3286</v>
      </c>
      <c r="B777" t="str">
        <f t="shared" si="65"/>
        <v>cl-cs</v>
      </c>
      <c r="C777" t="str">
        <f t="shared" si="62"/>
        <v>InvalidosParcialesTransitoriosConSolicitudEje</v>
      </c>
      <c r="E777" t="s">
        <v>3297</v>
      </c>
      <c r="F777" t="str">
        <f t="shared" si="64"/>
        <v>cl-cs</v>
      </c>
      <c r="G777" t="str">
        <f t="shared" si="63"/>
        <v>K6pParcialDefinitivoPorPrimerDictamenMiembro</v>
      </c>
      <c r="H777">
        <v>10000</v>
      </c>
      <c r="I777" t="s">
        <v>3046</v>
      </c>
      <c r="J777" t="str">
        <f t="shared" si="66"/>
        <v>insert into dbax_dime_memb (pref_axis, codi_axis, pref_memb, codi_memb, orde_memb, tipo_memb) values ('cl-cs','InvalidosParcialesTransitoriosConSolicitudEje','cl-cs','K6pParcialDefinitivoPorPrimerDictamenMiembro','10000','domain-member')</v>
      </c>
    </row>
    <row r="778" spans="1:10" x14ac:dyDescent="0.25">
      <c r="A778" t="s">
        <v>3286</v>
      </c>
      <c r="B778" t="str">
        <f t="shared" si="65"/>
        <v>cl-cs</v>
      </c>
      <c r="C778" t="str">
        <f t="shared" si="62"/>
        <v>InvalidosParcialesTransitoriosConSolicitudEje</v>
      </c>
      <c r="E778" t="s">
        <v>3296</v>
      </c>
      <c r="F778" t="str">
        <f t="shared" si="64"/>
        <v>cl-cs</v>
      </c>
      <c r="G778" t="str">
        <f t="shared" si="63"/>
        <v>K6nNoInvalidosMiembro</v>
      </c>
      <c r="H778">
        <v>11000</v>
      </c>
      <c r="I778" t="s">
        <v>3046</v>
      </c>
      <c r="J778" t="str">
        <f t="shared" si="66"/>
        <v>insert into dbax_dime_memb (pref_axis, codi_axis, pref_memb, codi_memb, orde_memb, tipo_memb) values ('cl-cs','InvalidosParcialesTransitoriosConSolicitudEje','cl-cs','K6nNoInvalidosMiembro','11000','domain-member')</v>
      </c>
    </row>
    <row r="779" spans="1:10" x14ac:dyDescent="0.25">
      <c r="A779" t="s">
        <v>3286</v>
      </c>
      <c r="B779" t="str">
        <f t="shared" si="65"/>
        <v>cl-cs</v>
      </c>
      <c r="C779" t="str">
        <f t="shared" si="62"/>
        <v>InvalidosParcialesTransitoriosConSolicitudEje</v>
      </c>
      <c r="E779" t="s">
        <v>3287</v>
      </c>
      <c r="F779" t="str">
        <f t="shared" si="64"/>
        <v>cl-cs</v>
      </c>
      <c r="G779" t="str">
        <f t="shared" si="63"/>
        <v>InvalidosParcialesTransitoriosConSolicitudMiembro</v>
      </c>
      <c r="H779">
        <v>12000</v>
      </c>
      <c r="I779" t="s">
        <v>3046</v>
      </c>
      <c r="J779" t="str">
        <f t="shared" si="66"/>
        <v>insert into dbax_dime_memb (pref_axis, codi_axis, pref_memb, codi_memb, orde_memb, tipo_memb) values ('cl-cs','InvalidosParcialesTransitoriosConSolicitudEje','cl-cs','InvalidosParcialesTransitoriosConSolicitudMiembro','12000','domain-member')</v>
      </c>
    </row>
    <row r="780" spans="1:10" x14ac:dyDescent="0.25">
      <c r="A780" t="s">
        <v>3299</v>
      </c>
      <c r="B780" t="str">
        <f t="shared" si="65"/>
        <v>cl-cs</v>
      </c>
      <c r="C780" t="str">
        <f t="shared" si="62"/>
        <v>InvalidosTransitoriosEje</v>
      </c>
      <c r="E780" t="s">
        <v>3300</v>
      </c>
      <c r="F780" t="str">
        <f t="shared" si="64"/>
        <v>cl-cs</v>
      </c>
      <c r="G780" t="str">
        <f t="shared" si="63"/>
        <v>I6pParcialDefinitivoPrimerDictamenMiembro</v>
      </c>
      <c r="H780">
        <v>1000</v>
      </c>
      <c r="I780" t="s">
        <v>3046</v>
      </c>
      <c r="J780" t="str">
        <f t="shared" si="66"/>
        <v>insert into dbax_dime_memb (pref_axis, codi_axis, pref_memb, codi_memb, orde_memb, tipo_memb) values ('cl-cs','InvalidosTransitoriosEje','cl-cs','I6pParcialDefinitivoPrimerDictamenMiembro','1000','domain-member')</v>
      </c>
    </row>
    <row r="781" spans="1:10" x14ac:dyDescent="0.25">
      <c r="A781" t="s">
        <v>3301</v>
      </c>
      <c r="B781" t="str">
        <f t="shared" si="65"/>
        <v>cl-cs</v>
      </c>
      <c r="C781" t="str">
        <f t="shared" si="62"/>
        <v>InvalidosTransitoriosFallecidosEje</v>
      </c>
      <c r="E781" t="s">
        <v>3302</v>
      </c>
      <c r="F781" t="str">
        <f t="shared" si="64"/>
        <v>cl-cs</v>
      </c>
      <c r="G781" t="str">
        <f t="shared" si="63"/>
        <v>InvalidosTransitoriosFallecidosMiembro</v>
      </c>
      <c r="H781">
        <v>1000</v>
      </c>
      <c r="I781" t="s">
        <v>3046</v>
      </c>
      <c r="J781" t="str">
        <f t="shared" si="66"/>
        <v>insert into dbax_dime_memb (pref_axis, codi_axis, pref_memb, codi_memb, orde_memb, tipo_memb) values ('cl-cs','InvalidosTransitoriosFallecidosEje','cl-cs','InvalidosTransitoriosFallecidosMiembro','1000','domain-member')</v>
      </c>
    </row>
    <row r="782" spans="1:10" x14ac:dyDescent="0.25">
      <c r="A782" t="s">
        <v>3303</v>
      </c>
      <c r="B782" t="str">
        <f t="shared" si="65"/>
        <v>cl-cs</v>
      </c>
      <c r="C782" t="str">
        <f t="shared" si="62"/>
        <v>InversionesValorRazonableEje</v>
      </c>
      <c r="E782" t="s">
        <v>3310</v>
      </c>
      <c r="F782" t="str">
        <f t="shared" si="64"/>
        <v>cl-cs</v>
      </c>
      <c r="G782" t="str">
        <f t="shared" si="63"/>
        <v>NivelUnoCotizacionMercadosMiembro</v>
      </c>
      <c r="H782">
        <v>1000</v>
      </c>
      <c r="I782" t="s">
        <v>3046</v>
      </c>
      <c r="J782" t="str">
        <f t="shared" si="66"/>
        <v>insert into dbax_dime_memb (pref_axis, codi_axis, pref_memb, codi_memb, orde_memb, tipo_memb) values ('cl-cs','InversionesValorRazonableEje','cl-cs','NivelUnoCotizacionMercadosMiembro','1000','domain-member')</v>
      </c>
    </row>
    <row r="783" spans="1:10" x14ac:dyDescent="0.25">
      <c r="A783" t="s">
        <v>3303</v>
      </c>
      <c r="B783" t="str">
        <f t="shared" si="65"/>
        <v>cl-cs</v>
      </c>
      <c r="C783" t="str">
        <f t="shared" si="62"/>
        <v>InversionesValorRazonableEje</v>
      </c>
      <c r="E783" t="s">
        <v>3308</v>
      </c>
      <c r="F783" t="str">
        <f t="shared" si="64"/>
        <v>cl-cs</v>
      </c>
      <c r="G783" t="str">
        <f t="shared" si="63"/>
        <v>NivelDosCotizacionMercadosMiembro</v>
      </c>
      <c r="H783">
        <v>2000</v>
      </c>
      <c r="I783" t="s">
        <v>3046</v>
      </c>
      <c r="J783" t="str">
        <f t="shared" si="66"/>
        <v>insert into dbax_dime_memb (pref_axis, codi_axis, pref_memb, codi_memb, orde_memb, tipo_memb) values ('cl-cs','InversionesValorRazonableEje','cl-cs','NivelDosCotizacionMercadosMiembro','2000','domain-member')</v>
      </c>
    </row>
    <row r="784" spans="1:10" x14ac:dyDescent="0.25">
      <c r="A784" t="s">
        <v>3303</v>
      </c>
      <c r="B784" t="str">
        <f t="shared" si="65"/>
        <v>cl-cs</v>
      </c>
      <c r="C784" t="str">
        <f t="shared" si="62"/>
        <v>InversionesValorRazonableEje</v>
      </c>
      <c r="E784" t="s">
        <v>3309</v>
      </c>
      <c r="F784" t="str">
        <f t="shared" si="64"/>
        <v>cl-cs</v>
      </c>
      <c r="G784" t="str">
        <f t="shared" si="63"/>
        <v>NivelTresCotizacionMercadosMiembro</v>
      </c>
      <c r="H784">
        <v>3000</v>
      </c>
      <c r="I784" t="s">
        <v>3046</v>
      </c>
      <c r="J784" t="str">
        <f t="shared" si="66"/>
        <v>insert into dbax_dime_memb (pref_axis, codi_axis, pref_memb, codi_memb, orde_memb, tipo_memb) values ('cl-cs','InversionesValorRazonableEje','cl-cs','NivelTresCotizacionMercadosMiembro','3000','domain-member')</v>
      </c>
    </row>
    <row r="785" spans="1:10" x14ac:dyDescent="0.25">
      <c r="A785" t="s">
        <v>3303</v>
      </c>
      <c r="B785" t="str">
        <f t="shared" si="65"/>
        <v>cl-cs</v>
      </c>
      <c r="C785" t="str">
        <f t="shared" si="62"/>
        <v>InversionesValorRazonableEje</v>
      </c>
      <c r="E785" t="s">
        <v>3307</v>
      </c>
      <c r="F785" t="str">
        <f t="shared" si="64"/>
        <v>cl-cs</v>
      </c>
      <c r="G785" t="str">
        <f t="shared" si="63"/>
        <v>InversionesValorRazonablePorNivelesMiembro</v>
      </c>
      <c r="H785">
        <v>4000</v>
      </c>
      <c r="I785" t="s">
        <v>3048</v>
      </c>
      <c r="J785" t="str">
        <f t="shared" si="66"/>
        <v>insert into dbax_dime_memb (pref_axis, codi_axis, pref_memb, codi_memb, orde_memb, tipo_memb) values ('cl-cs','InversionesValorRazonableEje','cl-cs','InversionesValorRazonablePorNivelesMiembro','4000','dimension-default')</v>
      </c>
    </row>
    <row r="786" spans="1:10" x14ac:dyDescent="0.25">
      <c r="A786" t="s">
        <v>3303</v>
      </c>
      <c r="B786" t="str">
        <f t="shared" si="65"/>
        <v>cl-cs</v>
      </c>
      <c r="C786" t="str">
        <f t="shared" si="62"/>
        <v>InversionesValorRazonableEje</v>
      </c>
      <c r="E786" t="s">
        <v>3304</v>
      </c>
      <c r="F786" t="str">
        <f t="shared" si="64"/>
        <v>cl-cs</v>
      </c>
      <c r="G786" t="str">
        <f t="shared" si="63"/>
        <v>CostoAmortizadoMiembro</v>
      </c>
      <c r="H786">
        <v>5000</v>
      </c>
      <c r="I786" t="s">
        <v>3046</v>
      </c>
      <c r="J786" t="str">
        <f t="shared" si="66"/>
        <v>insert into dbax_dime_memb (pref_axis, codi_axis, pref_memb, codi_memb, orde_memb, tipo_memb) values ('cl-cs','InversionesValorRazonableEje','cl-cs','CostoAmortizadoMiembro','5000','domain-member')</v>
      </c>
    </row>
    <row r="787" spans="1:10" x14ac:dyDescent="0.25">
      <c r="A787" t="s">
        <v>3303</v>
      </c>
      <c r="B787" t="str">
        <f t="shared" si="65"/>
        <v>cl-cs</v>
      </c>
      <c r="C787" t="str">
        <f t="shared" si="62"/>
        <v>InversionesValorRazonableEje</v>
      </c>
      <c r="E787" t="s">
        <v>3306</v>
      </c>
      <c r="F787" t="str">
        <f t="shared" si="64"/>
        <v>cl-cs</v>
      </c>
      <c r="G787" t="str">
        <f t="shared" si="63"/>
        <v>EfectoEnResultadosMiembro</v>
      </c>
      <c r="H787">
        <v>6000</v>
      </c>
      <c r="I787" t="s">
        <v>3046</v>
      </c>
      <c r="J787" t="str">
        <f t="shared" si="66"/>
        <v>insert into dbax_dime_memb (pref_axis, codi_axis, pref_memb, codi_memb, orde_memb, tipo_memb) values ('cl-cs','InversionesValorRazonableEje','cl-cs','EfectoEnResultadosMiembro','6000','domain-member')</v>
      </c>
    </row>
    <row r="788" spans="1:10" x14ac:dyDescent="0.25">
      <c r="A788" t="s">
        <v>3303</v>
      </c>
      <c r="B788" t="str">
        <f t="shared" si="65"/>
        <v>cl-cs</v>
      </c>
      <c r="C788" t="str">
        <f t="shared" si="62"/>
        <v>InversionesValorRazonableEje</v>
      </c>
      <c r="E788" t="s">
        <v>3305</v>
      </c>
      <c r="F788" t="str">
        <f t="shared" si="64"/>
        <v>cl-cs</v>
      </c>
      <c r="G788" t="str">
        <f t="shared" si="63"/>
        <v>EfectoEnOCIMiembro</v>
      </c>
      <c r="H788">
        <v>7000</v>
      </c>
      <c r="I788" t="s">
        <v>3046</v>
      </c>
      <c r="J788" t="str">
        <f t="shared" si="66"/>
        <v>insert into dbax_dime_memb (pref_axis, codi_axis, pref_memb, codi_memb, orde_memb, tipo_memb) values ('cl-cs','InversionesValorRazonableEje','cl-cs','EfectoEnOCIMiembro','7000','domain-member')</v>
      </c>
    </row>
    <row r="789" spans="1:10" x14ac:dyDescent="0.25">
      <c r="A789" t="s">
        <v>3311</v>
      </c>
      <c r="B789" t="str">
        <f t="shared" si="65"/>
        <v>cl-cs</v>
      </c>
      <c r="C789" t="str">
        <f t="shared" si="62"/>
        <v>MargenSolvenciaGeneralesEje</v>
      </c>
      <c r="E789" t="s">
        <v>3313</v>
      </c>
      <c r="F789" t="str">
        <f t="shared" si="64"/>
        <v>cl-cs</v>
      </c>
      <c r="G789" t="str">
        <f t="shared" si="63"/>
        <v>IncendioMiembro</v>
      </c>
      <c r="H789">
        <v>1000</v>
      </c>
      <c r="I789" t="s">
        <v>3046</v>
      </c>
      <c r="J789" t="str">
        <f t="shared" si="66"/>
        <v>insert into dbax_dime_memb (pref_axis, codi_axis, pref_memb, codi_memb, orde_memb, tipo_memb) values ('cl-cs','MargenSolvenciaGeneralesEje','cl-cs','IncendioMiembro','1000','domain-member')</v>
      </c>
    </row>
    <row r="790" spans="1:10" x14ac:dyDescent="0.25">
      <c r="A790" t="s">
        <v>3311</v>
      </c>
      <c r="B790" t="str">
        <f t="shared" si="65"/>
        <v>cl-cs</v>
      </c>
      <c r="C790" t="str">
        <f t="shared" si="62"/>
        <v>MargenSolvenciaGeneralesEje</v>
      </c>
      <c r="E790" t="s">
        <v>3317</v>
      </c>
      <c r="F790" t="str">
        <f t="shared" si="64"/>
        <v>cl-cs</v>
      </c>
      <c r="G790" t="str">
        <f t="shared" si="63"/>
        <v>VehiculosMiembro</v>
      </c>
      <c r="H790">
        <v>2000</v>
      </c>
      <c r="I790" t="s">
        <v>3046</v>
      </c>
      <c r="J790" t="str">
        <f t="shared" si="66"/>
        <v>insert into dbax_dime_memb (pref_axis, codi_axis, pref_memb, codi_memb, orde_memb, tipo_memb) values ('cl-cs','MargenSolvenciaGeneralesEje','cl-cs','VehiculosMiembro','2000','domain-member')</v>
      </c>
    </row>
    <row r="791" spans="1:10" x14ac:dyDescent="0.25">
      <c r="A791" t="s">
        <v>3311</v>
      </c>
      <c r="B791" t="str">
        <f t="shared" si="65"/>
        <v>cl-cs</v>
      </c>
      <c r="C791" t="str">
        <f t="shared" si="62"/>
        <v>MargenSolvenciaGeneralesEje</v>
      </c>
      <c r="E791" t="s">
        <v>3316</v>
      </c>
      <c r="F791" t="str">
        <f t="shared" si="64"/>
        <v>cl-cs</v>
      </c>
      <c r="G791" t="str">
        <f t="shared" si="63"/>
        <v>OtrosRamosMiembro</v>
      </c>
      <c r="H791">
        <v>3000</v>
      </c>
      <c r="I791" t="s">
        <v>3046</v>
      </c>
      <c r="J791" t="str">
        <f t="shared" si="66"/>
        <v>insert into dbax_dime_memb (pref_axis, codi_axis, pref_memb, codi_memb, orde_memb, tipo_memb) values ('cl-cs','MargenSolvenciaGeneralesEje','cl-cs','OtrosRamosMiembro','3000','domain-member')</v>
      </c>
    </row>
    <row r="792" spans="1:10" x14ac:dyDescent="0.25">
      <c r="A792" t="s">
        <v>3311</v>
      </c>
      <c r="B792" t="str">
        <f t="shared" si="65"/>
        <v>cl-cs</v>
      </c>
      <c r="C792" t="str">
        <f t="shared" si="62"/>
        <v>MargenSolvenciaGeneralesEje</v>
      </c>
      <c r="E792" t="s">
        <v>3312</v>
      </c>
      <c r="F792" t="str">
        <f t="shared" si="64"/>
        <v>cl-cs</v>
      </c>
      <c r="G792" t="str">
        <f t="shared" si="63"/>
        <v>IncendioGrandesRiesgoMiembro</v>
      </c>
      <c r="H792">
        <v>4000</v>
      </c>
      <c r="I792" t="s">
        <v>3046</v>
      </c>
      <c r="J792" t="str">
        <f t="shared" si="66"/>
        <v>insert into dbax_dime_memb (pref_axis, codi_axis, pref_memb, codi_memb, orde_memb, tipo_memb) values ('cl-cs','MargenSolvenciaGeneralesEje','cl-cs','IncendioGrandesRiesgoMiembro','4000','domain-member')</v>
      </c>
    </row>
    <row r="793" spans="1:10" x14ac:dyDescent="0.25">
      <c r="A793" t="s">
        <v>3311</v>
      </c>
      <c r="B793" t="str">
        <f t="shared" si="65"/>
        <v>cl-cs</v>
      </c>
      <c r="C793" t="str">
        <f t="shared" si="62"/>
        <v>MargenSolvenciaGeneralesEje</v>
      </c>
      <c r="E793" t="s">
        <v>3315</v>
      </c>
      <c r="F793" t="str">
        <f t="shared" si="64"/>
        <v>cl-cs</v>
      </c>
      <c r="G793" t="str">
        <f t="shared" si="63"/>
        <v>OtrosGrandesRiesgosMiembro</v>
      </c>
      <c r="H793">
        <v>5000</v>
      </c>
      <c r="I793" t="s">
        <v>3046</v>
      </c>
      <c r="J793" t="str">
        <f t="shared" si="66"/>
        <v>insert into dbax_dime_memb (pref_axis, codi_axis, pref_memb, codi_memb, orde_memb, tipo_memb) values ('cl-cs','MargenSolvenciaGeneralesEje','cl-cs','OtrosGrandesRiesgosMiembro','5000','domain-member')</v>
      </c>
    </row>
    <row r="794" spans="1:10" x14ac:dyDescent="0.25">
      <c r="A794" t="s">
        <v>3311</v>
      </c>
      <c r="B794" t="str">
        <f t="shared" si="65"/>
        <v>cl-cs</v>
      </c>
      <c r="C794" t="str">
        <f t="shared" si="62"/>
        <v>MargenSolvenciaGeneralesEje</v>
      </c>
      <c r="E794" t="s">
        <v>3314</v>
      </c>
      <c r="F794" t="str">
        <f t="shared" si="64"/>
        <v>cl-cs</v>
      </c>
      <c r="G794" t="str">
        <f t="shared" si="63"/>
        <v>MargenSolvenciaGeneralesMiembro</v>
      </c>
      <c r="H794">
        <v>6000</v>
      </c>
      <c r="I794" t="s">
        <v>3048</v>
      </c>
      <c r="J794" t="str">
        <f t="shared" si="66"/>
        <v>insert into dbax_dime_memb (pref_axis, codi_axis, pref_memb, codi_memb, orde_memb, tipo_memb) values ('cl-cs','MargenSolvenciaGeneralesEje','cl-cs','MargenSolvenciaGeneralesMiembro','6000','dimension-default')</v>
      </c>
    </row>
    <row r="795" spans="1:10" x14ac:dyDescent="0.25">
      <c r="A795" t="s">
        <v>3318</v>
      </c>
      <c r="B795" t="str">
        <f t="shared" si="65"/>
        <v>cl-cs</v>
      </c>
      <c r="C795" t="str">
        <f t="shared" si="62"/>
        <v>MetodoValorizacionEje</v>
      </c>
      <c r="E795" t="s">
        <v>3319</v>
      </c>
      <c r="F795" t="str">
        <f t="shared" si="64"/>
        <v>cl-cs</v>
      </c>
      <c r="G795" t="str">
        <f t="shared" si="63"/>
        <v>CostoAmortizadoBrutoMiembro</v>
      </c>
      <c r="H795">
        <v>1000</v>
      </c>
      <c r="I795" t="s">
        <v>3046</v>
      </c>
      <c r="J795" t="str">
        <f t="shared" si="66"/>
        <v>insert into dbax_dime_memb (pref_axis, codi_axis, pref_memb, codi_memb, orde_memb, tipo_memb) values ('cl-cs','MetodoValorizacionEje','cl-cs','CostoAmortizadoBrutoMiembro','1000','domain-member')</v>
      </c>
    </row>
    <row r="796" spans="1:10" x14ac:dyDescent="0.25">
      <c r="A796" t="s">
        <v>3318</v>
      </c>
      <c r="B796" t="str">
        <f t="shared" si="65"/>
        <v>cl-cs</v>
      </c>
      <c r="C796" t="str">
        <f t="shared" si="62"/>
        <v>MetodoValorizacionEje</v>
      </c>
      <c r="E796" t="s">
        <v>3320</v>
      </c>
      <c r="F796" t="str">
        <f t="shared" si="64"/>
        <v>cl-cs</v>
      </c>
      <c r="G796" t="str">
        <f t="shared" si="63"/>
        <v>DeterioroMiembro</v>
      </c>
      <c r="H796">
        <v>2000</v>
      </c>
      <c r="I796" t="s">
        <v>3046</v>
      </c>
      <c r="J796" t="str">
        <f t="shared" si="66"/>
        <v>insert into dbax_dime_memb (pref_axis, codi_axis, pref_memb, codi_memb, orde_memb, tipo_memb) values ('cl-cs','MetodoValorizacionEje','cl-cs','DeterioroMiembro','2000','domain-member')</v>
      </c>
    </row>
    <row r="797" spans="1:10" x14ac:dyDescent="0.25">
      <c r="A797" t="s">
        <v>3318</v>
      </c>
      <c r="B797" t="str">
        <f t="shared" si="65"/>
        <v>cl-cs</v>
      </c>
      <c r="C797" t="str">
        <f t="shared" si="62"/>
        <v>MetodoValorizacionEje</v>
      </c>
      <c r="E797" t="s">
        <v>3304</v>
      </c>
      <c r="F797" t="str">
        <f t="shared" si="64"/>
        <v>cl-cs</v>
      </c>
      <c r="G797" t="str">
        <f t="shared" si="63"/>
        <v>CostoAmortizadoMiembro</v>
      </c>
      <c r="H797">
        <v>3000</v>
      </c>
      <c r="I797" t="s">
        <v>3048</v>
      </c>
      <c r="J797" t="str">
        <f t="shared" si="66"/>
        <v>insert into dbax_dime_memb (pref_axis, codi_axis, pref_memb, codi_memb, orde_memb, tipo_memb) values ('cl-cs','MetodoValorizacionEje','cl-cs','CostoAmortizadoMiembro','3000','dimension-default')</v>
      </c>
    </row>
    <row r="798" spans="1:10" x14ac:dyDescent="0.25">
      <c r="A798" t="s">
        <v>3318</v>
      </c>
      <c r="B798" t="str">
        <f t="shared" si="65"/>
        <v>cl-cs</v>
      </c>
      <c r="C798" t="str">
        <f t="shared" si="62"/>
        <v>MetodoValorizacionEje</v>
      </c>
      <c r="E798" t="s">
        <v>3321</v>
      </c>
      <c r="F798" t="str">
        <f t="shared" si="64"/>
        <v>cl-cs</v>
      </c>
      <c r="G798" t="str">
        <f t="shared" si="63"/>
        <v>ValorRazonableMiembro</v>
      </c>
      <c r="H798">
        <v>4000</v>
      </c>
      <c r="I798" t="s">
        <v>3046</v>
      </c>
      <c r="J798" t="str">
        <f t="shared" si="66"/>
        <v>insert into dbax_dime_memb (pref_axis, codi_axis, pref_memb, codi_memb, orde_memb, tipo_memb) values ('cl-cs','MetodoValorizacionEje','cl-cs','ValorRazonableMiembro','4000','domain-member')</v>
      </c>
    </row>
    <row r="799" spans="1:10" x14ac:dyDescent="0.25">
      <c r="A799" t="s">
        <v>3322</v>
      </c>
      <c r="B799" t="str">
        <f t="shared" si="65"/>
        <v>cl-cs</v>
      </c>
      <c r="C799" t="str">
        <f t="shared" si="62"/>
        <v>MonedasExtranjerasEje</v>
      </c>
      <c r="E799" t="s">
        <v>3323</v>
      </c>
      <c r="F799" t="str">
        <f t="shared" si="64"/>
        <v>cl-cs</v>
      </c>
      <c r="G799" t="str">
        <f t="shared" si="63"/>
        <v>ConsolidadoMonedasExtranjerasMiembro</v>
      </c>
      <c r="H799">
        <v>1000</v>
      </c>
      <c r="I799" t="s">
        <v>3048</v>
      </c>
      <c r="J799" t="str">
        <f t="shared" si="66"/>
        <v>insert into dbax_dime_memb (pref_axis, codi_axis, pref_memb, codi_memb, orde_memb, tipo_memb) values ('cl-cs','MonedasExtranjerasEje','cl-cs','ConsolidadoMonedasExtranjerasMiembro','1000','dimension-default')</v>
      </c>
    </row>
    <row r="800" spans="1:10" x14ac:dyDescent="0.25">
      <c r="A800" t="s">
        <v>3324</v>
      </c>
      <c r="B800" t="str">
        <f t="shared" si="65"/>
        <v>cl-cs</v>
      </c>
      <c r="C800" t="str">
        <f t="shared" si="62"/>
        <v>MonedasOperacionesDeSegurosEje</v>
      </c>
      <c r="E800" t="s">
        <v>3323</v>
      </c>
      <c r="F800" t="str">
        <f t="shared" si="64"/>
        <v>cl-cs</v>
      </c>
      <c r="G800" t="str">
        <f t="shared" si="63"/>
        <v>ConsolidadoMonedasExtranjerasMiembro</v>
      </c>
      <c r="H800">
        <v>1000</v>
      </c>
      <c r="I800" t="s">
        <v>3048</v>
      </c>
      <c r="J800" t="str">
        <f t="shared" si="66"/>
        <v>insert into dbax_dime_memb (pref_axis, codi_axis, pref_memb, codi_memb, orde_memb, tipo_memb) values ('cl-cs','MonedasOperacionesDeSegurosEje','cl-cs','ConsolidadoMonedasExtranjerasMiembro','1000','dimension-default')</v>
      </c>
    </row>
    <row r="801" spans="1:10" x14ac:dyDescent="0.25">
      <c r="A801" t="s">
        <v>3325</v>
      </c>
      <c r="B801" t="str">
        <f t="shared" si="65"/>
        <v>cl-cs</v>
      </c>
      <c r="C801" t="str">
        <f t="shared" si="62"/>
        <v>MonedasReasegurosEje</v>
      </c>
      <c r="E801" t="s">
        <v>3323</v>
      </c>
      <c r="F801" t="str">
        <f t="shared" si="64"/>
        <v>cl-cs</v>
      </c>
      <c r="G801" t="str">
        <f t="shared" si="63"/>
        <v>ConsolidadoMonedasExtranjerasMiembro</v>
      </c>
      <c r="H801">
        <v>1000</v>
      </c>
      <c r="I801" t="s">
        <v>3048</v>
      </c>
      <c r="J801" t="str">
        <f t="shared" si="66"/>
        <v>insert into dbax_dime_memb (pref_axis, codi_axis, pref_memb, codi_memb, orde_memb, tipo_memb) values ('cl-cs','MonedasReasegurosEje','cl-cs','ConsolidadoMonedasExtranjerasMiembro','1000','dimension-default')</v>
      </c>
    </row>
    <row r="802" spans="1:10" x14ac:dyDescent="0.25">
      <c r="A802" t="s">
        <v>3326</v>
      </c>
      <c r="B802" t="str">
        <f t="shared" si="65"/>
        <v>cl-cs</v>
      </c>
      <c r="C802" t="str">
        <f t="shared" si="62"/>
        <v>MovimientoDivisasEje</v>
      </c>
      <c r="E802" t="s">
        <v>3327</v>
      </c>
      <c r="F802" t="str">
        <f t="shared" si="64"/>
        <v>cl-cs</v>
      </c>
      <c r="G802" t="str">
        <f t="shared" si="63"/>
        <v>EntradasDivisasMiembro</v>
      </c>
      <c r="H802">
        <v>1000</v>
      </c>
      <c r="I802" t="s">
        <v>3046</v>
      </c>
      <c r="J802" t="str">
        <f t="shared" si="66"/>
        <v>insert into dbax_dime_memb (pref_axis, codi_axis, pref_memb, codi_memb, orde_memb, tipo_memb) values ('cl-cs','MovimientoDivisasEje','cl-cs','EntradasDivisasMiembro','1000','domain-member')</v>
      </c>
    </row>
    <row r="803" spans="1:10" x14ac:dyDescent="0.25">
      <c r="A803" t="s">
        <v>3326</v>
      </c>
      <c r="B803" t="str">
        <f t="shared" si="65"/>
        <v>cl-cs</v>
      </c>
      <c r="C803" t="str">
        <f t="shared" si="62"/>
        <v>MovimientoDivisasEje</v>
      </c>
      <c r="E803" t="s">
        <v>3329</v>
      </c>
      <c r="F803" t="str">
        <f t="shared" si="64"/>
        <v>cl-cs</v>
      </c>
      <c r="G803" t="str">
        <f t="shared" si="63"/>
        <v>SalidasDivisasMiembro</v>
      </c>
      <c r="H803">
        <v>2000</v>
      </c>
      <c r="I803" t="s">
        <v>3046</v>
      </c>
      <c r="J803" t="str">
        <f t="shared" si="66"/>
        <v>insert into dbax_dime_memb (pref_axis, codi_axis, pref_memb, codi_memb, orde_memb, tipo_memb) values ('cl-cs','MovimientoDivisasEje','cl-cs','SalidasDivisasMiembro','2000','domain-member')</v>
      </c>
    </row>
    <row r="804" spans="1:10" x14ac:dyDescent="0.25">
      <c r="A804" t="s">
        <v>3326</v>
      </c>
      <c r="B804" t="str">
        <f t="shared" si="65"/>
        <v>cl-cs</v>
      </c>
      <c r="C804" t="str">
        <f t="shared" si="62"/>
        <v>MovimientoDivisasEje</v>
      </c>
      <c r="E804" t="s">
        <v>3328</v>
      </c>
      <c r="F804" t="str">
        <f t="shared" si="64"/>
        <v>cl-cs</v>
      </c>
      <c r="G804" t="str">
        <f t="shared" si="63"/>
        <v>MovimientoNetoDivisasMiembro</v>
      </c>
      <c r="H804">
        <v>3000</v>
      </c>
      <c r="I804" t="s">
        <v>3048</v>
      </c>
      <c r="J804" t="str">
        <f t="shared" si="66"/>
        <v>insert into dbax_dime_memb (pref_axis, codi_axis, pref_memb, codi_memb, orde_memb, tipo_memb) values ('cl-cs','MovimientoDivisasEje','cl-cs','MovimientoNetoDivisasMiembro','3000','dimension-default')</v>
      </c>
    </row>
    <row r="805" spans="1:10" x14ac:dyDescent="0.25">
      <c r="A805" t="s">
        <v>3330</v>
      </c>
      <c r="B805" t="str">
        <f t="shared" si="65"/>
        <v>cl-cs</v>
      </c>
      <c r="C805" t="str">
        <f t="shared" si="62"/>
        <v>NivelesCotizacionMetodoValorizacionEje</v>
      </c>
      <c r="E805" t="s">
        <v>3310</v>
      </c>
      <c r="F805" t="str">
        <f t="shared" si="64"/>
        <v>cl-cs</v>
      </c>
      <c r="G805" t="str">
        <f t="shared" si="63"/>
        <v>NivelUnoCotizacionMercadosMiembro</v>
      </c>
      <c r="H805">
        <v>1000</v>
      </c>
      <c r="I805" t="s">
        <v>3046</v>
      </c>
      <c r="J805" t="str">
        <f t="shared" si="66"/>
        <v>insert into dbax_dime_memb (pref_axis, codi_axis, pref_memb, codi_memb, orde_memb, tipo_memb) values ('cl-cs','NivelesCotizacionMetodoValorizacionEje','cl-cs','NivelUnoCotizacionMercadosMiembro','1000','domain-member')</v>
      </c>
    </row>
    <row r="806" spans="1:10" x14ac:dyDescent="0.25">
      <c r="A806" t="s">
        <v>3330</v>
      </c>
      <c r="B806" t="str">
        <f t="shared" si="65"/>
        <v>cl-cs</v>
      </c>
      <c r="C806" t="str">
        <f t="shared" si="62"/>
        <v>NivelesCotizacionMetodoValorizacionEje</v>
      </c>
      <c r="E806" t="s">
        <v>3308</v>
      </c>
      <c r="F806" t="str">
        <f t="shared" si="64"/>
        <v>cl-cs</v>
      </c>
      <c r="G806" t="str">
        <f t="shared" si="63"/>
        <v>NivelDosCotizacionMercadosMiembro</v>
      </c>
      <c r="H806">
        <v>2000</v>
      </c>
      <c r="I806" t="s">
        <v>3046</v>
      </c>
      <c r="J806" t="str">
        <f t="shared" si="66"/>
        <v>insert into dbax_dime_memb (pref_axis, codi_axis, pref_memb, codi_memb, orde_memb, tipo_memb) values ('cl-cs','NivelesCotizacionMetodoValorizacionEje','cl-cs','NivelDosCotizacionMercadosMiembro','2000','domain-member')</v>
      </c>
    </row>
    <row r="807" spans="1:10" x14ac:dyDescent="0.25">
      <c r="A807" t="s">
        <v>3330</v>
      </c>
      <c r="B807" t="str">
        <f t="shared" si="65"/>
        <v>cl-cs</v>
      </c>
      <c r="C807" t="str">
        <f t="shared" si="62"/>
        <v>NivelesCotizacionMetodoValorizacionEje</v>
      </c>
      <c r="E807" t="s">
        <v>3309</v>
      </c>
      <c r="F807" t="str">
        <f t="shared" si="64"/>
        <v>cl-cs</v>
      </c>
      <c r="G807" t="str">
        <f t="shared" si="63"/>
        <v>NivelTresCotizacionMercadosMiembro</v>
      </c>
      <c r="H807">
        <v>3000</v>
      </c>
      <c r="I807" t="s">
        <v>3046</v>
      </c>
      <c r="J807" t="str">
        <f t="shared" si="66"/>
        <v>insert into dbax_dime_memb (pref_axis, codi_axis, pref_memb, codi_memb, orde_memb, tipo_memb) values ('cl-cs','NivelesCotizacionMetodoValorizacionEje','cl-cs','NivelTresCotizacionMercadosMiembro','3000','domain-member')</v>
      </c>
    </row>
    <row r="808" spans="1:10" x14ac:dyDescent="0.25">
      <c r="A808" t="s">
        <v>3330</v>
      </c>
      <c r="B808" t="str">
        <f t="shared" si="65"/>
        <v>cl-cs</v>
      </c>
      <c r="C808" t="str">
        <f t="shared" si="62"/>
        <v>NivelesCotizacionMetodoValorizacionEje</v>
      </c>
      <c r="E808" t="s">
        <v>3333</v>
      </c>
      <c r="F808" t="str">
        <f t="shared" si="64"/>
        <v>cl-cs</v>
      </c>
      <c r="G808" t="str">
        <f t="shared" si="63"/>
        <v>ActivosValorRazonableMiembro</v>
      </c>
      <c r="H808">
        <v>4000</v>
      </c>
      <c r="I808" t="s">
        <v>3046</v>
      </c>
      <c r="J808" t="str">
        <f t="shared" si="66"/>
        <v>insert into dbax_dime_memb (pref_axis, codi_axis, pref_memb, codi_memb, orde_memb, tipo_memb) values ('cl-cs','NivelesCotizacionMetodoValorizacionEje','cl-cs','ActivosValorRazonableMiembro','4000','domain-member')</v>
      </c>
    </row>
    <row r="809" spans="1:10" x14ac:dyDescent="0.25">
      <c r="A809" t="s">
        <v>3330</v>
      </c>
      <c r="B809" t="str">
        <f t="shared" si="65"/>
        <v>cl-cs</v>
      </c>
      <c r="C809" t="str">
        <f t="shared" si="62"/>
        <v>NivelesCotizacionMetodoValorizacionEje</v>
      </c>
      <c r="E809" t="s">
        <v>3331</v>
      </c>
      <c r="F809" t="str">
        <f t="shared" si="64"/>
        <v>cl-cs</v>
      </c>
      <c r="G809" t="str">
        <f t="shared" si="63"/>
        <v>ActivoCostoAmortizadoBrutoMiembro</v>
      </c>
      <c r="H809">
        <v>5000</v>
      </c>
      <c r="I809" t="s">
        <v>3046</v>
      </c>
      <c r="J809" t="str">
        <f t="shared" si="66"/>
        <v>insert into dbax_dime_memb (pref_axis, codi_axis, pref_memb, codi_memb, orde_memb, tipo_memb) values ('cl-cs','NivelesCotizacionMetodoValorizacionEje','cl-cs','ActivoCostoAmortizadoBrutoMiembro','5000','domain-member')</v>
      </c>
    </row>
    <row r="810" spans="1:10" x14ac:dyDescent="0.25">
      <c r="A810" t="s">
        <v>3330</v>
      </c>
      <c r="B810" t="str">
        <f t="shared" si="65"/>
        <v>cl-cs</v>
      </c>
      <c r="C810" t="str">
        <f t="shared" si="62"/>
        <v>NivelesCotizacionMetodoValorizacionEje</v>
      </c>
      <c r="E810" t="s">
        <v>3334</v>
      </c>
      <c r="F810" t="str">
        <f t="shared" si="64"/>
        <v>cl-cs</v>
      </c>
      <c r="G810" t="str">
        <f t="shared" si="63"/>
        <v>DeterioroInversionesCostoAmortizadoMiembro</v>
      </c>
      <c r="H810">
        <v>6000</v>
      </c>
      <c r="I810" t="s">
        <v>3046</v>
      </c>
      <c r="J810" t="str">
        <f t="shared" si="66"/>
        <v>insert into dbax_dime_memb (pref_axis, codi_axis, pref_memb, codi_memb, orde_memb, tipo_memb) values ('cl-cs','NivelesCotizacionMetodoValorizacionEje','cl-cs','DeterioroInversionesCostoAmortizadoMiembro','6000','domain-member')</v>
      </c>
    </row>
    <row r="811" spans="1:10" x14ac:dyDescent="0.25">
      <c r="A811" t="s">
        <v>3330</v>
      </c>
      <c r="B811" t="str">
        <f t="shared" si="65"/>
        <v>cl-cs</v>
      </c>
      <c r="C811" t="str">
        <f t="shared" si="62"/>
        <v>NivelesCotizacionMetodoValorizacionEje</v>
      </c>
      <c r="E811" t="s">
        <v>3332</v>
      </c>
      <c r="F811" t="str">
        <f t="shared" si="64"/>
        <v>cl-cs</v>
      </c>
      <c r="G811" t="str">
        <f t="shared" si="63"/>
        <v>ActivosCostoAmortizadoMiembro</v>
      </c>
      <c r="H811">
        <v>7000</v>
      </c>
      <c r="I811" t="s">
        <v>3046</v>
      </c>
      <c r="J811" t="str">
        <f t="shared" si="66"/>
        <v>insert into dbax_dime_memb (pref_axis, codi_axis, pref_memb, codi_memb, orde_memb, tipo_memb) values ('cl-cs','NivelesCotizacionMetodoValorizacionEje','cl-cs','ActivosCostoAmortizadoMiembro','7000','domain-member')</v>
      </c>
    </row>
    <row r="812" spans="1:10" x14ac:dyDescent="0.25">
      <c r="A812" t="s">
        <v>3330</v>
      </c>
      <c r="B812" t="str">
        <f t="shared" si="65"/>
        <v>cl-cs</v>
      </c>
      <c r="C812" t="str">
        <f t="shared" si="62"/>
        <v>NivelesCotizacionMetodoValorizacionEje</v>
      </c>
      <c r="E812" t="s">
        <v>3335</v>
      </c>
      <c r="F812" t="str">
        <f t="shared" si="64"/>
        <v>cl-cs</v>
      </c>
      <c r="G812" t="str">
        <f t="shared" si="63"/>
        <v>InversionesSegurosCUIQuienAsumeRiesgoMiembro</v>
      </c>
      <c r="H812">
        <v>8000</v>
      </c>
      <c r="I812" t="s">
        <v>3048</v>
      </c>
      <c r="J812" t="str">
        <f t="shared" si="66"/>
        <v>insert into dbax_dime_memb (pref_axis, codi_axis, pref_memb, codi_memb, orde_memb, tipo_memb) values ('cl-cs','NivelesCotizacionMetodoValorizacionEje','cl-cs','InversionesSegurosCUIQuienAsumeRiesgoMiembro','8000','dimension-default')</v>
      </c>
    </row>
    <row r="813" spans="1:10" x14ac:dyDescent="0.25">
      <c r="A813" t="s">
        <v>3336</v>
      </c>
      <c r="B813" t="str">
        <f t="shared" si="65"/>
        <v>cl-cs</v>
      </c>
      <c r="C813" t="str">
        <f t="shared" si="62"/>
        <v>OtrasReservasPatrimonialesEje</v>
      </c>
      <c r="E813" t="s">
        <v>3338</v>
      </c>
      <c r="F813" t="str">
        <f t="shared" si="64"/>
        <v>cl-cs</v>
      </c>
      <c r="G813" t="str">
        <f t="shared" si="63"/>
        <v>ReservasEstatutariasMiembro</v>
      </c>
      <c r="H813">
        <v>1000</v>
      </c>
      <c r="I813" t="s">
        <v>3046</v>
      </c>
      <c r="J813" t="str">
        <f t="shared" si="66"/>
        <v>insert into dbax_dime_memb (pref_axis, codi_axis, pref_memb, codi_memb, orde_memb, tipo_memb) values ('cl-cs','OtrasReservasPatrimonialesEje','cl-cs','ReservasEstatutariasMiembro','1000','domain-member')</v>
      </c>
    </row>
    <row r="814" spans="1:10" x14ac:dyDescent="0.25">
      <c r="A814" t="s">
        <v>3336</v>
      </c>
      <c r="B814" t="str">
        <f t="shared" si="65"/>
        <v>cl-cs</v>
      </c>
      <c r="C814" t="str">
        <f t="shared" si="62"/>
        <v>OtrasReservasPatrimonialesEje</v>
      </c>
      <c r="E814" t="s">
        <v>3339</v>
      </c>
      <c r="F814" t="str">
        <f t="shared" si="64"/>
        <v>cl-cs</v>
      </c>
      <c r="G814" t="str">
        <f t="shared" si="63"/>
        <v>ReservasPatrimonialesMiembro</v>
      </c>
      <c r="H814">
        <v>2000</v>
      </c>
      <c r="I814" t="s">
        <v>3046</v>
      </c>
      <c r="J814" t="str">
        <f t="shared" si="66"/>
        <v>insert into dbax_dime_memb (pref_axis, codi_axis, pref_memb, codi_memb, orde_memb, tipo_memb) values ('cl-cs','OtrasReservasPatrimonialesEje','cl-cs','ReservasPatrimonialesMiembro','2000','domain-member')</v>
      </c>
    </row>
    <row r="815" spans="1:10" x14ac:dyDescent="0.25">
      <c r="A815" t="s">
        <v>3336</v>
      </c>
      <c r="B815" t="str">
        <f t="shared" si="65"/>
        <v>cl-cs</v>
      </c>
      <c r="C815" t="str">
        <f t="shared" si="62"/>
        <v>OtrasReservasPatrimonialesEje</v>
      </c>
      <c r="E815" t="s">
        <v>3337</v>
      </c>
      <c r="F815" t="str">
        <f t="shared" si="64"/>
        <v>cl-cs</v>
      </c>
      <c r="G815" t="str">
        <f t="shared" si="63"/>
        <v>OtrasReservasPatrimonialesMiembro</v>
      </c>
      <c r="H815">
        <v>3000</v>
      </c>
      <c r="I815" t="s">
        <v>3048</v>
      </c>
      <c r="J815" t="str">
        <f t="shared" si="66"/>
        <v>insert into dbax_dime_memb (pref_axis, codi_axis, pref_memb, codi_memb, orde_memb, tipo_memb) values ('cl-cs','OtrasReservasPatrimonialesEje','cl-cs','OtrasReservasPatrimonialesMiembro','3000','dimension-default')</v>
      </c>
    </row>
    <row r="816" spans="1:10" x14ac:dyDescent="0.25">
      <c r="A816" t="s">
        <v>3340</v>
      </c>
      <c r="B816" t="str">
        <f t="shared" si="65"/>
        <v>cl-cs</v>
      </c>
      <c r="C816" t="str">
        <f t="shared" si="62"/>
        <v>PasivoPorReservasTecnicasEje</v>
      </c>
      <c r="E816" t="s">
        <v>3210</v>
      </c>
      <c r="F816" t="str">
        <f t="shared" si="64"/>
        <v>cl-cs</v>
      </c>
      <c r="G816" t="str">
        <f t="shared" si="63"/>
        <v>DirectoMiembro</v>
      </c>
      <c r="H816">
        <v>1000</v>
      </c>
      <c r="I816" t="s">
        <v>3046</v>
      </c>
      <c r="J816" t="str">
        <f t="shared" si="66"/>
        <v>insert into dbax_dime_memb (pref_axis, codi_axis, pref_memb, codi_memb, orde_memb, tipo_memb) values ('cl-cs','PasivoPorReservasTecnicasEje','cl-cs','DirectoMiembro','1000','domain-member')</v>
      </c>
    </row>
    <row r="817" spans="1:10" x14ac:dyDescent="0.25">
      <c r="A817" t="s">
        <v>3340</v>
      </c>
      <c r="B817" t="str">
        <f t="shared" si="65"/>
        <v>cl-cs</v>
      </c>
      <c r="C817" t="str">
        <f t="shared" si="62"/>
        <v>PasivoPorReservasTecnicasEje</v>
      </c>
      <c r="E817" t="s">
        <v>3208</v>
      </c>
      <c r="F817" t="str">
        <f t="shared" si="64"/>
        <v>cl-cs</v>
      </c>
      <c r="G817" t="str">
        <f t="shared" si="63"/>
        <v>AceptadoMiembro</v>
      </c>
      <c r="H817">
        <v>2000</v>
      </c>
      <c r="I817" t="s">
        <v>3046</v>
      </c>
      <c r="J817" t="str">
        <f t="shared" si="66"/>
        <v>insert into dbax_dime_memb (pref_axis, codi_axis, pref_memb, codi_memb, orde_memb, tipo_memb) values ('cl-cs','PasivoPorReservasTecnicasEje','cl-cs','AceptadoMiembro','2000','domain-member')</v>
      </c>
    </row>
    <row r="818" spans="1:10" x14ac:dyDescent="0.25">
      <c r="A818" t="s">
        <v>3340</v>
      </c>
      <c r="B818" t="str">
        <f t="shared" si="65"/>
        <v>cl-cs</v>
      </c>
      <c r="C818" t="str">
        <f t="shared" si="62"/>
        <v>PasivoPorReservasTecnicasEje</v>
      </c>
      <c r="E818" t="s">
        <v>3341</v>
      </c>
      <c r="F818" t="str">
        <f t="shared" si="64"/>
        <v>cl-cs</v>
      </c>
      <c r="G818" t="str">
        <f t="shared" si="63"/>
        <v>PasivoPorReservaMiembro</v>
      </c>
      <c r="H818">
        <v>3000</v>
      </c>
      <c r="I818" t="s">
        <v>3048</v>
      </c>
      <c r="J818" t="str">
        <f t="shared" si="66"/>
        <v>insert into dbax_dime_memb (pref_axis, codi_axis, pref_memb, codi_memb, orde_memb, tipo_memb) values ('cl-cs','PasivoPorReservasTecnicasEje','cl-cs','PasivoPorReservaMiembro','3000','dimension-default')</v>
      </c>
    </row>
    <row r="819" spans="1:10" x14ac:dyDescent="0.25">
      <c r="A819" t="s">
        <v>3342</v>
      </c>
      <c r="B819" t="str">
        <f t="shared" si="65"/>
        <v>cl-cs</v>
      </c>
      <c r="C819" t="str">
        <f t="shared" si="62"/>
        <v>PolizasIndividualesEje</v>
      </c>
      <c r="E819" t="s">
        <v>3343</v>
      </c>
      <c r="F819" t="str">
        <f t="shared" si="64"/>
        <v>cl-cs</v>
      </c>
      <c r="G819" t="str">
        <f t="shared" si="63"/>
        <v>PolizasIndividualesMiembro</v>
      </c>
      <c r="H819">
        <v>1000</v>
      </c>
      <c r="I819" t="s">
        <v>3048</v>
      </c>
      <c r="J819" t="str">
        <f t="shared" si="66"/>
        <v>insert into dbax_dime_memb (pref_axis, codi_axis, pref_memb, codi_memb, orde_memb, tipo_memb) values ('cl-cs','PolizasIndividualesEje','cl-cs','PolizasIndividualesMiembro','1000','dimension-default')</v>
      </c>
    </row>
    <row r="820" spans="1:10" x14ac:dyDescent="0.25">
      <c r="A820" t="s">
        <v>3344</v>
      </c>
      <c r="B820" t="str">
        <f t="shared" si="65"/>
        <v>cl-cs</v>
      </c>
      <c r="C820" t="str">
        <f t="shared" si="62"/>
        <v>PrimaPorCobrarReaseguradosEje</v>
      </c>
      <c r="E820" t="s">
        <v>3345</v>
      </c>
      <c r="F820" t="str">
        <f t="shared" si="64"/>
        <v>cl-cs</v>
      </c>
      <c r="G820" t="str">
        <f t="shared" si="63"/>
        <v>PrimaPorCobrarReaseguradosMiembro</v>
      </c>
      <c r="H820">
        <v>1000</v>
      </c>
      <c r="I820" t="s">
        <v>3048</v>
      </c>
      <c r="J820" t="str">
        <f t="shared" si="66"/>
        <v>insert into dbax_dime_memb (pref_axis, codi_axis, pref_memb, codi_memb, orde_memb, tipo_memb) values ('cl-cs','PrimaPorCobrarReaseguradosEje','cl-cs','PrimaPorCobrarReaseguradosMiembro','1000','dimension-default')</v>
      </c>
    </row>
    <row r="821" spans="1:10" x14ac:dyDescent="0.25">
      <c r="A821" t="s">
        <v>3346</v>
      </c>
      <c r="B821" t="str">
        <f t="shared" si="65"/>
        <v>cl-cs</v>
      </c>
      <c r="C821" t="str">
        <f t="shared" si="62"/>
        <v>PrimasYFactorReaseguroEje</v>
      </c>
      <c r="E821" t="s">
        <v>3313</v>
      </c>
      <c r="F821" t="str">
        <f t="shared" si="64"/>
        <v>cl-cs</v>
      </c>
      <c r="G821" t="str">
        <f t="shared" si="63"/>
        <v>IncendioMiembro</v>
      </c>
      <c r="H821">
        <v>1000</v>
      </c>
      <c r="I821" t="s">
        <v>3046</v>
      </c>
      <c r="J821" t="str">
        <f t="shared" si="66"/>
        <v>insert into dbax_dime_memb (pref_axis, codi_axis, pref_memb, codi_memb, orde_memb, tipo_memb) values ('cl-cs','PrimasYFactorReaseguroEje','cl-cs','IncendioMiembro','1000','domain-member')</v>
      </c>
    </row>
    <row r="822" spans="1:10" x14ac:dyDescent="0.25">
      <c r="A822" t="s">
        <v>3346</v>
      </c>
      <c r="B822" t="str">
        <f t="shared" si="65"/>
        <v>cl-cs</v>
      </c>
      <c r="C822" t="str">
        <f t="shared" si="62"/>
        <v>PrimasYFactorReaseguroEje</v>
      </c>
      <c r="E822" t="s">
        <v>3317</v>
      </c>
      <c r="F822" t="str">
        <f t="shared" si="64"/>
        <v>cl-cs</v>
      </c>
      <c r="G822" t="str">
        <f t="shared" si="63"/>
        <v>VehiculosMiembro</v>
      </c>
      <c r="H822">
        <v>2000</v>
      </c>
      <c r="I822" t="s">
        <v>3046</v>
      </c>
      <c r="J822" t="str">
        <f t="shared" si="66"/>
        <v>insert into dbax_dime_memb (pref_axis, codi_axis, pref_memb, codi_memb, orde_memb, tipo_memb) values ('cl-cs','PrimasYFactorReaseguroEje','cl-cs','VehiculosMiembro','2000','domain-member')</v>
      </c>
    </row>
    <row r="823" spans="1:10" x14ac:dyDescent="0.25">
      <c r="A823" t="s">
        <v>3346</v>
      </c>
      <c r="B823" t="str">
        <f t="shared" si="65"/>
        <v>cl-cs</v>
      </c>
      <c r="C823" t="str">
        <f t="shared" si="62"/>
        <v>PrimasYFactorReaseguroEje</v>
      </c>
      <c r="E823" t="s">
        <v>3316</v>
      </c>
      <c r="F823" t="str">
        <f t="shared" si="64"/>
        <v>cl-cs</v>
      </c>
      <c r="G823" t="str">
        <f t="shared" si="63"/>
        <v>OtrosRamosMiembro</v>
      </c>
      <c r="H823">
        <v>3000</v>
      </c>
      <c r="I823" t="s">
        <v>3046</v>
      </c>
      <c r="J823" t="str">
        <f t="shared" si="66"/>
        <v>insert into dbax_dime_memb (pref_axis, codi_axis, pref_memb, codi_memb, orde_memb, tipo_memb) values ('cl-cs','PrimasYFactorReaseguroEje','cl-cs','OtrosRamosMiembro','3000','domain-member')</v>
      </c>
    </row>
    <row r="824" spans="1:10" x14ac:dyDescent="0.25">
      <c r="A824" t="s">
        <v>3346</v>
      </c>
      <c r="B824" t="str">
        <f t="shared" si="65"/>
        <v>cl-cs</v>
      </c>
      <c r="C824" t="str">
        <f t="shared" si="62"/>
        <v>PrimasYFactorReaseguroEje</v>
      </c>
      <c r="E824" t="s">
        <v>3312</v>
      </c>
      <c r="F824" t="str">
        <f t="shared" si="64"/>
        <v>cl-cs</v>
      </c>
      <c r="G824" t="str">
        <f t="shared" si="63"/>
        <v>IncendioGrandesRiesgoMiembro</v>
      </c>
      <c r="H824">
        <v>4000</v>
      </c>
      <c r="I824" t="s">
        <v>3046</v>
      </c>
      <c r="J824" t="str">
        <f t="shared" si="66"/>
        <v>insert into dbax_dime_memb (pref_axis, codi_axis, pref_memb, codi_memb, orde_memb, tipo_memb) values ('cl-cs','PrimasYFactorReaseguroEje','cl-cs','IncendioGrandesRiesgoMiembro','4000','domain-member')</v>
      </c>
    </row>
    <row r="825" spans="1:10" x14ac:dyDescent="0.25">
      <c r="A825" t="s">
        <v>3346</v>
      </c>
      <c r="B825" t="str">
        <f t="shared" si="65"/>
        <v>cl-cs</v>
      </c>
      <c r="C825" t="str">
        <f t="shared" si="62"/>
        <v>PrimasYFactorReaseguroEje</v>
      </c>
      <c r="E825" t="s">
        <v>3315</v>
      </c>
      <c r="F825" t="str">
        <f t="shared" si="64"/>
        <v>cl-cs</v>
      </c>
      <c r="G825" t="str">
        <f t="shared" si="63"/>
        <v>OtrosGrandesRiesgosMiembro</v>
      </c>
      <c r="H825">
        <v>5000</v>
      </c>
      <c r="I825" t="s">
        <v>3046</v>
      </c>
      <c r="J825" t="str">
        <f t="shared" si="66"/>
        <v>insert into dbax_dime_memb (pref_axis, codi_axis, pref_memb, codi_memb, orde_memb, tipo_memb) values ('cl-cs','PrimasYFactorReaseguroEje','cl-cs','OtrosGrandesRiesgosMiembro','5000','domain-member')</v>
      </c>
    </row>
    <row r="826" spans="1:10" x14ac:dyDescent="0.25">
      <c r="A826" t="s">
        <v>3347</v>
      </c>
      <c r="B826" t="str">
        <f t="shared" si="65"/>
        <v>cl-cs</v>
      </c>
      <c r="C826" t="str">
        <f t="shared" si="62"/>
        <v>PropiedadesDeInversionEje</v>
      </c>
      <c r="E826" t="s">
        <v>3351</v>
      </c>
      <c r="F826" t="str">
        <f t="shared" si="64"/>
        <v>cl-cs</v>
      </c>
      <c r="G826" t="str">
        <f t="shared" si="63"/>
        <v>TerrenosMiembro</v>
      </c>
      <c r="H826">
        <v>1000</v>
      </c>
      <c r="I826" t="s">
        <v>3046</v>
      </c>
      <c r="J826" t="str">
        <f t="shared" si="66"/>
        <v>insert into dbax_dime_memb (pref_axis, codi_axis, pref_memb, codi_memb, orde_memb, tipo_memb) values ('cl-cs','PropiedadesDeInversionEje','cl-cs','TerrenosMiembro','1000','domain-member')</v>
      </c>
    </row>
    <row r="827" spans="1:10" x14ac:dyDescent="0.25">
      <c r="A827" t="s">
        <v>3347</v>
      </c>
      <c r="B827" t="str">
        <f t="shared" si="65"/>
        <v>cl-cs</v>
      </c>
      <c r="C827" t="str">
        <f t="shared" si="62"/>
        <v>PropiedadesDeInversionEje</v>
      </c>
      <c r="E827" t="s">
        <v>3348</v>
      </c>
      <c r="F827" t="str">
        <f t="shared" si="64"/>
        <v>cl-cs</v>
      </c>
      <c r="G827" t="str">
        <f t="shared" si="63"/>
        <v>EdificiosMiembro</v>
      </c>
      <c r="H827">
        <v>2000</v>
      </c>
      <c r="I827" t="s">
        <v>3046</v>
      </c>
      <c r="J827" t="str">
        <f t="shared" si="66"/>
        <v>insert into dbax_dime_memb (pref_axis, codi_axis, pref_memb, codi_memb, orde_memb, tipo_memb) values ('cl-cs','PropiedadesDeInversionEje','cl-cs','EdificiosMiembro','2000','domain-member')</v>
      </c>
    </row>
    <row r="828" spans="1:10" x14ac:dyDescent="0.25">
      <c r="A828" t="s">
        <v>3347</v>
      </c>
      <c r="B828" t="str">
        <f t="shared" si="65"/>
        <v>cl-cs</v>
      </c>
      <c r="C828" t="str">
        <f t="shared" si="62"/>
        <v>PropiedadesDeInversionEje</v>
      </c>
      <c r="E828" t="s">
        <v>3349</v>
      </c>
      <c r="F828" t="str">
        <f t="shared" si="64"/>
        <v>cl-cs</v>
      </c>
      <c r="G828" t="str">
        <f t="shared" si="63"/>
        <v>OtrosMiembro</v>
      </c>
      <c r="H828">
        <v>3000</v>
      </c>
      <c r="I828" t="s">
        <v>3046</v>
      </c>
      <c r="J828" t="str">
        <f t="shared" si="66"/>
        <v>insert into dbax_dime_memb (pref_axis, codi_axis, pref_memb, codi_memb, orde_memb, tipo_memb) values ('cl-cs','PropiedadesDeInversionEje','cl-cs','OtrosMiembro','3000','domain-member')</v>
      </c>
    </row>
    <row r="829" spans="1:10" x14ac:dyDescent="0.25">
      <c r="A829" t="s">
        <v>3347</v>
      </c>
      <c r="B829" t="str">
        <f t="shared" si="65"/>
        <v>cl-cs</v>
      </c>
      <c r="C829" t="str">
        <f t="shared" si="62"/>
        <v>PropiedadesDeInversionEje</v>
      </c>
      <c r="E829" t="s">
        <v>3350</v>
      </c>
      <c r="F829" t="str">
        <f t="shared" si="64"/>
        <v>cl-cs</v>
      </c>
      <c r="G829" t="str">
        <f t="shared" si="63"/>
        <v>PropiedadesDeInversionMiembro</v>
      </c>
      <c r="H829">
        <v>4000</v>
      </c>
      <c r="I829" t="s">
        <v>3048</v>
      </c>
      <c r="J829" t="str">
        <f t="shared" si="66"/>
        <v>insert into dbax_dime_memb (pref_axis, codi_axis, pref_memb, codi_memb, orde_memb, tipo_memb) values ('cl-cs','PropiedadesDeInversionEje','cl-cs','PropiedadesDeInversionMiembro','4000','dimension-default')</v>
      </c>
    </row>
    <row r="830" spans="1:10" x14ac:dyDescent="0.25">
      <c r="A830" t="s">
        <v>3352</v>
      </c>
      <c r="B830" t="str">
        <f t="shared" si="65"/>
        <v>cl-cs</v>
      </c>
      <c r="C830" t="str">
        <f t="shared" si="62"/>
        <v>PropiedadesDeUsoPropioEje</v>
      </c>
      <c r="E830" t="s">
        <v>3351</v>
      </c>
      <c r="F830" t="str">
        <f t="shared" si="64"/>
        <v>cl-cs</v>
      </c>
      <c r="G830" t="str">
        <f t="shared" si="63"/>
        <v>TerrenosMiembro</v>
      </c>
      <c r="H830">
        <v>1000</v>
      </c>
      <c r="I830" t="s">
        <v>3046</v>
      </c>
      <c r="J830" t="str">
        <f t="shared" si="66"/>
        <v>insert into dbax_dime_memb (pref_axis, codi_axis, pref_memb, codi_memb, orde_memb, tipo_memb) values ('cl-cs','PropiedadesDeUsoPropioEje','cl-cs','TerrenosMiembro','1000','domain-member')</v>
      </c>
    </row>
    <row r="831" spans="1:10" x14ac:dyDescent="0.25">
      <c r="A831" t="s">
        <v>3352</v>
      </c>
      <c r="B831" t="str">
        <f t="shared" si="65"/>
        <v>cl-cs</v>
      </c>
      <c r="C831" t="str">
        <f t="shared" ref="C831:C894" si="67">MID(A831,FIND("_",A831)+1,1000)</f>
        <v>PropiedadesDeUsoPropioEje</v>
      </c>
      <c r="E831" t="s">
        <v>3348</v>
      </c>
      <c r="F831" t="str">
        <f t="shared" si="64"/>
        <v>cl-cs</v>
      </c>
      <c r="G831" t="str">
        <f t="shared" ref="G831:G894" si="68">MID(E831,FIND("_",E831)+1,1000)</f>
        <v>EdificiosMiembro</v>
      </c>
      <c r="H831">
        <v>2000</v>
      </c>
      <c r="I831" t="s">
        <v>3046</v>
      </c>
      <c r="J831" t="str">
        <f t="shared" si="66"/>
        <v>insert into dbax_dime_memb (pref_axis, codi_axis, pref_memb, codi_memb, orde_memb, tipo_memb) values ('cl-cs','PropiedadesDeUsoPropioEje','cl-cs','EdificiosMiembro','2000','domain-member')</v>
      </c>
    </row>
    <row r="832" spans="1:10" x14ac:dyDescent="0.25">
      <c r="A832" t="s">
        <v>3352</v>
      </c>
      <c r="B832" t="str">
        <f t="shared" si="65"/>
        <v>cl-cs</v>
      </c>
      <c r="C832" t="str">
        <f t="shared" si="67"/>
        <v>PropiedadesDeUsoPropioEje</v>
      </c>
      <c r="E832" t="s">
        <v>3349</v>
      </c>
      <c r="F832" t="str">
        <f t="shared" si="64"/>
        <v>cl-cs</v>
      </c>
      <c r="G832" t="str">
        <f t="shared" si="68"/>
        <v>OtrosMiembro</v>
      </c>
      <c r="H832">
        <v>3000</v>
      </c>
      <c r="I832" t="s">
        <v>3046</v>
      </c>
      <c r="J832" t="str">
        <f t="shared" si="66"/>
        <v>insert into dbax_dime_memb (pref_axis, codi_axis, pref_memb, codi_memb, orde_memb, tipo_memb) values ('cl-cs','PropiedadesDeUsoPropioEje','cl-cs','OtrosMiembro','3000','domain-member')</v>
      </c>
    </row>
    <row r="833" spans="1:10" x14ac:dyDescent="0.25">
      <c r="A833" t="s">
        <v>3352</v>
      </c>
      <c r="B833" t="str">
        <f t="shared" si="65"/>
        <v>cl-cs</v>
      </c>
      <c r="C833" t="str">
        <f t="shared" si="67"/>
        <v>PropiedadesDeUsoPropioEje</v>
      </c>
      <c r="E833" t="s">
        <v>3353</v>
      </c>
      <c r="F833" t="str">
        <f t="shared" ref="F833:F896" si="69">MID(E833,1,FIND("_",E833)-1)</f>
        <v>cl-cs</v>
      </c>
      <c r="G833" t="str">
        <f t="shared" si="68"/>
        <v>PropiedadesDeUsoPropioMiembro</v>
      </c>
      <c r="H833">
        <v>4000</v>
      </c>
      <c r="I833" t="s">
        <v>3048</v>
      </c>
      <c r="J833" t="str">
        <f t="shared" si="66"/>
        <v>insert into dbax_dime_memb (pref_axis, codi_axis, pref_memb, codi_memb, orde_memb, tipo_memb) values ('cl-cs','PropiedadesDeUsoPropioEje','cl-cs','PropiedadesDeUsoPropioMiembro','4000','dimension-default')</v>
      </c>
    </row>
    <row r="834" spans="1:10" x14ac:dyDescent="0.25">
      <c r="A834" t="s">
        <v>3354</v>
      </c>
      <c r="B834" t="str">
        <f t="shared" ref="B834:B897" si="70">MID(A834,1,FIND("_",A834)-1)</f>
        <v>cl-cs</v>
      </c>
      <c r="C834" t="str">
        <f t="shared" si="67"/>
        <v>RamosEje</v>
      </c>
      <c r="E834" t="s">
        <v>3355</v>
      </c>
      <c r="F834" t="str">
        <f t="shared" si="69"/>
        <v>cl-cs</v>
      </c>
      <c r="G834" t="str">
        <f t="shared" si="68"/>
        <v>RamosSinopsisMiembro</v>
      </c>
      <c r="H834">
        <v>1000</v>
      </c>
      <c r="I834" t="s">
        <v>3048</v>
      </c>
      <c r="J834" t="str">
        <f t="shared" ref="J834:J897" si="71">CONCATENATE("insert into dbax_dime_memb (pref_axis, codi_axis, pref_memb, codi_memb, orde_memb, tipo_memb) values ('",B834,"','",C834,"','",F834,"','",G834,"','",H834,"','",I834,"')")</f>
        <v>insert into dbax_dime_memb (pref_axis, codi_axis, pref_memb, codi_memb, orde_memb, tipo_memb) values ('cl-cs','RamosEje','cl-cs','RamosSinopsisMiembro','1000','dimension-default')</v>
      </c>
    </row>
    <row r="835" spans="1:10" x14ac:dyDescent="0.25">
      <c r="A835" t="s">
        <v>3356</v>
      </c>
      <c r="B835" t="str">
        <f t="shared" si="70"/>
        <v>cl-cs</v>
      </c>
      <c r="C835" t="str">
        <f t="shared" si="67"/>
        <v>ReaseguradoresEje</v>
      </c>
      <c r="E835" t="s">
        <v>3359</v>
      </c>
      <c r="F835" t="str">
        <f t="shared" si="69"/>
        <v>cl-cs</v>
      </c>
      <c r="G835" t="str">
        <f t="shared" si="68"/>
        <v>RiesgosNacionalesMiembro</v>
      </c>
      <c r="H835">
        <v>1000</v>
      </c>
      <c r="I835" t="s">
        <v>3046</v>
      </c>
      <c r="J835" t="str">
        <f t="shared" si="71"/>
        <v>insert into dbax_dime_memb (pref_axis, codi_axis, pref_memb, codi_memb, orde_memb, tipo_memb) values ('cl-cs','ReaseguradoresEje','cl-cs','RiesgosNacionalesMiembro','1000','domain-member')</v>
      </c>
    </row>
    <row r="836" spans="1:10" x14ac:dyDescent="0.25">
      <c r="A836" t="s">
        <v>3356</v>
      </c>
      <c r="B836" t="str">
        <f t="shared" si="70"/>
        <v>cl-cs</v>
      </c>
      <c r="C836" t="str">
        <f t="shared" si="67"/>
        <v>ReaseguradoresEje</v>
      </c>
      <c r="E836" t="s">
        <v>3358</v>
      </c>
      <c r="F836" t="str">
        <f t="shared" si="69"/>
        <v>cl-cs</v>
      </c>
      <c r="G836" t="str">
        <f t="shared" si="68"/>
        <v>RiesgosExtranjerosMiembro</v>
      </c>
      <c r="H836">
        <v>2000</v>
      </c>
      <c r="I836" t="s">
        <v>3046</v>
      </c>
      <c r="J836" t="str">
        <f t="shared" si="71"/>
        <v>insert into dbax_dime_memb (pref_axis, codi_axis, pref_memb, codi_memb, orde_memb, tipo_memb) values ('cl-cs','ReaseguradoresEje','cl-cs','RiesgosExtranjerosMiembro','2000','domain-member')</v>
      </c>
    </row>
    <row r="837" spans="1:10" x14ac:dyDescent="0.25">
      <c r="A837" t="s">
        <v>3356</v>
      </c>
      <c r="B837" t="str">
        <f t="shared" si="70"/>
        <v>cl-cs</v>
      </c>
      <c r="C837" t="str">
        <f t="shared" si="67"/>
        <v>ReaseguradoresEje</v>
      </c>
      <c r="E837" t="s">
        <v>3357</v>
      </c>
      <c r="F837" t="str">
        <f t="shared" si="69"/>
        <v>cl-cs</v>
      </c>
      <c r="G837" t="str">
        <f t="shared" si="68"/>
        <v>ReaseguradoresMiembro</v>
      </c>
      <c r="H837">
        <v>3000</v>
      </c>
      <c r="I837" t="s">
        <v>3048</v>
      </c>
      <c r="J837" t="str">
        <f t="shared" si="71"/>
        <v>insert into dbax_dime_memb (pref_axis, codi_axis, pref_memb, codi_memb, orde_memb, tipo_memb) values ('cl-cs','ReaseguradoresEje','cl-cs','ReaseguradoresMiembro','3000','dimension-default')</v>
      </c>
    </row>
    <row r="838" spans="1:10" x14ac:dyDescent="0.25">
      <c r="A838" t="s">
        <v>3360</v>
      </c>
      <c r="B838" t="str">
        <f t="shared" si="70"/>
        <v>cl-cs</v>
      </c>
      <c r="C838" t="str">
        <f t="shared" si="67"/>
        <v>ReaseguradoresExtranjerosEje</v>
      </c>
      <c r="E838" t="s">
        <v>3361</v>
      </c>
      <c r="F838" t="str">
        <f t="shared" si="69"/>
        <v>cl-cs</v>
      </c>
      <c r="G838" t="str">
        <f t="shared" si="68"/>
        <v>ReaseguradoresExtranjerosMiembro</v>
      </c>
      <c r="H838">
        <v>1000</v>
      </c>
      <c r="I838" t="s">
        <v>3048</v>
      </c>
      <c r="J838" t="str">
        <f t="shared" si="71"/>
        <v>insert into dbax_dime_memb (pref_axis, codi_axis, pref_memb, codi_memb, orde_memb, tipo_memb) values ('cl-cs','ReaseguradoresExtranjerosEje','cl-cs','ReaseguradoresExtranjerosMiembro','1000','dimension-default')</v>
      </c>
    </row>
    <row r="839" spans="1:10" x14ac:dyDescent="0.25">
      <c r="A839" t="s">
        <v>3362</v>
      </c>
      <c r="B839" t="str">
        <f t="shared" si="70"/>
        <v>cl-cs</v>
      </c>
      <c r="C839" t="str">
        <f t="shared" si="67"/>
        <v>ReaseguradoresNacionalesEje</v>
      </c>
      <c r="E839" t="s">
        <v>3363</v>
      </c>
      <c r="F839" t="str">
        <f t="shared" si="69"/>
        <v>cl-cs</v>
      </c>
      <c r="G839" t="str">
        <f t="shared" si="68"/>
        <v>ReaseguradoresNacionalesMiembro</v>
      </c>
      <c r="H839">
        <v>1000</v>
      </c>
      <c r="I839" t="s">
        <v>3048</v>
      </c>
      <c r="J839" t="str">
        <f t="shared" si="71"/>
        <v>insert into dbax_dime_memb (pref_axis, codi_axis, pref_memb, codi_memb, orde_memb, tipo_memb) values ('cl-cs','ReaseguradoresNacionalesEje','cl-cs','ReaseguradoresNacionalesMiembro','1000','dimension-default')</v>
      </c>
    </row>
    <row r="840" spans="1:10" x14ac:dyDescent="0.25">
      <c r="A840" t="s">
        <v>3364</v>
      </c>
      <c r="B840" t="str">
        <f t="shared" si="70"/>
        <v>cl-cs</v>
      </c>
      <c r="C840" t="str">
        <f t="shared" si="67"/>
        <v>ReaseguroEje</v>
      </c>
      <c r="E840" t="s">
        <v>3366</v>
      </c>
      <c r="F840" t="str">
        <f t="shared" si="69"/>
        <v>cl-cs</v>
      </c>
      <c r="G840" t="str">
        <f t="shared" si="68"/>
        <v>PrimasCedidasMiembro</v>
      </c>
      <c r="H840">
        <v>1000</v>
      </c>
      <c r="I840" t="s">
        <v>3046</v>
      </c>
      <c r="J840" t="str">
        <f t="shared" si="71"/>
        <v>insert into dbax_dime_memb (pref_axis, codi_axis, pref_memb, codi_memb, orde_memb, tipo_memb) values ('cl-cs','ReaseguroEje','cl-cs','PrimasCedidasMiembro','1000','domain-member')</v>
      </c>
    </row>
    <row r="841" spans="1:10" x14ac:dyDescent="0.25">
      <c r="A841" t="s">
        <v>3364</v>
      </c>
      <c r="B841" t="str">
        <f t="shared" si="70"/>
        <v>cl-cs</v>
      </c>
      <c r="C841" t="str">
        <f t="shared" si="67"/>
        <v>ReaseguroEje</v>
      </c>
      <c r="E841" t="s">
        <v>3365</v>
      </c>
      <c r="F841" t="str">
        <f t="shared" si="69"/>
        <v>cl-cs</v>
      </c>
      <c r="G841" t="str">
        <f t="shared" si="68"/>
        <v>GastosPorReaseguroNoProporcionalMiembro</v>
      </c>
      <c r="H841">
        <v>2000</v>
      </c>
      <c r="I841" t="s">
        <v>3046</v>
      </c>
      <c r="J841" t="str">
        <f t="shared" si="71"/>
        <v>insert into dbax_dime_memb (pref_axis, codi_axis, pref_memb, codi_memb, orde_memb, tipo_memb) values ('cl-cs','ReaseguroEje','cl-cs','GastosPorReaseguroNoProporcionalMiembro','2000','domain-member')</v>
      </c>
    </row>
    <row r="842" spans="1:10" x14ac:dyDescent="0.25">
      <c r="A842" t="s">
        <v>3364</v>
      </c>
      <c r="B842" t="str">
        <f t="shared" si="70"/>
        <v>cl-cs</v>
      </c>
      <c r="C842" t="str">
        <f t="shared" si="67"/>
        <v>ReaseguroEje</v>
      </c>
      <c r="E842" t="s">
        <v>3367</v>
      </c>
      <c r="F842" t="str">
        <f t="shared" si="69"/>
        <v>cl-cs</v>
      </c>
      <c r="G842" t="str">
        <f t="shared" si="68"/>
        <v>ReaseguroMiembro</v>
      </c>
      <c r="H842">
        <v>3000</v>
      </c>
      <c r="I842" t="s">
        <v>3048</v>
      </c>
      <c r="J842" t="str">
        <f t="shared" si="71"/>
        <v>insert into dbax_dime_memb (pref_axis, codi_axis, pref_memb, codi_memb, orde_memb, tipo_memb) values ('cl-cs','ReaseguroEje','cl-cs','ReaseguroMiembro','3000','dimension-default')</v>
      </c>
    </row>
    <row r="843" spans="1:10" x14ac:dyDescent="0.25">
      <c r="A843" t="s">
        <v>3368</v>
      </c>
      <c r="B843" t="str">
        <f t="shared" si="70"/>
        <v>cl-cs</v>
      </c>
      <c r="C843" t="str">
        <f t="shared" si="67"/>
        <v>RentasVitaliciasEje</v>
      </c>
      <c r="E843" t="s">
        <v>3381</v>
      </c>
      <c r="F843" t="str">
        <f t="shared" si="69"/>
        <v>cl-cs</v>
      </c>
      <c r="G843" t="str">
        <f t="shared" si="68"/>
        <v>VejezAnticipadaMiembro</v>
      </c>
      <c r="H843">
        <v>1000</v>
      </c>
      <c r="I843" t="s">
        <v>3046</v>
      </c>
      <c r="J843" t="str">
        <f t="shared" si="71"/>
        <v>insert into dbax_dime_memb (pref_axis, codi_axis, pref_memb, codi_memb, orde_memb, tipo_memb) values ('cl-cs','RentasVitaliciasEje','cl-cs','VejezAnticipadaMiembro','1000','domain-member')</v>
      </c>
    </row>
    <row r="844" spans="1:10" x14ac:dyDescent="0.25">
      <c r="A844" t="s">
        <v>3368</v>
      </c>
      <c r="B844" t="str">
        <f t="shared" si="70"/>
        <v>cl-cs</v>
      </c>
      <c r="C844" t="str">
        <f t="shared" si="67"/>
        <v>RentasVitaliciasEje</v>
      </c>
      <c r="E844" t="s">
        <v>3383</v>
      </c>
      <c r="F844" t="str">
        <f t="shared" si="69"/>
        <v>cl-cs</v>
      </c>
      <c r="G844" t="str">
        <f t="shared" si="68"/>
        <v>VejezNormalMiembro</v>
      </c>
      <c r="H844">
        <v>2000</v>
      </c>
      <c r="I844" t="s">
        <v>3046</v>
      </c>
      <c r="J844" t="str">
        <f t="shared" si="71"/>
        <v>insert into dbax_dime_memb (pref_axis, codi_axis, pref_memb, codi_memb, orde_memb, tipo_memb) values ('cl-cs','RentasVitaliciasEje','cl-cs','VejezNormalMiembro','2000','domain-member')</v>
      </c>
    </row>
    <row r="845" spans="1:10" x14ac:dyDescent="0.25">
      <c r="A845" t="s">
        <v>3368</v>
      </c>
      <c r="B845" t="str">
        <f t="shared" si="70"/>
        <v>cl-cs</v>
      </c>
      <c r="C845" t="str">
        <f t="shared" si="67"/>
        <v>RentasVitaliciasEje</v>
      </c>
      <c r="E845" t="s">
        <v>3382</v>
      </c>
      <c r="F845" t="str">
        <f t="shared" si="69"/>
        <v>cl-cs</v>
      </c>
      <c r="G845" t="str">
        <f t="shared" si="68"/>
        <v>VejezMiembro</v>
      </c>
      <c r="H845">
        <v>3000</v>
      </c>
      <c r="I845" t="s">
        <v>3046</v>
      </c>
      <c r="J845" t="str">
        <f t="shared" si="71"/>
        <v>insert into dbax_dime_memb (pref_axis, codi_axis, pref_memb, codi_memb, orde_memb, tipo_memb) values ('cl-cs','RentasVitaliciasEje','cl-cs','VejezMiembro','3000','domain-member')</v>
      </c>
    </row>
    <row r="846" spans="1:10" x14ac:dyDescent="0.25">
      <c r="A846" t="s">
        <v>3368</v>
      </c>
      <c r="B846" t="str">
        <f t="shared" si="70"/>
        <v>cl-cs</v>
      </c>
      <c r="C846" t="str">
        <f t="shared" si="67"/>
        <v>RentasVitaliciasEje</v>
      </c>
      <c r="E846" t="s">
        <v>3371</v>
      </c>
      <c r="F846" t="str">
        <f t="shared" si="69"/>
        <v>cl-cs</v>
      </c>
      <c r="G846" t="str">
        <f t="shared" si="68"/>
        <v>InvalidezParcialMiembro</v>
      </c>
      <c r="H846">
        <v>4000</v>
      </c>
      <c r="I846" t="s">
        <v>3046</v>
      </c>
      <c r="J846" t="str">
        <f t="shared" si="71"/>
        <v>insert into dbax_dime_memb (pref_axis, codi_axis, pref_memb, codi_memb, orde_memb, tipo_memb) values ('cl-cs','RentasVitaliciasEje','cl-cs','InvalidezParcialMiembro','4000','domain-member')</v>
      </c>
    </row>
    <row r="847" spans="1:10" x14ac:dyDescent="0.25">
      <c r="A847" t="s">
        <v>3368</v>
      </c>
      <c r="B847" t="str">
        <f t="shared" si="70"/>
        <v>cl-cs</v>
      </c>
      <c r="C847" t="str">
        <f t="shared" si="67"/>
        <v>RentasVitaliciasEje</v>
      </c>
      <c r="E847" t="s">
        <v>3373</v>
      </c>
      <c r="F847" t="str">
        <f t="shared" si="69"/>
        <v>cl-cs</v>
      </c>
      <c r="G847" t="str">
        <f t="shared" si="68"/>
        <v>InvalidezTotalMiembro</v>
      </c>
      <c r="H847">
        <v>5000</v>
      </c>
      <c r="I847" t="s">
        <v>3046</v>
      </c>
      <c r="J847" t="str">
        <f t="shared" si="71"/>
        <v>insert into dbax_dime_memb (pref_axis, codi_axis, pref_memb, codi_memb, orde_memb, tipo_memb) values ('cl-cs','RentasVitaliciasEje','cl-cs','InvalidezTotalMiembro','5000','domain-member')</v>
      </c>
    </row>
    <row r="848" spans="1:10" x14ac:dyDescent="0.25">
      <c r="A848" t="s">
        <v>3368</v>
      </c>
      <c r="B848" t="str">
        <f t="shared" si="70"/>
        <v>cl-cs</v>
      </c>
      <c r="C848" t="str">
        <f t="shared" si="67"/>
        <v>RentasVitaliciasEje</v>
      </c>
      <c r="E848" t="s">
        <v>3370</v>
      </c>
      <c r="F848" t="str">
        <f t="shared" si="69"/>
        <v>cl-cs</v>
      </c>
      <c r="G848" t="str">
        <f t="shared" si="68"/>
        <v>InvalidezMiembro</v>
      </c>
      <c r="H848">
        <v>6000</v>
      </c>
      <c r="I848" t="s">
        <v>3046</v>
      </c>
      <c r="J848" t="str">
        <f t="shared" si="71"/>
        <v>insert into dbax_dime_memb (pref_axis, codi_axis, pref_memb, codi_memb, orde_memb, tipo_memb) values ('cl-cs','RentasVitaliciasEje','cl-cs','InvalidezMiembro','6000','domain-member')</v>
      </c>
    </row>
    <row r="849" spans="1:10" x14ac:dyDescent="0.25">
      <c r="A849" t="s">
        <v>3368</v>
      </c>
      <c r="B849" t="str">
        <f t="shared" si="70"/>
        <v>cl-cs</v>
      </c>
      <c r="C849" t="str">
        <f t="shared" si="67"/>
        <v>RentasVitaliciasEje</v>
      </c>
      <c r="E849" t="s">
        <v>3378</v>
      </c>
      <c r="F849" t="str">
        <f t="shared" si="69"/>
        <v>cl-cs</v>
      </c>
      <c r="G849" t="str">
        <f t="shared" si="68"/>
        <v>SobrevivenciaMiembro</v>
      </c>
      <c r="H849">
        <v>7000</v>
      </c>
      <c r="I849" t="s">
        <v>3046</v>
      </c>
      <c r="J849" t="str">
        <f t="shared" si="71"/>
        <v>insert into dbax_dime_memb (pref_axis, codi_axis, pref_memb, codi_memb, orde_memb, tipo_memb) values ('cl-cs','RentasVitaliciasEje','cl-cs','SobrevivenciaMiembro','7000','domain-member')</v>
      </c>
    </row>
    <row r="850" spans="1:10" x14ac:dyDescent="0.25">
      <c r="A850" t="s">
        <v>3368</v>
      </c>
      <c r="B850" t="str">
        <f t="shared" si="70"/>
        <v>cl-cs</v>
      </c>
      <c r="C850" t="str">
        <f t="shared" si="67"/>
        <v>RentasVitaliciasEje</v>
      </c>
      <c r="E850" t="s">
        <v>3380</v>
      </c>
      <c r="F850" t="str">
        <f t="shared" si="69"/>
        <v>cl-cs</v>
      </c>
      <c r="G850" t="str">
        <f t="shared" si="68"/>
        <v>SubtotalRentasVitaliciasPrevisionalesMiembro</v>
      </c>
      <c r="H850">
        <v>8000</v>
      </c>
      <c r="I850" t="s">
        <v>3046</v>
      </c>
      <c r="J850" t="str">
        <f t="shared" si="71"/>
        <v>insert into dbax_dime_memb (pref_axis, codi_axis, pref_memb, codi_memb, orde_memb, tipo_memb) values ('cl-cs','RentasVitaliciasEje','cl-cs','SubtotalRentasVitaliciasPrevisionalesMiembro','8000','domain-member')</v>
      </c>
    </row>
    <row r="851" spans="1:10" x14ac:dyDescent="0.25">
      <c r="A851" t="s">
        <v>3368</v>
      </c>
      <c r="B851" t="str">
        <f t="shared" si="70"/>
        <v>cl-cs</v>
      </c>
      <c r="C851" t="str">
        <f t="shared" si="67"/>
        <v>RentasVitaliciasEje</v>
      </c>
      <c r="E851" t="s">
        <v>3369</v>
      </c>
      <c r="F851" t="str">
        <f t="shared" si="69"/>
        <v>cl-cs</v>
      </c>
      <c r="G851" t="str">
        <f t="shared" si="68"/>
        <v>Circular528Miembro</v>
      </c>
      <c r="H851">
        <v>9000</v>
      </c>
      <c r="I851" t="s">
        <v>3046</v>
      </c>
      <c r="J851" t="str">
        <f t="shared" si="71"/>
        <v>insert into dbax_dime_memb (pref_axis, codi_axis, pref_memb, codi_memb, orde_memb, tipo_memb) values ('cl-cs','RentasVitaliciasEje','cl-cs','Circular528Miembro','9000','domain-member')</v>
      </c>
    </row>
    <row r="852" spans="1:10" x14ac:dyDescent="0.25">
      <c r="A852" t="s">
        <v>3368</v>
      </c>
      <c r="B852" t="str">
        <f t="shared" si="70"/>
        <v>cl-cs</v>
      </c>
      <c r="C852" t="str">
        <f t="shared" si="67"/>
        <v>RentasVitaliciasEje</v>
      </c>
      <c r="E852" t="s">
        <v>3372</v>
      </c>
      <c r="F852" t="str">
        <f t="shared" si="69"/>
        <v>cl-cs</v>
      </c>
      <c r="G852" t="str">
        <f t="shared" si="68"/>
        <v>InvalidezSISMiembro</v>
      </c>
      <c r="H852">
        <v>10000</v>
      </c>
      <c r="I852" t="s">
        <v>3046</v>
      </c>
      <c r="J852" t="str">
        <f t="shared" si="71"/>
        <v>insert into dbax_dime_memb (pref_axis, codi_axis, pref_memb, codi_memb, orde_memb, tipo_memb) values ('cl-cs','RentasVitaliciasEje','cl-cs','InvalidezSISMiembro','10000','domain-member')</v>
      </c>
    </row>
    <row r="853" spans="1:10" x14ac:dyDescent="0.25">
      <c r="A853" t="s">
        <v>3368</v>
      </c>
      <c r="B853" t="str">
        <f t="shared" si="70"/>
        <v>cl-cs</v>
      </c>
      <c r="C853" t="str">
        <f t="shared" si="67"/>
        <v>RentasVitaliciasEje</v>
      </c>
      <c r="E853" t="s">
        <v>3379</v>
      </c>
      <c r="F853" t="str">
        <f t="shared" si="69"/>
        <v>cl-cs</v>
      </c>
      <c r="G853" t="str">
        <f t="shared" si="68"/>
        <v>SobrevivenciaSISMiembro</v>
      </c>
      <c r="H853">
        <v>11000</v>
      </c>
      <c r="I853" t="s">
        <v>3046</v>
      </c>
      <c r="J853" t="str">
        <f t="shared" si="71"/>
        <v>insert into dbax_dime_memb (pref_axis, codi_axis, pref_memb, codi_memb, orde_memb, tipo_memb) values ('cl-cs','RentasVitaliciasEje','cl-cs','SobrevivenciaSISMiembro','11000','domain-member')</v>
      </c>
    </row>
    <row r="854" spans="1:10" x14ac:dyDescent="0.25">
      <c r="A854" t="s">
        <v>3368</v>
      </c>
      <c r="B854" t="str">
        <f t="shared" si="70"/>
        <v>cl-cs</v>
      </c>
      <c r="C854" t="str">
        <f t="shared" si="67"/>
        <v>RentasVitaliciasEje</v>
      </c>
      <c r="E854" t="s">
        <v>3377</v>
      </c>
      <c r="F854" t="str">
        <f t="shared" si="69"/>
        <v>cl-cs</v>
      </c>
      <c r="G854" t="str">
        <f t="shared" si="68"/>
        <v>RentasVitaliciasSISMiembro</v>
      </c>
      <c r="H854">
        <v>12000</v>
      </c>
      <c r="I854" t="s">
        <v>3046</v>
      </c>
      <c r="J854" t="str">
        <f t="shared" si="71"/>
        <v>insert into dbax_dime_memb (pref_axis, codi_axis, pref_memb, codi_memb, orde_memb, tipo_memb) values ('cl-cs','RentasVitaliciasEje','cl-cs','RentasVitaliciasSISMiembro','12000','domain-member')</v>
      </c>
    </row>
    <row r="855" spans="1:10" x14ac:dyDescent="0.25">
      <c r="A855" t="s">
        <v>3368</v>
      </c>
      <c r="B855" t="str">
        <f t="shared" si="70"/>
        <v>cl-cs</v>
      </c>
      <c r="C855" t="str">
        <f t="shared" si="67"/>
        <v>RentasVitaliciasEje</v>
      </c>
      <c r="E855" t="s">
        <v>3376</v>
      </c>
      <c r="F855" t="str">
        <f t="shared" si="69"/>
        <v>cl-cs</v>
      </c>
      <c r="G855" t="str">
        <f t="shared" si="68"/>
        <v>RentasVitaliciasPrevisionalesMiembro</v>
      </c>
      <c r="H855">
        <v>13000</v>
      </c>
      <c r="I855" t="s">
        <v>3046</v>
      </c>
      <c r="J855" t="str">
        <f t="shared" si="71"/>
        <v>insert into dbax_dime_memb (pref_axis, codi_axis, pref_memb, codi_memb, orde_memb, tipo_memb) values ('cl-cs','RentasVitaliciasEje','cl-cs','RentasVitaliciasPrevisionalesMiembro','13000','domain-member')</v>
      </c>
    </row>
    <row r="856" spans="1:10" x14ac:dyDescent="0.25">
      <c r="A856" t="s">
        <v>3368</v>
      </c>
      <c r="B856" t="str">
        <f t="shared" si="70"/>
        <v>cl-cs</v>
      </c>
      <c r="C856" t="str">
        <f t="shared" si="67"/>
        <v>RentasVitaliciasEje</v>
      </c>
      <c r="E856" t="s">
        <v>3374</v>
      </c>
      <c r="F856" t="str">
        <f t="shared" si="69"/>
        <v>cl-cs</v>
      </c>
      <c r="G856" t="str">
        <f t="shared" si="68"/>
        <v>RentasPrivadasMiembro</v>
      </c>
      <c r="H856">
        <v>14000</v>
      </c>
      <c r="I856" t="s">
        <v>3046</v>
      </c>
      <c r="J856" t="str">
        <f t="shared" si="71"/>
        <v>insert into dbax_dime_memb (pref_axis, codi_axis, pref_memb, codi_memb, orde_memb, tipo_memb) values ('cl-cs','RentasVitaliciasEje','cl-cs','RentasPrivadasMiembro','14000','domain-member')</v>
      </c>
    </row>
    <row r="857" spans="1:10" x14ac:dyDescent="0.25">
      <c r="A857" t="s">
        <v>3368</v>
      </c>
      <c r="B857" t="str">
        <f t="shared" si="70"/>
        <v>cl-cs</v>
      </c>
      <c r="C857" t="str">
        <f t="shared" si="67"/>
        <v>RentasVitaliciasEje</v>
      </c>
      <c r="E857" t="s">
        <v>3375</v>
      </c>
      <c r="F857" t="str">
        <f t="shared" si="69"/>
        <v>cl-cs</v>
      </c>
      <c r="G857" t="str">
        <f t="shared" si="68"/>
        <v>RentasVitaliciasMiembro</v>
      </c>
      <c r="H857">
        <v>15000</v>
      </c>
      <c r="I857" t="s">
        <v>3048</v>
      </c>
      <c r="J857" t="str">
        <f t="shared" si="71"/>
        <v>insert into dbax_dime_memb (pref_axis, codi_axis, pref_memb, codi_memb, orde_memb, tipo_memb) values ('cl-cs','RentasVitaliciasEje','cl-cs','RentasVitaliciasMiembro','15000','dimension-default')</v>
      </c>
    </row>
    <row r="858" spans="1:10" x14ac:dyDescent="0.25">
      <c r="A858" t="s">
        <v>3384</v>
      </c>
      <c r="B858" t="str">
        <f t="shared" si="70"/>
        <v>cl-cs</v>
      </c>
      <c r="C858" t="str">
        <f t="shared" si="67"/>
        <v>ReservasInvalidezYSobrevivenciaEje</v>
      </c>
      <c r="E858" t="s">
        <v>3385</v>
      </c>
      <c r="F858" t="str">
        <f t="shared" si="69"/>
        <v>cl-cs</v>
      </c>
      <c r="G858" t="str">
        <f t="shared" si="68"/>
        <v>NumeroSiniestrosSISMiembro</v>
      </c>
      <c r="H858">
        <v>1000</v>
      </c>
      <c r="I858" t="s">
        <v>3046</v>
      </c>
      <c r="J858" t="str">
        <f t="shared" si="71"/>
        <v>insert into dbax_dime_memb (pref_axis, codi_axis, pref_memb, codi_memb, orde_memb, tipo_memb) values ('cl-cs','ReservasInvalidezYSobrevivenciaEje','cl-cs','NumeroSiniestrosSISMiembro','1000','domain-member')</v>
      </c>
    </row>
    <row r="859" spans="1:10" x14ac:dyDescent="0.25">
      <c r="A859" t="s">
        <v>3384</v>
      </c>
      <c r="B859" t="str">
        <f t="shared" si="70"/>
        <v>cl-cs</v>
      </c>
      <c r="C859" t="str">
        <f t="shared" si="67"/>
        <v>ReservasInvalidezYSobrevivenciaEje</v>
      </c>
      <c r="E859" t="s">
        <v>3390</v>
      </c>
      <c r="F859" t="str">
        <f t="shared" si="69"/>
        <v>cl-cs</v>
      </c>
      <c r="G859" t="str">
        <f t="shared" si="68"/>
        <v>ReservaTecnicaSISMiembro</v>
      </c>
      <c r="H859">
        <v>2000</v>
      </c>
      <c r="I859" t="s">
        <v>3046</v>
      </c>
      <c r="J859" t="str">
        <f t="shared" si="71"/>
        <v>insert into dbax_dime_memb (pref_axis, codi_axis, pref_memb, codi_memb, orde_memb, tipo_memb) values ('cl-cs','ReservasInvalidezYSobrevivenciaEje','cl-cs','ReservaTecnicaSISMiembro','2000','domain-member')</v>
      </c>
    </row>
    <row r="860" spans="1:10" x14ac:dyDescent="0.25">
      <c r="A860" t="s">
        <v>3384</v>
      </c>
      <c r="B860" t="str">
        <f t="shared" si="70"/>
        <v>cl-cs</v>
      </c>
      <c r="C860" t="str">
        <f t="shared" si="67"/>
        <v>ReservasInvalidezYSobrevivenciaEje</v>
      </c>
      <c r="E860" t="s">
        <v>3388</v>
      </c>
      <c r="F860" t="str">
        <f t="shared" si="69"/>
        <v>cl-cs</v>
      </c>
      <c r="G860" t="str">
        <f t="shared" si="68"/>
        <v>ReservaInsuficienciaPrimaSISMiembro</v>
      </c>
      <c r="H860">
        <v>3000</v>
      </c>
      <c r="I860" t="s">
        <v>3046</v>
      </c>
      <c r="J860" t="str">
        <f t="shared" si="71"/>
        <v>insert into dbax_dime_memb (pref_axis, codi_axis, pref_memb, codi_memb, orde_memb, tipo_memb) values ('cl-cs','ReservasInvalidezYSobrevivenciaEje','cl-cs','ReservaInsuficienciaPrimaSISMiembro','3000','domain-member')</v>
      </c>
    </row>
    <row r="861" spans="1:10" x14ac:dyDescent="0.25">
      <c r="A861" t="s">
        <v>3384</v>
      </c>
      <c r="B861" t="str">
        <f t="shared" si="70"/>
        <v>cl-cs</v>
      </c>
      <c r="C861" t="str">
        <f t="shared" si="67"/>
        <v>ReservasInvalidezYSobrevivenciaEje</v>
      </c>
      <c r="E861" t="s">
        <v>3387</v>
      </c>
      <c r="F861" t="str">
        <f t="shared" si="69"/>
        <v>cl-cs</v>
      </c>
      <c r="G861" t="str">
        <f t="shared" si="68"/>
        <v>ReservaAdicionalSISMiembro</v>
      </c>
      <c r="H861">
        <v>4000</v>
      </c>
      <c r="I861" t="s">
        <v>3046</v>
      </c>
      <c r="J861" t="str">
        <f t="shared" si="71"/>
        <v>insert into dbax_dime_memb (pref_axis, codi_axis, pref_memb, codi_memb, orde_memb, tipo_memb) values ('cl-cs','ReservasInvalidezYSobrevivenciaEje','cl-cs','ReservaAdicionalSISMiembro','4000','domain-member')</v>
      </c>
    </row>
    <row r="862" spans="1:10" x14ac:dyDescent="0.25">
      <c r="A862" t="s">
        <v>3384</v>
      </c>
      <c r="B862" t="str">
        <f t="shared" si="70"/>
        <v>cl-cs</v>
      </c>
      <c r="C862" t="str">
        <f t="shared" si="67"/>
        <v>ReservasInvalidezYSobrevivenciaEje</v>
      </c>
      <c r="E862" t="s">
        <v>3391</v>
      </c>
      <c r="F862" t="str">
        <f t="shared" si="69"/>
        <v>cl-cs</v>
      </c>
      <c r="G862" t="str">
        <f t="shared" si="68"/>
        <v>ReservaTotalCompañiaSISMiembro</v>
      </c>
      <c r="H862">
        <v>5000</v>
      </c>
      <c r="I862" t="s">
        <v>3046</v>
      </c>
      <c r="J862" t="str">
        <f t="shared" si="71"/>
        <v>insert into dbax_dime_memb (pref_axis, codi_axis, pref_memb, codi_memb, orde_memb, tipo_memb) values ('cl-cs','ReservasInvalidezYSobrevivenciaEje','cl-cs','ReservaTotalCompañiaSISMiembro','5000','domain-member')</v>
      </c>
    </row>
    <row r="863" spans="1:10" x14ac:dyDescent="0.25">
      <c r="A863" t="s">
        <v>3384</v>
      </c>
      <c r="B863" t="str">
        <f t="shared" si="70"/>
        <v>cl-cs</v>
      </c>
      <c r="C863" t="str">
        <f t="shared" si="67"/>
        <v>ReservasInvalidezYSobrevivenciaEje</v>
      </c>
      <c r="E863" t="s">
        <v>3386</v>
      </c>
      <c r="F863" t="str">
        <f t="shared" si="69"/>
        <v>cl-cs</v>
      </c>
      <c r="G863" t="str">
        <f t="shared" si="68"/>
        <v>ReaseguroPorSISMiembro</v>
      </c>
      <c r="H863">
        <v>6000</v>
      </c>
      <c r="I863" t="s">
        <v>3046</v>
      </c>
      <c r="J863" t="str">
        <f t="shared" si="71"/>
        <v>insert into dbax_dime_memb (pref_axis, codi_axis, pref_memb, codi_memb, orde_memb, tipo_memb) values ('cl-cs','ReservasInvalidezYSobrevivenciaEje','cl-cs','ReaseguroPorSISMiembro','6000','domain-member')</v>
      </c>
    </row>
    <row r="864" spans="1:10" x14ac:dyDescent="0.25">
      <c r="A864" t="s">
        <v>3384</v>
      </c>
      <c r="B864" t="str">
        <f t="shared" si="70"/>
        <v>cl-cs</v>
      </c>
      <c r="C864" t="str">
        <f t="shared" si="67"/>
        <v>ReservasInvalidezYSobrevivenciaEje</v>
      </c>
      <c r="E864" t="s">
        <v>3389</v>
      </c>
      <c r="F864" t="str">
        <f t="shared" si="69"/>
        <v>cl-cs</v>
      </c>
      <c r="G864" t="str">
        <f t="shared" si="68"/>
        <v>ReservaNetaReaseguroPorSISMiembro</v>
      </c>
      <c r="H864">
        <v>7000</v>
      </c>
      <c r="I864" t="s">
        <v>3046</v>
      </c>
      <c r="J864" t="str">
        <f t="shared" si="71"/>
        <v>insert into dbax_dime_memb (pref_axis, codi_axis, pref_memb, codi_memb, orde_memb, tipo_memb) values ('cl-cs','ReservasInvalidezYSobrevivenciaEje','cl-cs','ReservaNetaReaseguroPorSISMiembro','7000','domain-member')</v>
      </c>
    </row>
    <row r="865" spans="1:10" x14ac:dyDescent="0.25">
      <c r="A865" t="s">
        <v>3392</v>
      </c>
      <c r="B865" t="str">
        <f t="shared" si="70"/>
        <v>cl-cs</v>
      </c>
      <c r="C865" t="str">
        <f t="shared" si="67"/>
        <v>ResultadoInversionesEje</v>
      </c>
      <c r="E865" t="s">
        <v>3393</v>
      </c>
      <c r="F865" t="str">
        <f t="shared" si="69"/>
        <v>cl-cs</v>
      </c>
      <c r="G865" t="str">
        <f t="shared" si="68"/>
        <v>InversionesCostoAmortizadoMiembro</v>
      </c>
      <c r="H865">
        <v>1000</v>
      </c>
      <c r="I865" t="s">
        <v>3046</v>
      </c>
      <c r="J865" t="str">
        <f t="shared" si="71"/>
        <v>insert into dbax_dime_memb (pref_axis, codi_axis, pref_memb, codi_memb, orde_memb, tipo_memb) values ('cl-cs','ResultadoInversionesEje','cl-cs','InversionesCostoAmortizadoMiembro','1000','domain-member')</v>
      </c>
    </row>
    <row r="866" spans="1:10" x14ac:dyDescent="0.25">
      <c r="A866" t="s">
        <v>3392</v>
      </c>
      <c r="B866" t="str">
        <f t="shared" si="70"/>
        <v>cl-cs</v>
      </c>
      <c r="C866" t="str">
        <f t="shared" si="67"/>
        <v>ResultadoInversionesEje</v>
      </c>
      <c r="E866" t="s">
        <v>3394</v>
      </c>
      <c r="F866" t="str">
        <f t="shared" si="69"/>
        <v>cl-cs</v>
      </c>
      <c r="G866" t="str">
        <f t="shared" si="68"/>
        <v>InversionesValorRazonableMiembro</v>
      </c>
      <c r="H866">
        <v>2000</v>
      </c>
      <c r="I866" t="s">
        <v>3046</v>
      </c>
      <c r="J866" t="str">
        <f t="shared" si="71"/>
        <v>insert into dbax_dime_memb (pref_axis, codi_axis, pref_memb, codi_memb, orde_memb, tipo_memb) values ('cl-cs','ResultadoInversionesEje','cl-cs','InversionesValorRazonableMiembro','2000','domain-member')</v>
      </c>
    </row>
    <row r="867" spans="1:10" x14ac:dyDescent="0.25">
      <c r="A867" t="s">
        <v>3392</v>
      </c>
      <c r="B867" t="str">
        <f t="shared" si="70"/>
        <v>cl-cs</v>
      </c>
      <c r="C867" t="str">
        <f t="shared" si="67"/>
        <v>ResultadoInversionesEje</v>
      </c>
      <c r="E867" t="s">
        <v>3395</v>
      </c>
      <c r="F867" t="str">
        <f t="shared" si="69"/>
        <v>cl-cs</v>
      </c>
      <c r="G867" t="str">
        <f t="shared" si="68"/>
        <v>ResultadoInversionesMiembro</v>
      </c>
      <c r="H867">
        <v>3000</v>
      </c>
      <c r="I867" t="s">
        <v>3048</v>
      </c>
      <c r="J867" t="str">
        <f t="shared" si="71"/>
        <v>insert into dbax_dime_memb (pref_axis, codi_axis, pref_memb, codi_memb, orde_memb, tipo_memb) values ('cl-cs','ResultadoInversionesEje','cl-cs','ResultadoInversionesMiembro','3000','dimension-default')</v>
      </c>
    </row>
    <row r="868" spans="1:10" x14ac:dyDescent="0.25">
      <c r="A868" t="s">
        <v>3396</v>
      </c>
      <c r="B868" t="str">
        <f t="shared" si="70"/>
        <v>cl-cs</v>
      </c>
      <c r="C868" t="str">
        <f t="shared" si="67"/>
        <v>SaldosPorEntidadRelacionadaEje</v>
      </c>
      <c r="E868" t="s">
        <v>3397</v>
      </c>
      <c r="F868" t="str">
        <f t="shared" si="69"/>
        <v>cl-cs</v>
      </c>
      <c r="G868" t="str">
        <f t="shared" si="68"/>
        <v>SaldosConEntidadesRelacionadasMiembro</v>
      </c>
      <c r="H868">
        <v>1000</v>
      </c>
      <c r="I868" t="s">
        <v>3048</v>
      </c>
      <c r="J868" t="str">
        <f t="shared" si="71"/>
        <v>insert into dbax_dime_memb (pref_axis, codi_axis, pref_memb, codi_memb, orde_memb, tipo_memb) values ('cl-cs','SaldosPorEntidadRelacionadaEje','cl-cs','SaldosConEntidadesRelacionadasMiembro','1000','dimension-default')</v>
      </c>
    </row>
    <row r="869" spans="1:10" x14ac:dyDescent="0.25">
      <c r="A869" t="s">
        <v>3398</v>
      </c>
      <c r="B869" t="str">
        <f t="shared" si="70"/>
        <v>cl-cs</v>
      </c>
      <c r="C869" t="str">
        <f t="shared" si="67"/>
        <v>SaldosPorTipoRelacionEje</v>
      </c>
      <c r="E869" t="s">
        <v>3399</v>
      </c>
      <c r="F869" t="str">
        <f t="shared" si="69"/>
        <v>cl-cs</v>
      </c>
      <c r="G869" t="str">
        <f t="shared" si="68"/>
        <v>SaldosEmpresasRelacionadasMiembro</v>
      </c>
      <c r="H869">
        <v>1000</v>
      </c>
      <c r="I869" t="s">
        <v>3046</v>
      </c>
      <c r="J869" t="str">
        <f t="shared" si="71"/>
        <v>insert into dbax_dime_memb (pref_axis, codi_axis, pref_memb, codi_memb, orde_memb, tipo_memb) values ('cl-cs','SaldosPorTipoRelacionEje','cl-cs','SaldosEmpresasRelacionadasMiembro','1000','domain-member')</v>
      </c>
    </row>
    <row r="870" spans="1:10" x14ac:dyDescent="0.25">
      <c r="A870" t="s">
        <v>3398</v>
      </c>
      <c r="B870" t="str">
        <f t="shared" si="70"/>
        <v>cl-cs</v>
      </c>
      <c r="C870" t="str">
        <f t="shared" si="67"/>
        <v>SaldosPorTipoRelacionEje</v>
      </c>
      <c r="E870" t="s">
        <v>3400</v>
      </c>
      <c r="F870" t="str">
        <f t="shared" si="69"/>
        <v>cl-cs</v>
      </c>
      <c r="G870" t="str">
        <f t="shared" si="68"/>
        <v>SaldosTercerosMiembro</v>
      </c>
      <c r="H870">
        <v>2000</v>
      </c>
      <c r="I870" t="s">
        <v>3046</v>
      </c>
      <c r="J870" t="str">
        <f t="shared" si="71"/>
        <v>insert into dbax_dime_memb (pref_axis, codi_axis, pref_memb, codi_memb, orde_memb, tipo_memb) values ('cl-cs','SaldosPorTipoRelacionEje','cl-cs','SaldosTercerosMiembro','2000','domain-member')</v>
      </c>
    </row>
    <row r="871" spans="1:10" x14ac:dyDescent="0.25">
      <c r="A871" t="s">
        <v>3398</v>
      </c>
      <c r="B871" t="str">
        <f t="shared" si="70"/>
        <v>cl-cs</v>
      </c>
      <c r="C871" t="str">
        <f t="shared" si="67"/>
        <v>SaldosPorTipoRelacionEje</v>
      </c>
      <c r="E871" t="s">
        <v>3401</v>
      </c>
      <c r="F871" t="str">
        <f t="shared" si="69"/>
        <v>cl-cs</v>
      </c>
      <c r="G871" t="str">
        <f t="shared" si="68"/>
        <v>TotalSaldosMiembro</v>
      </c>
      <c r="H871">
        <v>3000</v>
      </c>
      <c r="I871" t="s">
        <v>3048</v>
      </c>
      <c r="J871" t="str">
        <f t="shared" si="71"/>
        <v>insert into dbax_dime_memb (pref_axis, codi_axis, pref_memb, codi_memb, orde_memb, tipo_memb) values ('cl-cs','SaldosPorTipoRelacionEje','cl-cs','TotalSaldosMiembro','3000','dimension-default')</v>
      </c>
    </row>
    <row r="872" spans="1:10" x14ac:dyDescent="0.25">
      <c r="A872" t="s">
        <v>3402</v>
      </c>
      <c r="B872" t="str">
        <f t="shared" si="70"/>
        <v>cl-cs</v>
      </c>
      <c r="C872" t="str">
        <f t="shared" si="67"/>
        <v>SegAccidentesSaludYAdicionalesEje</v>
      </c>
      <c r="E872" t="s">
        <v>3403</v>
      </c>
      <c r="F872" t="str">
        <f t="shared" si="69"/>
        <v>cl-cs</v>
      </c>
      <c r="G872" t="str">
        <f t="shared" si="68"/>
        <v>SegurosAccidentesMiembro</v>
      </c>
      <c r="H872">
        <v>1000</v>
      </c>
      <c r="I872" t="s">
        <v>3046</v>
      </c>
      <c r="J872" t="str">
        <f t="shared" si="71"/>
        <v>insert into dbax_dime_memb (pref_axis, codi_axis, pref_memb, codi_memb, orde_memb, tipo_memb) values ('cl-cs','SegAccidentesSaludYAdicionalesEje','cl-cs','SegurosAccidentesMiembro','1000','domain-member')</v>
      </c>
    </row>
    <row r="873" spans="1:10" x14ac:dyDescent="0.25">
      <c r="A873" t="s">
        <v>3402</v>
      </c>
      <c r="B873" t="str">
        <f t="shared" si="70"/>
        <v>cl-cs</v>
      </c>
      <c r="C873" t="str">
        <f t="shared" si="67"/>
        <v>SegAccidentesSaludYAdicionalesEje</v>
      </c>
      <c r="E873" t="s">
        <v>3406</v>
      </c>
      <c r="F873" t="str">
        <f t="shared" si="69"/>
        <v>cl-cs</v>
      </c>
      <c r="G873" t="str">
        <f t="shared" si="68"/>
        <v>SegurosSaludMiembro</v>
      </c>
      <c r="H873">
        <v>2000</v>
      </c>
      <c r="I873" t="s">
        <v>3046</v>
      </c>
      <c r="J873" t="str">
        <f t="shared" si="71"/>
        <v>insert into dbax_dime_memb (pref_axis, codi_axis, pref_memb, codi_memb, orde_memb, tipo_memb) values ('cl-cs','SegAccidentesSaludYAdicionalesEje','cl-cs','SegurosSaludMiembro','2000','domain-member')</v>
      </c>
    </row>
    <row r="874" spans="1:10" x14ac:dyDescent="0.25">
      <c r="A874" t="s">
        <v>3402</v>
      </c>
      <c r="B874" t="str">
        <f t="shared" si="70"/>
        <v>cl-cs</v>
      </c>
      <c r="C874" t="str">
        <f t="shared" si="67"/>
        <v>SegAccidentesSaludYAdicionalesEje</v>
      </c>
      <c r="E874" t="s">
        <v>3405</v>
      </c>
      <c r="F874" t="str">
        <f t="shared" si="69"/>
        <v>cl-cs</v>
      </c>
      <c r="G874" t="str">
        <f t="shared" si="68"/>
        <v>SegurosAdicionalesMiembro</v>
      </c>
      <c r="H874">
        <v>3000</v>
      </c>
      <c r="I874" t="s">
        <v>3046</v>
      </c>
      <c r="J874" t="str">
        <f t="shared" si="71"/>
        <v>insert into dbax_dime_memb (pref_axis, codi_axis, pref_memb, codi_memb, orde_memb, tipo_memb) values ('cl-cs','SegAccidentesSaludYAdicionalesEje','cl-cs','SegurosAdicionalesMiembro','3000','domain-member')</v>
      </c>
    </row>
    <row r="875" spans="1:10" x14ac:dyDescent="0.25">
      <c r="A875" t="s">
        <v>3402</v>
      </c>
      <c r="B875" t="str">
        <f t="shared" si="70"/>
        <v>cl-cs</v>
      </c>
      <c r="C875" t="str">
        <f t="shared" si="67"/>
        <v>SegAccidentesSaludYAdicionalesEje</v>
      </c>
      <c r="E875" t="s">
        <v>3404</v>
      </c>
      <c r="F875" t="str">
        <f t="shared" si="69"/>
        <v>cl-cs</v>
      </c>
      <c r="G875" t="str">
        <f t="shared" si="68"/>
        <v>SegurosAccidentesSaludYAdicionalesMiembro</v>
      </c>
      <c r="H875">
        <v>4000</v>
      </c>
      <c r="I875" t="s">
        <v>3048</v>
      </c>
      <c r="J875" t="str">
        <f t="shared" si="71"/>
        <v>insert into dbax_dime_memb (pref_axis, codi_axis, pref_memb, codi_memb, orde_memb, tipo_memb) values ('cl-cs','SegAccidentesSaludYAdicionalesEje','cl-cs','SegurosAccidentesSaludYAdicionalesMiembro','4000','dimension-default')</v>
      </c>
    </row>
    <row r="876" spans="1:10" x14ac:dyDescent="0.25">
      <c r="A876" t="s">
        <v>3407</v>
      </c>
      <c r="B876" t="str">
        <f t="shared" si="70"/>
        <v>cl-cs</v>
      </c>
      <c r="C876" t="str">
        <f t="shared" si="67"/>
        <v>SiniestrosUltimosTresAñosEje</v>
      </c>
      <c r="E876" t="s">
        <v>3313</v>
      </c>
      <c r="F876" t="str">
        <f t="shared" si="69"/>
        <v>cl-cs</v>
      </c>
      <c r="G876" t="str">
        <f t="shared" si="68"/>
        <v>IncendioMiembro</v>
      </c>
      <c r="H876">
        <v>1000</v>
      </c>
      <c r="I876" t="s">
        <v>3046</v>
      </c>
      <c r="J876" t="str">
        <f t="shared" si="71"/>
        <v>insert into dbax_dime_memb (pref_axis, codi_axis, pref_memb, codi_memb, orde_memb, tipo_memb) values ('cl-cs','SiniestrosUltimosTresAñosEje','cl-cs','IncendioMiembro','1000','domain-member')</v>
      </c>
    </row>
    <row r="877" spans="1:10" x14ac:dyDescent="0.25">
      <c r="A877" t="s">
        <v>3407</v>
      </c>
      <c r="B877" t="str">
        <f t="shared" si="70"/>
        <v>cl-cs</v>
      </c>
      <c r="C877" t="str">
        <f t="shared" si="67"/>
        <v>SiniestrosUltimosTresAñosEje</v>
      </c>
      <c r="E877" t="s">
        <v>3317</v>
      </c>
      <c r="F877" t="str">
        <f t="shared" si="69"/>
        <v>cl-cs</v>
      </c>
      <c r="G877" t="str">
        <f t="shared" si="68"/>
        <v>VehiculosMiembro</v>
      </c>
      <c r="H877">
        <v>2000</v>
      </c>
      <c r="I877" t="s">
        <v>3046</v>
      </c>
      <c r="J877" t="str">
        <f t="shared" si="71"/>
        <v>insert into dbax_dime_memb (pref_axis, codi_axis, pref_memb, codi_memb, orde_memb, tipo_memb) values ('cl-cs','SiniestrosUltimosTresAñosEje','cl-cs','VehiculosMiembro','2000','domain-member')</v>
      </c>
    </row>
    <row r="878" spans="1:10" x14ac:dyDescent="0.25">
      <c r="A878" t="s">
        <v>3407</v>
      </c>
      <c r="B878" t="str">
        <f t="shared" si="70"/>
        <v>cl-cs</v>
      </c>
      <c r="C878" t="str">
        <f t="shared" si="67"/>
        <v>SiniestrosUltimosTresAñosEje</v>
      </c>
      <c r="E878" t="s">
        <v>3316</v>
      </c>
      <c r="F878" t="str">
        <f t="shared" si="69"/>
        <v>cl-cs</v>
      </c>
      <c r="G878" t="str">
        <f t="shared" si="68"/>
        <v>OtrosRamosMiembro</v>
      </c>
      <c r="H878">
        <v>3000</v>
      </c>
      <c r="I878" t="s">
        <v>3046</v>
      </c>
      <c r="J878" t="str">
        <f t="shared" si="71"/>
        <v>insert into dbax_dime_memb (pref_axis, codi_axis, pref_memb, codi_memb, orde_memb, tipo_memb) values ('cl-cs','SiniestrosUltimosTresAñosEje','cl-cs','OtrosRamosMiembro','3000','domain-member')</v>
      </c>
    </row>
    <row r="879" spans="1:10" x14ac:dyDescent="0.25">
      <c r="A879" t="s">
        <v>3407</v>
      </c>
      <c r="B879" t="str">
        <f t="shared" si="70"/>
        <v>cl-cs</v>
      </c>
      <c r="C879" t="str">
        <f t="shared" si="67"/>
        <v>SiniestrosUltimosTresAñosEje</v>
      </c>
      <c r="E879" t="s">
        <v>3312</v>
      </c>
      <c r="F879" t="str">
        <f t="shared" si="69"/>
        <v>cl-cs</v>
      </c>
      <c r="G879" t="str">
        <f t="shared" si="68"/>
        <v>IncendioGrandesRiesgoMiembro</v>
      </c>
      <c r="H879">
        <v>4000</v>
      </c>
      <c r="I879" t="s">
        <v>3046</v>
      </c>
      <c r="J879" t="str">
        <f t="shared" si="71"/>
        <v>insert into dbax_dime_memb (pref_axis, codi_axis, pref_memb, codi_memb, orde_memb, tipo_memb) values ('cl-cs','SiniestrosUltimosTresAñosEje','cl-cs','IncendioGrandesRiesgoMiembro','4000','domain-member')</v>
      </c>
    </row>
    <row r="880" spans="1:10" x14ac:dyDescent="0.25">
      <c r="A880" t="s">
        <v>3407</v>
      </c>
      <c r="B880" t="str">
        <f t="shared" si="70"/>
        <v>cl-cs</v>
      </c>
      <c r="C880" t="str">
        <f t="shared" si="67"/>
        <v>SiniestrosUltimosTresAñosEje</v>
      </c>
      <c r="E880" t="s">
        <v>3315</v>
      </c>
      <c r="F880" t="str">
        <f t="shared" si="69"/>
        <v>cl-cs</v>
      </c>
      <c r="G880" t="str">
        <f t="shared" si="68"/>
        <v>OtrosGrandesRiesgosMiembro</v>
      </c>
      <c r="H880">
        <v>5000</v>
      </c>
      <c r="I880" t="s">
        <v>3046</v>
      </c>
      <c r="J880" t="str">
        <f t="shared" si="71"/>
        <v>insert into dbax_dime_memb (pref_axis, codi_axis, pref_memb, codi_memb, orde_memb, tipo_memb) values ('cl-cs','SiniestrosUltimosTresAñosEje','cl-cs','OtrosGrandesRiesgosMiembro','5000','domain-member')</v>
      </c>
    </row>
    <row r="881" spans="1:10" x14ac:dyDescent="0.25">
      <c r="A881" t="s">
        <v>3839</v>
      </c>
      <c r="B881" t="str">
        <f t="shared" si="70"/>
        <v>cl-cs</v>
      </c>
      <c r="C881" t="str">
        <f t="shared" si="67"/>
        <v>SobrevivenciaEje</v>
      </c>
      <c r="E881" t="s">
        <v>3849</v>
      </c>
      <c r="F881" t="str">
        <f t="shared" si="69"/>
        <v>cl-cs</v>
      </c>
      <c r="G881" t="str">
        <f t="shared" si="68"/>
        <v>CostoEstimadoSobrevivenciaMiembro</v>
      </c>
      <c r="H881">
        <v>1000</v>
      </c>
      <c r="I881" t="s">
        <v>3046</v>
      </c>
      <c r="J881" t="str">
        <f t="shared" si="71"/>
        <v>insert into dbax_dime_memb (pref_axis, codi_axis, pref_memb, codi_memb, orde_memb, tipo_memb) values ('cl-cs','SobrevivenciaEje','cl-cs','CostoEstimadoSobrevivenciaMiembro','1000','domain-member')</v>
      </c>
    </row>
    <row r="882" spans="1:10" x14ac:dyDescent="0.25">
      <c r="A882" t="s">
        <v>3839</v>
      </c>
      <c r="B882" t="str">
        <f t="shared" si="70"/>
        <v>cl-cs</v>
      </c>
      <c r="C882" t="str">
        <f t="shared" si="67"/>
        <v>SobrevivenciaEje</v>
      </c>
      <c r="E882" t="s">
        <v>3850</v>
      </c>
      <c r="F882" t="str">
        <f t="shared" si="69"/>
        <v>cl-cs</v>
      </c>
      <c r="G882" t="str">
        <f t="shared" si="68"/>
        <v>CostoRealSobrevivenciaMiembro</v>
      </c>
      <c r="H882">
        <v>2000</v>
      </c>
      <c r="I882" t="s">
        <v>3046</v>
      </c>
      <c r="J882" t="str">
        <f t="shared" si="71"/>
        <v>insert into dbax_dime_memb (pref_axis, codi_axis, pref_memb, codi_memb, orde_memb, tipo_memb) values ('cl-cs','SobrevivenciaEje','cl-cs','CostoRealSobrevivenciaMiembro','2000','domain-member')</v>
      </c>
    </row>
    <row r="883" spans="1:10" x14ac:dyDescent="0.25">
      <c r="A883" t="s">
        <v>3408</v>
      </c>
      <c r="B883" t="str">
        <f t="shared" si="70"/>
        <v>cl-cs</v>
      </c>
      <c r="C883" t="str">
        <f t="shared" si="67"/>
        <v>TipoContingenciaOCompromisoEje</v>
      </c>
      <c r="E883" t="s">
        <v>3409</v>
      </c>
      <c r="F883" t="str">
        <f t="shared" si="69"/>
        <v>cl-cs</v>
      </c>
      <c r="G883" t="str">
        <f t="shared" si="68"/>
        <v>AccionesLegalesMiembro</v>
      </c>
      <c r="H883">
        <v>1000</v>
      </c>
      <c r="I883" t="s">
        <v>3046</v>
      </c>
      <c r="J883" t="str">
        <f t="shared" si="71"/>
        <v>insert into dbax_dime_memb (pref_axis, codi_axis, pref_memb, codi_memb, orde_memb, tipo_memb) values ('cl-cs','TipoContingenciaOCompromisoEje','cl-cs','AccionesLegalesMiembro','1000','domain-member')</v>
      </c>
    </row>
    <row r="884" spans="1:10" x14ac:dyDescent="0.25">
      <c r="A884" t="s">
        <v>3408</v>
      </c>
      <c r="B884" t="str">
        <f t="shared" si="70"/>
        <v>cl-cs</v>
      </c>
      <c r="C884" t="str">
        <f t="shared" si="67"/>
        <v>TipoContingenciaOCompromisoEje</v>
      </c>
      <c r="E884" t="s">
        <v>3411</v>
      </c>
      <c r="F884" t="str">
        <f t="shared" si="69"/>
        <v>cl-cs</v>
      </c>
      <c r="G884" t="str">
        <f t="shared" si="68"/>
        <v>JuiciosMiembro</v>
      </c>
      <c r="H884">
        <v>2000</v>
      </c>
      <c r="I884" t="s">
        <v>3046</v>
      </c>
      <c r="J884" t="str">
        <f t="shared" si="71"/>
        <v>insert into dbax_dime_memb (pref_axis, codi_axis, pref_memb, codi_memb, orde_memb, tipo_memb) values ('cl-cs','TipoContingenciaOCompromisoEje','cl-cs','JuiciosMiembro','2000','domain-member')</v>
      </c>
    </row>
    <row r="885" spans="1:10" x14ac:dyDescent="0.25">
      <c r="A885" t="s">
        <v>3408</v>
      </c>
      <c r="B885" t="str">
        <f t="shared" si="70"/>
        <v>cl-cs</v>
      </c>
      <c r="C885" t="str">
        <f t="shared" si="67"/>
        <v>TipoContingenciaOCompromisoEje</v>
      </c>
      <c r="E885" t="s">
        <v>3410</v>
      </c>
      <c r="F885" t="str">
        <f t="shared" si="69"/>
        <v>cl-cs</v>
      </c>
      <c r="G885" t="str">
        <f t="shared" si="68"/>
        <v>ActivosGarantiaMiembro</v>
      </c>
      <c r="H885">
        <v>3000</v>
      </c>
      <c r="I885" t="s">
        <v>3046</v>
      </c>
      <c r="J885" t="str">
        <f t="shared" si="71"/>
        <v>insert into dbax_dime_memb (pref_axis, codi_axis, pref_memb, codi_memb, orde_memb, tipo_memb) values ('cl-cs','TipoContingenciaOCompromisoEje','cl-cs','ActivosGarantiaMiembro','3000','domain-member')</v>
      </c>
    </row>
    <row r="886" spans="1:10" x14ac:dyDescent="0.25">
      <c r="A886" t="s">
        <v>3408</v>
      </c>
      <c r="B886" t="str">
        <f t="shared" si="70"/>
        <v>cl-cs</v>
      </c>
      <c r="C886" t="str">
        <f t="shared" si="67"/>
        <v>TipoContingenciaOCompromisoEje</v>
      </c>
      <c r="E886" t="s">
        <v>3413</v>
      </c>
      <c r="F886" t="str">
        <f t="shared" si="69"/>
        <v>cl-cs</v>
      </c>
      <c r="G886" t="str">
        <f t="shared" si="68"/>
        <v>PasivoIndirectoMiembro</v>
      </c>
      <c r="H886">
        <v>4000</v>
      </c>
      <c r="I886" t="s">
        <v>3046</v>
      </c>
      <c r="J886" t="str">
        <f t="shared" si="71"/>
        <v>insert into dbax_dime_memb (pref_axis, codi_axis, pref_memb, codi_memb, orde_memb, tipo_memb) values ('cl-cs','TipoContingenciaOCompromisoEje','cl-cs','PasivoIndirectoMiembro','4000','domain-member')</v>
      </c>
    </row>
    <row r="887" spans="1:10" x14ac:dyDescent="0.25">
      <c r="A887" t="s">
        <v>3408</v>
      </c>
      <c r="B887" t="str">
        <f t="shared" si="70"/>
        <v>cl-cs</v>
      </c>
      <c r="C887" t="str">
        <f t="shared" si="67"/>
        <v>TipoContingenciaOCompromisoEje</v>
      </c>
      <c r="E887" t="s">
        <v>3412</v>
      </c>
      <c r="F887" t="str">
        <f t="shared" si="69"/>
        <v>cl-cs</v>
      </c>
      <c r="G887" t="str">
        <f t="shared" si="68"/>
        <v>OtrasContingenciasOCompromisosMiembro</v>
      </c>
      <c r="H887">
        <v>5000</v>
      </c>
      <c r="I887" t="s">
        <v>3046</v>
      </c>
      <c r="J887" t="str">
        <f t="shared" si="71"/>
        <v>insert into dbax_dime_memb (pref_axis, codi_axis, pref_memb, codi_memb, orde_memb, tipo_memb) values ('cl-cs','TipoContingenciaOCompromisoEje','cl-cs','OtrasContingenciasOCompromisosMiembro','5000','domain-member')</v>
      </c>
    </row>
    <row r="888" spans="1:10" x14ac:dyDescent="0.25">
      <c r="A888" t="s">
        <v>3414</v>
      </c>
      <c r="B888" t="str">
        <f t="shared" si="70"/>
        <v>cl-cs</v>
      </c>
      <c r="C888" t="str">
        <f t="shared" si="67"/>
        <v>TipoDeInversionTitulo1y2DelArt21Eje</v>
      </c>
      <c r="E888" t="s">
        <v>3421</v>
      </c>
      <c r="F888" t="str">
        <f t="shared" si="69"/>
        <v>cl-cs</v>
      </c>
      <c r="G888" t="str">
        <f t="shared" si="68"/>
        <v>InstrumentosDelEstadoMiembro</v>
      </c>
      <c r="H888">
        <v>1000</v>
      </c>
      <c r="I888" t="s">
        <v>3046</v>
      </c>
      <c r="J888" t="str">
        <f t="shared" si="71"/>
        <v>insert into dbax_dime_memb (pref_axis, codi_axis, pref_memb, codi_memb, orde_memb, tipo_memb) values ('cl-cs','TipoDeInversionTitulo1y2DelArt21Eje','cl-cs','InstrumentosDelEstadoMiembro','1000','domain-member')</v>
      </c>
    </row>
    <row r="889" spans="1:10" x14ac:dyDescent="0.25">
      <c r="A889" t="s">
        <v>3414</v>
      </c>
      <c r="B889" t="str">
        <f t="shared" si="70"/>
        <v>cl-cs</v>
      </c>
      <c r="C889" t="str">
        <f t="shared" si="67"/>
        <v>TipoDeInversionTitulo1y2DelArt21Eje</v>
      </c>
      <c r="E889" t="s">
        <v>3422</v>
      </c>
      <c r="F889" t="str">
        <f t="shared" si="69"/>
        <v>cl-cs</v>
      </c>
      <c r="G889" t="str">
        <f t="shared" si="68"/>
        <v>InstrumentosSistemaBancarioMiembro</v>
      </c>
      <c r="H889">
        <v>2000</v>
      </c>
      <c r="I889" t="s">
        <v>3046</v>
      </c>
      <c r="J889" t="str">
        <f t="shared" si="71"/>
        <v>insert into dbax_dime_memb (pref_axis, codi_axis, pref_memb, codi_memb, orde_memb, tipo_memb) values ('cl-cs','TipoDeInversionTitulo1y2DelArt21Eje','cl-cs','InstrumentosSistemaBancarioMiembro','2000','domain-member')</v>
      </c>
    </row>
    <row r="890" spans="1:10" x14ac:dyDescent="0.25">
      <c r="A890" t="s">
        <v>3414</v>
      </c>
      <c r="B890" t="str">
        <f t="shared" si="70"/>
        <v>cl-cs</v>
      </c>
      <c r="C890" t="str">
        <f t="shared" si="67"/>
        <v>TipoDeInversionTitulo1y2DelArt21Eje</v>
      </c>
      <c r="E890" t="s">
        <v>3417</v>
      </c>
      <c r="F890" t="str">
        <f t="shared" si="69"/>
        <v>cl-cs</v>
      </c>
      <c r="G890" t="str">
        <f t="shared" si="68"/>
        <v>BonosEmpresaMiembro</v>
      </c>
      <c r="H890">
        <v>3000</v>
      </c>
      <c r="I890" t="s">
        <v>3046</v>
      </c>
      <c r="J890" t="str">
        <f t="shared" si="71"/>
        <v>insert into dbax_dime_memb (pref_axis, codi_axis, pref_memb, codi_memb, orde_memb, tipo_memb) values ('cl-cs','TipoDeInversionTitulo1y2DelArt21Eje','cl-cs','BonosEmpresaMiembro','3000','domain-member')</v>
      </c>
    </row>
    <row r="891" spans="1:10" x14ac:dyDescent="0.25">
      <c r="A891" t="s">
        <v>3414</v>
      </c>
      <c r="B891" t="str">
        <f t="shared" si="70"/>
        <v>cl-cs</v>
      </c>
      <c r="C891" t="str">
        <f t="shared" si="67"/>
        <v>TipoDeInversionTitulo1y2DelArt21Eje</v>
      </c>
      <c r="E891" t="s">
        <v>3423</v>
      </c>
      <c r="F891" t="str">
        <f t="shared" si="69"/>
        <v>cl-cs</v>
      </c>
      <c r="G891" t="str">
        <f t="shared" si="68"/>
        <v>MutuosHipotecariosMiembro</v>
      </c>
      <c r="H891">
        <v>4000</v>
      </c>
      <c r="I891" t="s">
        <v>3046</v>
      </c>
      <c r="J891" t="str">
        <f t="shared" si="71"/>
        <v>insert into dbax_dime_memb (pref_axis, codi_axis, pref_memb, codi_memb, orde_memb, tipo_memb) values ('cl-cs','TipoDeInversionTitulo1y2DelArt21Eje','cl-cs','MutuosHipotecariosMiembro','4000','domain-member')</v>
      </c>
    </row>
    <row r="892" spans="1:10" x14ac:dyDescent="0.25">
      <c r="A892" t="s">
        <v>3414</v>
      </c>
      <c r="B892" t="str">
        <f t="shared" si="70"/>
        <v>cl-cs</v>
      </c>
      <c r="C892" t="str">
        <f t="shared" si="67"/>
        <v>TipoDeInversionTitulo1y2DelArt21Eje</v>
      </c>
      <c r="E892" t="s">
        <v>3415</v>
      </c>
      <c r="F892" t="str">
        <f t="shared" si="69"/>
        <v>cl-cs</v>
      </c>
      <c r="G892" t="str">
        <f t="shared" si="68"/>
        <v>AccionesSAAbiertasMiembro</v>
      </c>
      <c r="H892">
        <v>5000</v>
      </c>
      <c r="I892" t="s">
        <v>3046</v>
      </c>
      <c r="J892" t="str">
        <f t="shared" si="71"/>
        <v>insert into dbax_dime_memb (pref_axis, codi_axis, pref_memb, codi_memb, orde_memb, tipo_memb) values ('cl-cs','TipoDeInversionTitulo1y2DelArt21Eje','cl-cs','AccionesSAAbiertasMiembro','5000','domain-member')</v>
      </c>
    </row>
    <row r="893" spans="1:10" x14ac:dyDescent="0.25">
      <c r="A893" t="s">
        <v>3414</v>
      </c>
      <c r="B893" t="str">
        <f t="shared" si="70"/>
        <v>cl-cs</v>
      </c>
      <c r="C893" t="str">
        <f t="shared" si="67"/>
        <v>TipoDeInversionTitulo1y2DelArt21Eje</v>
      </c>
      <c r="E893" t="s">
        <v>3416</v>
      </c>
      <c r="F893" t="str">
        <f t="shared" si="69"/>
        <v>cl-cs</v>
      </c>
      <c r="G893" t="str">
        <f t="shared" si="68"/>
        <v>AccionesSACerradasMiembro</v>
      </c>
      <c r="H893">
        <v>6000</v>
      </c>
      <c r="I893" t="s">
        <v>3046</v>
      </c>
      <c r="J893" t="str">
        <f t="shared" si="71"/>
        <v>insert into dbax_dime_memb (pref_axis, codi_axis, pref_memb, codi_memb, orde_memb, tipo_memb) values ('cl-cs','TipoDeInversionTitulo1y2DelArt21Eje','cl-cs','AccionesSACerradasMiembro','6000','domain-member')</v>
      </c>
    </row>
    <row r="894" spans="1:10" x14ac:dyDescent="0.25">
      <c r="A894" t="s">
        <v>3414</v>
      </c>
      <c r="B894" t="str">
        <f t="shared" si="70"/>
        <v>cl-cs</v>
      </c>
      <c r="C894" t="str">
        <f t="shared" si="67"/>
        <v>TipoDeInversionTitulo1y2DelArt21Eje</v>
      </c>
      <c r="E894" t="s">
        <v>3419</v>
      </c>
      <c r="F894" t="str">
        <f t="shared" si="69"/>
        <v>cl-cs</v>
      </c>
      <c r="G894" t="str">
        <f t="shared" si="68"/>
        <v>FondosInversionMiembro</v>
      </c>
      <c r="H894">
        <v>7000</v>
      </c>
      <c r="I894" t="s">
        <v>3046</v>
      </c>
      <c r="J894" t="str">
        <f t="shared" si="71"/>
        <v>insert into dbax_dime_memb (pref_axis, codi_axis, pref_memb, codi_memb, orde_memb, tipo_memb) values ('cl-cs','TipoDeInversionTitulo1y2DelArt21Eje','cl-cs','FondosInversionMiembro','7000','domain-member')</v>
      </c>
    </row>
    <row r="895" spans="1:10" x14ac:dyDescent="0.25">
      <c r="A895" t="s">
        <v>3414</v>
      </c>
      <c r="B895" t="str">
        <f t="shared" si="70"/>
        <v>cl-cs</v>
      </c>
      <c r="C895" t="str">
        <f t="shared" ref="C895:C943" si="72">MID(A895,FIND("_",A895)+1,1000)</f>
        <v>TipoDeInversionTitulo1y2DelArt21Eje</v>
      </c>
      <c r="E895" t="s">
        <v>3420</v>
      </c>
      <c r="F895" t="str">
        <f t="shared" si="69"/>
        <v>cl-cs</v>
      </c>
      <c r="G895" t="str">
        <f t="shared" ref="G895:G943" si="73">MID(E895,FIND("_",E895)+1,1000)</f>
        <v>FondosMutuosMiembro</v>
      </c>
      <c r="H895">
        <v>8000</v>
      </c>
      <c r="I895" t="s">
        <v>3046</v>
      </c>
      <c r="J895" t="str">
        <f t="shared" si="71"/>
        <v>insert into dbax_dime_memb (pref_axis, codi_axis, pref_memb, codi_memb, orde_memb, tipo_memb) values ('cl-cs','TipoDeInversionTitulo1y2DelArt21Eje','cl-cs','FondosMutuosMiembro','8000','domain-member')</v>
      </c>
    </row>
    <row r="896" spans="1:10" x14ac:dyDescent="0.25">
      <c r="A896" t="s">
        <v>3414</v>
      </c>
      <c r="B896" t="str">
        <f t="shared" si="70"/>
        <v>cl-cs</v>
      </c>
      <c r="C896" t="str">
        <f t="shared" si="72"/>
        <v>TipoDeInversionTitulo1y2DelArt21Eje</v>
      </c>
      <c r="E896" t="s">
        <v>3418</v>
      </c>
      <c r="F896" t="str">
        <f t="shared" si="69"/>
        <v>cl-cs</v>
      </c>
      <c r="G896" t="str">
        <f t="shared" si="73"/>
        <v>CarteraInversionesNacionalesMiembro</v>
      </c>
      <c r="H896">
        <v>9000</v>
      </c>
      <c r="I896" t="s">
        <v>3048</v>
      </c>
      <c r="J896" t="str">
        <f t="shared" si="71"/>
        <v>insert into dbax_dime_memb (pref_axis, codi_axis, pref_memb, codi_memb, orde_memb, tipo_memb) values ('cl-cs','TipoDeInversionTitulo1y2DelArt21Eje','cl-cs','CarteraInversionesNacionalesMiembro','9000','dimension-default')</v>
      </c>
    </row>
    <row r="897" spans="1:10" x14ac:dyDescent="0.25">
      <c r="A897" t="s">
        <v>3424</v>
      </c>
      <c r="B897" t="str">
        <f t="shared" si="70"/>
        <v>cl-cs</v>
      </c>
      <c r="C897" t="str">
        <f t="shared" si="72"/>
        <v>TipoFuturoEje</v>
      </c>
      <c r="E897" t="s">
        <v>3425</v>
      </c>
      <c r="F897" t="str">
        <f t="shared" ref="F897:F954" si="74">MID(E897,1,FIND("_",E897)-1)</f>
        <v>cl-cs</v>
      </c>
      <c r="G897" t="str">
        <f t="shared" si="73"/>
        <v>FuturosCompraMiembro</v>
      </c>
      <c r="H897">
        <v>1000</v>
      </c>
      <c r="I897" t="s">
        <v>3046</v>
      </c>
      <c r="J897" t="str">
        <f t="shared" si="71"/>
        <v>insert into dbax_dime_memb (pref_axis, codi_axis, pref_memb, codi_memb, orde_memb, tipo_memb) values ('cl-cs','TipoFuturoEje','cl-cs','FuturosCompraMiembro','1000','domain-member')</v>
      </c>
    </row>
    <row r="898" spans="1:10" x14ac:dyDescent="0.25">
      <c r="A898" t="s">
        <v>3424</v>
      </c>
      <c r="B898" t="str">
        <f t="shared" ref="B898:B954" si="75">MID(A898,1,FIND("_",A898)-1)</f>
        <v>cl-cs</v>
      </c>
      <c r="C898" t="str">
        <f t="shared" si="72"/>
        <v>TipoFuturoEje</v>
      </c>
      <c r="E898" t="s">
        <v>3427</v>
      </c>
      <c r="F898" t="str">
        <f t="shared" si="74"/>
        <v>cl-cs</v>
      </c>
      <c r="G898" t="str">
        <f t="shared" si="73"/>
        <v>FuturosVentaMiembro</v>
      </c>
      <c r="H898">
        <v>2000</v>
      </c>
      <c r="I898" t="s">
        <v>3046</v>
      </c>
      <c r="J898" t="str">
        <f t="shared" ref="J898:J954" si="76">CONCATENATE("insert into dbax_dime_memb (pref_axis, codi_axis, pref_memb, codi_memb, orde_memb, tipo_memb) values ('",B898,"','",C898,"','",F898,"','",G898,"','",H898,"','",I898,"')")</f>
        <v>insert into dbax_dime_memb (pref_axis, codi_axis, pref_memb, codi_memb, orde_memb, tipo_memb) values ('cl-cs','TipoFuturoEje','cl-cs','FuturosVentaMiembro','2000','domain-member')</v>
      </c>
    </row>
    <row r="899" spans="1:10" x14ac:dyDescent="0.25">
      <c r="A899" t="s">
        <v>3424</v>
      </c>
      <c r="B899" t="str">
        <f t="shared" si="75"/>
        <v>cl-cs</v>
      </c>
      <c r="C899" t="str">
        <f t="shared" si="72"/>
        <v>TipoFuturoEje</v>
      </c>
      <c r="E899" t="s">
        <v>3426</v>
      </c>
      <c r="F899" t="str">
        <f t="shared" si="74"/>
        <v>cl-cs</v>
      </c>
      <c r="G899" t="str">
        <f t="shared" si="73"/>
        <v>FuturosMiembro</v>
      </c>
      <c r="H899">
        <v>3000</v>
      </c>
      <c r="I899" t="s">
        <v>3048</v>
      </c>
      <c r="J899" t="str">
        <f t="shared" si="76"/>
        <v>insert into dbax_dime_memb (pref_axis, codi_axis, pref_memb, codi_memb, orde_memb, tipo_memb) values ('cl-cs','TipoFuturoEje','cl-cs','FuturosMiembro','3000','dimension-default')</v>
      </c>
    </row>
    <row r="900" spans="1:10" x14ac:dyDescent="0.25">
      <c r="A900" t="s">
        <v>3428</v>
      </c>
      <c r="B900" t="str">
        <f t="shared" si="75"/>
        <v>cl-cs</v>
      </c>
      <c r="C900" t="str">
        <f t="shared" si="72"/>
        <v>TipoInstrumentoEje</v>
      </c>
      <c r="E900" t="s">
        <v>3430</v>
      </c>
      <c r="F900" t="str">
        <f t="shared" si="74"/>
        <v>cl-cs</v>
      </c>
      <c r="G900" t="str">
        <f t="shared" si="73"/>
        <v>ForwardCompraMiembro</v>
      </c>
      <c r="H900">
        <v>1000</v>
      </c>
      <c r="I900" t="s">
        <v>3046</v>
      </c>
      <c r="J900" t="str">
        <f t="shared" si="76"/>
        <v>insert into dbax_dime_memb (pref_axis, codi_axis, pref_memb, codi_memb, orde_memb, tipo_memb) values ('cl-cs','TipoInstrumentoEje','cl-cs','ForwardCompraMiembro','1000','domain-member')</v>
      </c>
    </row>
    <row r="901" spans="1:10" x14ac:dyDescent="0.25">
      <c r="A901" t="s">
        <v>3428</v>
      </c>
      <c r="B901" t="str">
        <f t="shared" si="75"/>
        <v>cl-cs</v>
      </c>
      <c r="C901" t="str">
        <f t="shared" si="72"/>
        <v>TipoInstrumentoEje</v>
      </c>
      <c r="E901" t="s">
        <v>3432</v>
      </c>
      <c r="F901" t="str">
        <f t="shared" si="74"/>
        <v>cl-cs</v>
      </c>
      <c r="G901" t="str">
        <f t="shared" si="73"/>
        <v>ForwardVentaMiembro</v>
      </c>
      <c r="H901">
        <v>2000</v>
      </c>
      <c r="I901" t="s">
        <v>3046</v>
      </c>
      <c r="J901" t="str">
        <f t="shared" si="76"/>
        <v>insert into dbax_dime_memb (pref_axis, codi_axis, pref_memb, codi_memb, orde_memb, tipo_memb) values ('cl-cs','TipoInstrumentoEje','cl-cs','ForwardVentaMiembro','2000','domain-member')</v>
      </c>
    </row>
    <row r="902" spans="1:10" x14ac:dyDescent="0.25">
      <c r="A902" t="s">
        <v>3428</v>
      </c>
      <c r="B902" t="str">
        <f t="shared" si="75"/>
        <v>cl-cs</v>
      </c>
      <c r="C902" t="str">
        <f t="shared" si="72"/>
        <v>TipoInstrumentoEje</v>
      </c>
      <c r="E902" t="s">
        <v>3431</v>
      </c>
      <c r="F902" t="str">
        <f t="shared" si="74"/>
        <v>cl-cs</v>
      </c>
      <c r="G902" t="str">
        <f t="shared" si="73"/>
        <v>ForwardMiembro</v>
      </c>
      <c r="H902">
        <v>3000</v>
      </c>
      <c r="I902" t="s">
        <v>3046</v>
      </c>
      <c r="J902" t="str">
        <f t="shared" si="76"/>
        <v>insert into dbax_dime_memb (pref_axis, codi_axis, pref_memb, codi_memb, orde_memb, tipo_memb) values ('cl-cs','TipoInstrumentoEje','cl-cs','ForwardMiembro','3000','domain-member')</v>
      </c>
    </row>
    <row r="903" spans="1:10" x14ac:dyDescent="0.25">
      <c r="A903" t="s">
        <v>3428</v>
      </c>
      <c r="B903" t="str">
        <f t="shared" si="75"/>
        <v>cl-cs</v>
      </c>
      <c r="C903" t="str">
        <f t="shared" si="72"/>
        <v>TipoInstrumentoEje</v>
      </c>
      <c r="E903" t="s">
        <v>3433</v>
      </c>
      <c r="F903" t="str">
        <f t="shared" si="74"/>
        <v>cl-cs</v>
      </c>
      <c r="G903" t="str">
        <f t="shared" si="73"/>
        <v>OpcionesCompraMiembro</v>
      </c>
      <c r="H903">
        <v>4000</v>
      </c>
      <c r="I903" t="s">
        <v>3046</v>
      </c>
      <c r="J903" t="str">
        <f t="shared" si="76"/>
        <v>insert into dbax_dime_memb (pref_axis, codi_axis, pref_memb, codi_memb, orde_memb, tipo_memb) values ('cl-cs','TipoInstrumentoEje','cl-cs','OpcionesCompraMiembro','4000','domain-member')</v>
      </c>
    </row>
    <row r="904" spans="1:10" x14ac:dyDescent="0.25">
      <c r="A904" t="s">
        <v>3428</v>
      </c>
      <c r="B904" t="str">
        <f t="shared" si="75"/>
        <v>cl-cs</v>
      </c>
      <c r="C904" t="str">
        <f t="shared" si="72"/>
        <v>TipoInstrumentoEje</v>
      </c>
      <c r="E904" t="s">
        <v>3435</v>
      </c>
      <c r="F904" t="str">
        <f t="shared" si="74"/>
        <v>cl-cs</v>
      </c>
      <c r="G904" t="str">
        <f t="shared" si="73"/>
        <v>OpcionesVentaMiembro</v>
      </c>
      <c r="H904">
        <v>5000</v>
      </c>
      <c r="I904" t="s">
        <v>3046</v>
      </c>
      <c r="J904" t="str">
        <f t="shared" si="76"/>
        <v>insert into dbax_dime_memb (pref_axis, codi_axis, pref_memb, codi_memb, orde_memb, tipo_memb) values ('cl-cs','TipoInstrumentoEje','cl-cs','OpcionesVentaMiembro','5000','domain-member')</v>
      </c>
    </row>
    <row r="905" spans="1:10" x14ac:dyDescent="0.25">
      <c r="A905" t="s">
        <v>3428</v>
      </c>
      <c r="B905" t="str">
        <f t="shared" si="75"/>
        <v>cl-cs</v>
      </c>
      <c r="C905" t="str">
        <f t="shared" si="72"/>
        <v>TipoInstrumentoEje</v>
      </c>
      <c r="E905" t="s">
        <v>3434</v>
      </c>
      <c r="F905" t="str">
        <f t="shared" si="74"/>
        <v>cl-cs</v>
      </c>
      <c r="G905" t="str">
        <f t="shared" si="73"/>
        <v>OpcionesMiembro</v>
      </c>
      <c r="H905">
        <v>6000</v>
      </c>
      <c r="I905" t="s">
        <v>3046</v>
      </c>
      <c r="J905" t="str">
        <f t="shared" si="76"/>
        <v>insert into dbax_dime_memb (pref_axis, codi_axis, pref_memb, codi_memb, orde_memb, tipo_memb) values ('cl-cs','TipoInstrumentoEje','cl-cs','OpcionesMiembro','6000','domain-member')</v>
      </c>
    </row>
    <row r="906" spans="1:10" x14ac:dyDescent="0.25">
      <c r="A906" t="s">
        <v>3428</v>
      </c>
      <c r="B906" t="str">
        <f t="shared" si="75"/>
        <v>cl-cs</v>
      </c>
      <c r="C906" t="str">
        <f t="shared" si="72"/>
        <v>TipoInstrumentoEje</v>
      </c>
      <c r="E906" t="s">
        <v>3437</v>
      </c>
      <c r="F906" t="str">
        <f t="shared" si="74"/>
        <v>cl-cs</v>
      </c>
      <c r="G906" t="str">
        <f t="shared" si="73"/>
        <v>SwapMiembro</v>
      </c>
      <c r="H906">
        <v>7000</v>
      </c>
      <c r="I906" t="s">
        <v>3046</v>
      </c>
      <c r="J906" t="str">
        <f t="shared" si="76"/>
        <v>insert into dbax_dime_memb (pref_axis, codi_axis, pref_memb, codi_memb, orde_memb, tipo_memb) values ('cl-cs','TipoInstrumentoEje','cl-cs','SwapMiembro','7000','domain-member')</v>
      </c>
    </row>
    <row r="907" spans="1:10" x14ac:dyDescent="0.25">
      <c r="A907" t="s">
        <v>3428</v>
      </c>
      <c r="B907" t="str">
        <f t="shared" si="75"/>
        <v>cl-cs</v>
      </c>
      <c r="C907" t="str">
        <f t="shared" si="72"/>
        <v>TipoInstrumentoEje</v>
      </c>
      <c r="E907" t="s">
        <v>3429</v>
      </c>
      <c r="F907" t="str">
        <f t="shared" si="74"/>
        <v>cl-cs</v>
      </c>
      <c r="G907" t="str">
        <f t="shared" si="73"/>
        <v>CoberturaRiesgoCreditoCDSMiembro</v>
      </c>
      <c r="H907">
        <v>8000</v>
      </c>
      <c r="I907" t="s">
        <v>3046</v>
      </c>
      <c r="J907" t="str">
        <f t="shared" si="76"/>
        <v>insert into dbax_dime_memb (pref_axis, codi_axis, pref_memb, codi_memb, orde_memb, tipo_memb) values ('cl-cs','TipoInstrumentoEje','cl-cs','CoberturaRiesgoCreditoCDSMiembro','8000','domain-member')</v>
      </c>
    </row>
    <row r="908" spans="1:10" x14ac:dyDescent="0.25">
      <c r="A908" t="s">
        <v>3428</v>
      </c>
      <c r="B908" t="str">
        <f t="shared" si="75"/>
        <v>cl-cs</v>
      </c>
      <c r="C908" t="str">
        <f t="shared" si="72"/>
        <v>TipoInstrumentoEje</v>
      </c>
      <c r="E908" t="s">
        <v>3436</v>
      </c>
      <c r="F908" t="str">
        <f t="shared" si="74"/>
        <v>cl-cs</v>
      </c>
      <c r="G908" t="str">
        <f t="shared" si="73"/>
        <v>PosicionContratosDerivadosMiembro</v>
      </c>
      <c r="H908">
        <v>9000</v>
      </c>
      <c r="I908" t="s">
        <v>3048</v>
      </c>
      <c r="J908" t="str">
        <f t="shared" si="76"/>
        <v>insert into dbax_dime_memb (pref_axis, codi_axis, pref_memb, codi_memb, orde_memb, tipo_memb) values ('cl-cs','TipoInstrumentoEje','cl-cs','PosicionContratosDerivadosMiembro','9000','dimension-default')</v>
      </c>
    </row>
    <row r="909" spans="1:10" x14ac:dyDescent="0.25">
      <c r="A909" t="s">
        <v>3438</v>
      </c>
      <c r="B909" t="str">
        <f t="shared" si="75"/>
        <v>cl-cs</v>
      </c>
      <c r="C909" t="str">
        <f t="shared" si="72"/>
        <v>TipoOperacionPactosEje</v>
      </c>
      <c r="E909" t="s">
        <v>3440</v>
      </c>
      <c r="F909" t="str">
        <f t="shared" si="74"/>
        <v>cl-cs</v>
      </c>
      <c r="G909" t="str">
        <f t="shared" si="73"/>
        <v>PactosCompraMiembro</v>
      </c>
      <c r="H909">
        <v>1000</v>
      </c>
      <c r="I909" t="s">
        <v>3046</v>
      </c>
      <c r="J909" t="str">
        <f t="shared" si="76"/>
        <v>insert into dbax_dime_memb (pref_axis, codi_axis, pref_memb, codi_memb, orde_memb, tipo_memb) values ('cl-cs','TipoOperacionPactosEje','cl-cs','PactosCompraMiembro','1000','domain-member')</v>
      </c>
    </row>
    <row r="910" spans="1:10" x14ac:dyDescent="0.25">
      <c r="A910" t="s">
        <v>3438</v>
      </c>
      <c r="B910" t="str">
        <f t="shared" si="75"/>
        <v>cl-cs</v>
      </c>
      <c r="C910" t="str">
        <f t="shared" si="72"/>
        <v>TipoOperacionPactosEje</v>
      </c>
      <c r="E910" t="s">
        <v>3439</v>
      </c>
      <c r="F910" t="str">
        <f t="shared" si="74"/>
        <v>cl-cs</v>
      </c>
      <c r="G910" t="str">
        <f t="shared" si="73"/>
        <v>PactosCompraConRetroventaMiembro</v>
      </c>
      <c r="H910">
        <v>2000</v>
      </c>
      <c r="I910" t="s">
        <v>3046</v>
      </c>
      <c r="J910" t="str">
        <f t="shared" si="76"/>
        <v>insert into dbax_dime_memb (pref_axis, codi_axis, pref_memb, codi_memb, orde_memb, tipo_memb) values ('cl-cs','TipoOperacionPactosEje','cl-cs','PactosCompraConRetroventaMiembro','2000','domain-member')</v>
      </c>
    </row>
    <row r="911" spans="1:10" x14ac:dyDescent="0.25">
      <c r="A911" t="s">
        <v>3438</v>
      </c>
      <c r="B911" t="str">
        <f t="shared" si="75"/>
        <v>cl-cs</v>
      </c>
      <c r="C911" t="str">
        <f t="shared" si="72"/>
        <v>TipoOperacionPactosEje</v>
      </c>
      <c r="E911" t="s">
        <v>3442</v>
      </c>
      <c r="F911" t="str">
        <f t="shared" si="74"/>
        <v>cl-cs</v>
      </c>
      <c r="G911" t="str">
        <f t="shared" si="73"/>
        <v>PactosVentaMiembro</v>
      </c>
      <c r="H911">
        <v>3000</v>
      </c>
      <c r="I911" t="s">
        <v>3046</v>
      </c>
      <c r="J911" t="str">
        <f t="shared" si="76"/>
        <v>insert into dbax_dime_memb (pref_axis, codi_axis, pref_memb, codi_memb, orde_memb, tipo_memb) values ('cl-cs','TipoOperacionPactosEje','cl-cs','PactosVentaMiembro','3000','domain-member')</v>
      </c>
    </row>
    <row r="912" spans="1:10" x14ac:dyDescent="0.25">
      <c r="A912" t="s">
        <v>3438</v>
      </c>
      <c r="B912" t="str">
        <f t="shared" si="75"/>
        <v>cl-cs</v>
      </c>
      <c r="C912" t="str">
        <f t="shared" si="72"/>
        <v>TipoOperacionPactosEje</v>
      </c>
      <c r="E912" t="s">
        <v>3441</v>
      </c>
      <c r="F912" t="str">
        <f t="shared" si="74"/>
        <v>cl-cs</v>
      </c>
      <c r="G912" t="str">
        <f t="shared" si="73"/>
        <v>PactosVentaConRetrocompraMiembro</v>
      </c>
      <c r="H912">
        <v>4000</v>
      </c>
      <c r="I912" t="s">
        <v>3046</v>
      </c>
      <c r="J912" t="str">
        <f t="shared" si="76"/>
        <v>insert into dbax_dime_memb (pref_axis, codi_axis, pref_memb, codi_memb, orde_memb, tipo_memb) values ('cl-cs','TipoOperacionPactosEje','cl-cs','PactosVentaConRetrocompraMiembro','4000','domain-member')</v>
      </c>
    </row>
    <row r="913" spans="1:10" x14ac:dyDescent="0.25">
      <c r="A913" t="s">
        <v>3443</v>
      </c>
      <c r="B913" t="str">
        <f t="shared" si="75"/>
        <v>cl-cs</v>
      </c>
      <c r="C913" t="str">
        <f t="shared" si="72"/>
        <v>TiposProvisionesEje</v>
      </c>
      <c r="E913" t="s">
        <v>3444</v>
      </c>
      <c r="F913" t="str">
        <f t="shared" si="74"/>
        <v>cl-cs</v>
      </c>
      <c r="G913" t="str">
        <f t="shared" si="73"/>
        <v>ProvisionesMiembro</v>
      </c>
      <c r="H913">
        <v>1000</v>
      </c>
      <c r="I913" t="s">
        <v>3048</v>
      </c>
      <c r="J913" t="str">
        <f t="shared" si="76"/>
        <v>insert into dbax_dime_memb (pref_axis, codi_axis, pref_memb, codi_memb, orde_memb, tipo_memb) values ('cl-cs','TiposProvisionesEje','cl-cs','ProvisionesMiembro','1000','dimension-default')</v>
      </c>
    </row>
    <row r="914" spans="1:10" x14ac:dyDescent="0.25">
      <c r="A914" t="s">
        <v>3445</v>
      </c>
      <c r="B914" t="str">
        <f t="shared" si="75"/>
        <v>cl-cs</v>
      </c>
      <c r="C914" t="str">
        <f t="shared" si="72"/>
        <v>TransaccionesActivosConPartesRelacionadasEje</v>
      </c>
      <c r="E914" t="s">
        <v>3446</v>
      </c>
      <c r="F914" t="str">
        <f t="shared" si="74"/>
        <v>cl-cs</v>
      </c>
      <c r="G914" t="str">
        <f t="shared" si="73"/>
        <v>TransaccionesActivosConPartesRelacionadasMiembro</v>
      </c>
      <c r="H914">
        <v>1000</v>
      </c>
      <c r="I914" t="s">
        <v>3048</v>
      </c>
      <c r="J914" t="str">
        <f t="shared" si="76"/>
        <v>insert into dbax_dime_memb (pref_axis, codi_axis, pref_memb, codi_memb, orde_memb, tipo_memb) values ('cl-cs','TransaccionesActivosConPartesRelacionadasEje','cl-cs','TransaccionesActivosConPartesRelacionadasMiembro','1000','dimension-default')</v>
      </c>
    </row>
    <row r="915" spans="1:10" x14ac:dyDescent="0.25">
      <c r="A915" t="s">
        <v>3447</v>
      </c>
      <c r="B915" t="str">
        <f t="shared" si="75"/>
        <v>cl-cs</v>
      </c>
      <c r="C915" t="str">
        <f t="shared" si="72"/>
        <v>TransaccionesOtrosConPartesRelacionadasEje</v>
      </c>
      <c r="E915" t="s">
        <v>3448</v>
      </c>
      <c r="F915" t="str">
        <f t="shared" si="74"/>
        <v>cl-cs</v>
      </c>
      <c r="G915" t="str">
        <f t="shared" si="73"/>
        <v>TransaccionesOtrosConPartesRelacionadasMiembro</v>
      </c>
      <c r="H915">
        <v>1000</v>
      </c>
      <c r="I915" t="s">
        <v>3048</v>
      </c>
      <c r="J915" t="str">
        <f t="shared" si="76"/>
        <v>insert into dbax_dime_memb (pref_axis, codi_axis, pref_memb, codi_memb, orde_memb, tipo_memb) values ('cl-cs','TransaccionesOtrosConPartesRelacionadasEje','cl-cs','TransaccionesOtrosConPartesRelacionadasMiembro','1000','dimension-default')</v>
      </c>
    </row>
    <row r="916" spans="1:10" x14ac:dyDescent="0.25">
      <c r="A916" t="s">
        <v>3449</v>
      </c>
      <c r="B916" t="str">
        <f t="shared" si="75"/>
        <v>cl-cs</v>
      </c>
      <c r="C916" t="str">
        <f t="shared" si="72"/>
        <v>TransaccionesPasivosConPartesRelacionadasEje</v>
      </c>
      <c r="E916" t="s">
        <v>3450</v>
      </c>
      <c r="F916" t="str">
        <f t="shared" si="74"/>
        <v>cl-cs</v>
      </c>
      <c r="G916" t="str">
        <f t="shared" si="73"/>
        <v>TransaccionesPasivosConPartesRelacionadasMiembro</v>
      </c>
      <c r="H916">
        <v>1000</v>
      </c>
      <c r="I916" t="s">
        <v>3048</v>
      </c>
      <c r="J916" t="str">
        <f t="shared" si="76"/>
        <v>insert into dbax_dime_memb (pref_axis, codi_axis, pref_memb, codi_memb, orde_memb, tipo_memb) values ('cl-cs','TransaccionesPasivosConPartesRelacionadasEje','cl-cs','TransaccionesPasivosConPartesRelacionadasMiembro','1000','dimension-default')</v>
      </c>
    </row>
    <row r="917" spans="1:10" x14ac:dyDescent="0.25">
      <c r="A917" t="s">
        <v>3451</v>
      </c>
      <c r="B917" t="str">
        <f t="shared" si="75"/>
        <v>cl-cs</v>
      </c>
      <c r="C917" t="str">
        <f t="shared" si="72"/>
        <v>UtilidadPerdidaUnidadesReajustablesEje</v>
      </c>
      <c r="E917" t="s">
        <v>3205</v>
      </c>
      <c r="F917" t="str">
        <f t="shared" si="74"/>
        <v>cl-cs</v>
      </c>
      <c r="G917" t="str">
        <f t="shared" si="73"/>
        <v>CargoMiembro</v>
      </c>
      <c r="H917">
        <v>1000</v>
      </c>
      <c r="I917" t="s">
        <v>3046</v>
      </c>
      <c r="J917" t="str">
        <f t="shared" si="76"/>
        <v>insert into dbax_dime_memb (pref_axis, codi_axis, pref_memb, codi_memb, orde_memb, tipo_memb) values ('cl-cs','UtilidadPerdidaUnidadesReajustablesEje','cl-cs','CargoMiembro','1000','domain-member')</v>
      </c>
    </row>
    <row r="918" spans="1:10" x14ac:dyDescent="0.25">
      <c r="A918" t="s">
        <v>3451</v>
      </c>
      <c r="B918" t="str">
        <f t="shared" si="75"/>
        <v>cl-cs</v>
      </c>
      <c r="C918" t="str">
        <f t="shared" si="72"/>
        <v>UtilidadPerdidaUnidadesReajustablesEje</v>
      </c>
      <c r="E918" t="s">
        <v>3204</v>
      </c>
      <c r="F918" t="str">
        <f t="shared" si="74"/>
        <v>cl-cs</v>
      </c>
      <c r="G918" t="str">
        <f t="shared" si="73"/>
        <v>AbonoMiembro</v>
      </c>
      <c r="H918">
        <v>2000</v>
      </c>
      <c r="I918" t="s">
        <v>3046</v>
      </c>
      <c r="J918" t="str">
        <f t="shared" si="76"/>
        <v>insert into dbax_dime_memb (pref_axis, codi_axis, pref_memb, codi_memb, orde_memb, tipo_memb) values ('cl-cs','UtilidadPerdidaUnidadesReajustablesEje','cl-cs','AbonoMiembro','2000','domain-member')</v>
      </c>
    </row>
    <row r="919" spans="1:10" x14ac:dyDescent="0.25">
      <c r="A919" t="s">
        <v>3451</v>
      </c>
      <c r="B919" t="str">
        <f t="shared" si="75"/>
        <v>cl-cs</v>
      </c>
      <c r="C919" t="str">
        <f t="shared" si="72"/>
        <v>UtilidadPerdidaUnidadesReajustablesEje</v>
      </c>
      <c r="E919" t="s">
        <v>3452</v>
      </c>
      <c r="F919" t="str">
        <f t="shared" si="74"/>
        <v>cl-cs</v>
      </c>
      <c r="G919" t="str">
        <f t="shared" si="73"/>
        <v>UtilidadPerdidaUnidadesReajustablesMiembro</v>
      </c>
      <c r="H919">
        <v>3000</v>
      </c>
      <c r="I919" t="s">
        <v>3048</v>
      </c>
      <c r="J919" t="str">
        <f t="shared" si="76"/>
        <v>insert into dbax_dime_memb (pref_axis, codi_axis, pref_memb, codi_memb, orde_memb, tipo_memb) values ('cl-cs','UtilidadPerdidaUnidadesReajustablesEje','cl-cs','UtilidadPerdidaUnidadesReajustablesMiembro','3000','dimension-default')</v>
      </c>
    </row>
    <row r="920" spans="1:10" x14ac:dyDescent="0.25">
      <c r="A920" t="s">
        <v>3453</v>
      </c>
      <c r="B920" t="str">
        <f t="shared" si="75"/>
        <v>cl-cs</v>
      </c>
      <c r="C920" t="str">
        <f t="shared" si="72"/>
        <v>ValoresContratosArrendamientosEje</v>
      </c>
      <c r="E920" t="s">
        <v>3454</v>
      </c>
      <c r="F920" t="str">
        <f t="shared" si="74"/>
        <v>cl-cs</v>
      </c>
      <c r="G920" t="str">
        <f t="shared" si="73"/>
        <v>CapitalInsolutoLeasingMiembro</v>
      </c>
      <c r="H920">
        <v>1000</v>
      </c>
      <c r="I920" t="s">
        <v>3046</v>
      </c>
      <c r="J920" t="str">
        <f t="shared" si="76"/>
        <v>insert into dbax_dime_memb (pref_axis, codi_axis, pref_memb, codi_memb, orde_memb, tipo_memb) values ('cl-cs','ValoresContratosArrendamientosEje','cl-cs','CapitalInsolutoLeasingMiembro','1000','domain-member')</v>
      </c>
    </row>
    <row r="921" spans="1:10" x14ac:dyDescent="0.25">
      <c r="A921" t="s">
        <v>3453</v>
      </c>
      <c r="B921" t="str">
        <f t="shared" si="75"/>
        <v>cl-cs</v>
      </c>
      <c r="C921" t="str">
        <f t="shared" si="72"/>
        <v>ValoresContratosArrendamientosEje</v>
      </c>
      <c r="E921" t="s">
        <v>3457</v>
      </c>
      <c r="F921" t="str">
        <f t="shared" si="74"/>
        <v>cl-cs</v>
      </c>
      <c r="G921" t="str">
        <f t="shared" si="73"/>
        <v>InteresesPorRecibirLeasingMiembro</v>
      </c>
      <c r="H921">
        <v>2000</v>
      </c>
      <c r="I921" t="s">
        <v>3046</v>
      </c>
      <c r="J921" t="str">
        <f t="shared" si="76"/>
        <v>insert into dbax_dime_memb (pref_axis, codi_axis, pref_memb, codi_memb, orde_memb, tipo_memb) values ('cl-cs','ValoresContratosArrendamientosEje','cl-cs','InteresesPorRecibirLeasingMiembro','2000','domain-member')</v>
      </c>
    </row>
    <row r="922" spans="1:10" x14ac:dyDescent="0.25">
      <c r="A922" t="s">
        <v>3453</v>
      </c>
      <c r="B922" t="str">
        <f t="shared" si="75"/>
        <v>cl-cs</v>
      </c>
      <c r="C922" t="str">
        <f t="shared" si="72"/>
        <v>ValoresContratosArrendamientosEje</v>
      </c>
      <c r="E922" t="s">
        <v>3460</v>
      </c>
      <c r="F922" t="str">
        <f t="shared" si="74"/>
        <v>cl-cs</v>
      </c>
      <c r="G922" t="str">
        <f t="shared" si="73"/>
        <v>ValorPresenteLeasingMiembro</v>
      </c>
      <c r="H922">
        <v>3000</v>
      </c>
      <c r="I922" t="s">
        <v>3046</v>
      </c>
      <c r="J922" t="str">
        <f t="shared" si="76"/>
        <v>insert into dbax_dime_memb (pref_axis, codi_axis, pref_memb, codi_memb, orde_memb, tipo_memb) values ('cl-cs','ValoresContratosArrendamientosEje','cl-cs','ValorPresenteLeasingMiembro','3000','domain-member')</v>
      </c>
    </row>
    <row r="923" spans="1:10" x14ac:dyDescent="0.25">
      <c r="A923" t="s">
        <v>3453</v>
      </c>
      <c r="B923" t="str">
        <f t="shared" si="75"/>
        <v>cl-cs</v>
      </c>
      <c r="C923" t="str">
        <f t="shared" si="72"/>
        <v>ValoresContratosArrendamientosEje</v>
      </c>
      <c r="E923" t="s">
        <v>3456</v>
      </c>
      <c r="F923" t="str">
        <f t="shared" si="74"/>
        <v>cl-cs</v>
      </c>
      <c r="G923" t="str">
        <f t="shared" si="73"/>
        <v>DeterioroLeasingMiembro</v>
      </c>
      <c r="H923">
        <v>4000</v>
      </c>
      <c r="I923" t="s">
        <v>3046</v>
      </c>
      <c r="J923" t="str">
        <f t="shared" si="76"/>
        <v>insert into dbax_dime_memb (pref_axis, codi_axis, pref_memb, codi_memb, orde_memb, tipo_memb) values ('cl-cs','ValoresContratosArrendamientosEje','cl-cs','DeterioroLeasingMiembro','4000','domain-member')</v>
      </c>
    </row>
    <row r="924" spans="1:10" x14ac:dyDescent="0.25">
      <c r="A924" t="s">
        <v>3453</v>
      </c>
      <c r="B924" t="str">
        <f t="shared" si="75"/>
        <v>cl-cs</v>
      </c>
      <c r="C924" t="str">
        <f t="shared" si="72"/>
        <v>ValoresContratosArrendamientosEje</v>
      </c>
      <c r="E924" t="s">
        <v>3459</v>
      </c>
      <c r="F924" t="str">
        <f t="shared" si="74"/>
        <v>cl-cs</v>
      </c>
      <c r="G924" t="str">
        <f t="shared" si="73"/>
        <v>ValorFinalContratoMiembro</v>
      </c>
      <c r="H924">
        <v>5000</v>
      </c>
      <c r="I924" t="s">
        <v>3046</v>
      </c>
      <c r="J924" t="str">
        <f t="shared" si="76"/>
        <v>insert into dbax_dime_memb (pref_axis, codi_axis, pref_memb, codi_memb, orde_memb, tipo_memb) values ('cl-cs','ValoresContratosArrendamientosEje','cl-cs','ValorFinalContratoMiembro','5000','domain-member')</v>
      </c>
    </row>
    <row r="925" spans="1:10" x14ac:dyDescent="0.25">
      <c r="A925" t="s">
        <v>3453</v>
      </c>
      <c r="B925" t="str">
        <f t="shared" si="75"/>
        <v>cl-cs</v>
      </c>
      <c r="C925" t="str">
        <f t="shared" si="72"/>
        <v>ValoresContratosArrendamientosEje</v>
      </c>
      <c r="E925" t="s">
        <v>3458</v>
      </c>
      <c r="F925" t="str">
        <f t="shared" si="74"/>
        <v>cl-cs</v>
      </c>
      <c r="G925" t="str">
        <f t="shared" si="73"/>
        <v>ValorCostoLeasingMiembro</v>
      </c>
      <c r="H925">
        <v>6000</v>
      </c>
      <c r="I925" t="s">
        <v>3046</v>
      </c>
      <c r="J925" t="str">
        <f t="shared" si="76"/>
        <v>insert into dbax_dime_memb (pref_axis, codi_axis, pref_memb, codi_memb, orde_memb, tipo_memb) values ('cl-cs','ValoresContratosArrendamientosEje','cl-cs','ValorCostoLeasingMiembro','6000','domain-member')</v>
      </c>
    </row>
    <row r="926" spans="1:10" x14ac:dyDescent="0.25">
      <c r="A926" t="s">
        <v>3453</v>
      </c>
      <c r="B926" t="str">
        <f t="shared" si="75"/>
        <v>cl-cs</v>
      </c>
      <c r="C926" t="str">
        <f t="shared" si="72"/>
        <v>ValoresContratosArrendamientosEje</v>
      </c>
      <c r="E926" t="s">
        <v>3461</v>
      </c>
      <c r="F926" t="str">
        <f t="shared" si="74"/>
        <v>cl-cs</v>
      </c>
      <c r="G926" t="str">
        <f t="shared" si="73"/>
        <v>ValorTasacionLeasingMiembro</v>
      </c>
      <c r="H926">
        <v>7000</v>
      </c>
      <c r="I926" t="s">
        <v>3046</v>
      </c>
      <c r="J926" t="str">
        <f t="shared" si="76"/>
        <v>insert into dbax_dime_memb (pref_axis, codi_axis, pref_memb, codi_memb, orde_memb, tipo_memb) values ('cl-cs','ValoresContratosArrendamientosEje','cl-cs','ValorTasacionLeasingMiembro','7000','domain-member')</v>
      </c>
    </row>
    <row r="927" spans="1:10" x14ac:dyDescent="0.25">
      <c r="A927" t="s">
        <v>3453</v>
      </c>
      <c r="B927" t="str">
        <f t="shared" si="75"/>
        <v>cl-cs</v>
      </c>
      <c r="C927" t="str">
        <f t="shared" si="72"/>
        <v>ValoresContratosArrendamientosEje</v>
      </c>
      <c r="E927" t="s">
        <v>3455</v>
      </c>
      <c r="F927" t="str">
        <f t="shared" si="74"/>
        <v>cl-cs</v>
      </c>
      <c r="G927" t="str">
        <f t="shared" si="73"/>
        <v>CuentasPorCobrarLeasingMiembro</v>
      </c>
      <c r="H927">
        <v>8000</v>
      </c>
      <c r="I927" t="s">
        <v>3048</v>
      </c>
      <c r="J927" t="str">
        <f t="shared" si="76"/>
        <v>insert into dbax_dime_memb (pref_axis, codi_axis, pref_memb, codi_memb, orde_memb, tipo_memb) values ('cl-cs','ValoresContratosArrendamientosEje','cl-cs','CuentasPorCobrarLeasingMiembro','8000','dimension-default')</v>
      </c>
    </row>
    <row r="928" spans="1:10" x14ac:dyDescent="0.25">
      <c r="A928" t="s">
        <v>3462</v>
      </c>
      <c r="B928" t="str">
        <f t="shared" si="75"/>
        <v>cl-cs</v>
      </c>
      <c r="C928" t="str">
        <f t="shared" si="72"/>
        <v>ValorizacionActivosFinancierosEje</v>
      </c>
      <c r="E928" t="s">
        <v>3464</v>
      </c>
      <c r="F928" t="str">
        <f t="shared" si="74"/>
        <v>cl-cs</v>
      </c>
      <c r="G928" t="str">
        <f t="shared" si="73"/>
        <v>ActivosFinancierosValorRazonableMiembro</v>
      </c>
      <c r="H928">
        <v>1000</v>
      </c>
      <c r="I928" t="s">
        <v>3046</v>
      </c>
      <c r="J928" t="str">
        <f t="shared" si="76"/>
        <v>insert into dbax_dime_memb (pref_axis, codi_axis, pref_memb, codi_memb, orde_memb, tipo_memb) values ('cl-cs','ValorizacionActivosFinancierosEje','cl-cs','ActivosFinancierosValorRazonableMiembro','1000','domain-member')</v>
      </c>
    </row>
    <row r="929" spans="1:10" x14ac:dyDescent="0.25">
      <c r="A929" t="s">
        <v>3462</v>
      </c>
      <c r="B929" t="str">
        <f t="shared" si="75"/>
        <v>cl-cs</v>
      </c>
      <c r="C929" t="str">
        <f t="shared" si="72"/>
        <v>ValorizacionActivosFinancierosEje</v>
      </c>
      <c r="E929" t="s">
        <v>3463</v>
      </c>
      <c r="F929" t="str">
        <f t="shared" si="74"/>
        <v>cl-cs</v>
      </c>
      <c r="G929" t="str">
        <f t="shared" si="73"/>
        <v>ActivosFinancierosCostoAmortizadoMiembro</v>
      </c>
      <c r="H929">
        <v>2000</v>
      </c>
      <c r="I929" t="s">
        <v>3046</v>
      </c>
      <c r="J929" t="str">
        <f t="shared" si="76"/>
        <v>insert into dbax_dime_memb (pref_axis, codi_axis, pref_memb, codi_memb, orde_memb, tipo_memb) values ('cl-cs','ValorizacionActivosFinancierosEje','cl-cs','ActivosFinancierosCostoAmortizadoMiembro','2000','domain-member')</v>
      </c>
    </row>
    <row r="930" spans="1:10" x14ac:dyDescent="0.25">
      <c r="A930" t="s">
        <v>3465</v>
      </c>
      <c r="B930" t="str">
        <f t="shared" si="75"/>
        <v>cl-cs</v>
      </c>
      <c r="C930" t="str">
        <f t="shared" si="72"/>
        <v>ValorizacionPasivosFinancierosYEfectosEje</v>
      </c>
      <c r="E930" t="s">
        <v>3468</v>
      </c>
      <c r="F930" t="str">
        <f t="shared" si="74"/>
        <v>cl-cs</v>
      </c>
      <c r="G930" t="str">
        <f t="shared" si="73"/>
        <v>PasivoFinancieroValorRazonableMiembro</v>
      </c>
      <c r="H930">
        <v>1000</v>
      </c>
      <c r="I930" t="s">
        <v>3046</v>
      </c>
      <c r="J930" t="str">
        <f t="shared" si="76"/>
        <v>insert into dbax_dime_memb (pref_axis, codi_axis, pref_memb, codi_memb, orde_memb, tipo_memb) values ('cl-cs','ValorizacionPasivosFinancierosYEfectosEje','cl-cs','PasivoFinancieroValorRazonableMiembro','1000','domain-member')</v>
      </c>
    </row>
    <row r="931" spans="1:10" x14ac:dyDescent="0.25">
      <c r="A931" t="s">
        <v>3465</v>
      </c>
      <c r="B931" t="str">
        <f t="shared" si="75"/>
        <v>cl-cs</v>
      </c>
      <c r="C931" t="str">
        <f t="shared" si="72"/>
        <v>ValorizacionPasivosFinancierosYEfectosEje</v>
      </c>
      <c r="E931" t="s">
        <v>3469</v>
      </c>
      <c r="F931" t="str">
        <f t="shared" si="74"/>
        <v>cl-cs</v>
      </c>
      <c r="G931" t="str">
        <f t="shared" si="73"/>
        <v>ValorLibroPasivoFinancieroValorRazonableMiembro</v>
      </c>
      <c r="H931">
        <v>2000</v>
      </c>
      <c r="I931" t="s">
        <v>3046</v>
      </c>
      <c r="J931" t="str">
        <f t="shared" si="76"/>
        <v>insert into dbax_dime_memb (pref_axis, codi_axis, pref_memb, codi_memb, orde_memb, tipo_memb) values ('cl-cs','ValorizacionPasivosFinancierosYEfectosEje','cl-cs','ValorLibroPasivoFinancieroValorRazonableMiembro','2000','domain-member')</v>
      </c>
    </row>
    <row r="932" spans="1:10" x14ac:dyDescent="0.25">
      <c r="A932" t="s">
        <v>3465</v>
      </c>
      <c r="B932" t="str">
        <f t="shared" si="75"/>
        <v>cl-cs</v>
      </c>
      <c r="C932" t="str">
        <f t="shared" si="72"/>
        <v>ValorizacionPasivosFinancierosYEfectosEje</v>
      </c>
      <c r="E932" t="s">
        <v>3467</v>
      </c>
      <c r="F932" t="str">
        <f t="shared" si="74"/>
        <v>cl-cs</v>
      </c>
      <c r="G932" t="str">
        <f t="shared" si="73"/>
        <v>EfectoEnResultadoPasivoFinancieroValorRazonableMiembro</v>
      </c>
      <c r="H932">
        <v>3000</v>
      </c>
      <c r="I932" t="s">
        <v>3046</v>
      </c>
      <c r="J932" t="str">
        <f t="shared" si="76"/>
        <v>insert into dbax_dime_memb (pref_axis, codi_axis, pref_memb, codi_memb, orde_memb, tipo_memb) values ('cl-cs','ValorizacionPasivosFinancierosYEfectosEje','cl-cs','EfectoEnResultadoPasivoFinancieroValorRazonableMiembro','3000','domain-member')</v>
      </c>
    </row>
    <row r="933" spans="1:10" x14ac:dyDescent="0.25">
      <c r="A933" t="s">
        <v>3465</v>
      </c>
      <c r="B933" t="str">
        <f t="shared" si="75"/>
        <v>cl-cs</v>
      </c>
      <c r="C933" t="str">
        <f t="shared" si="72"/>
        <v>ValorizacionPasivosFinancierosYEfectosEje</v>
      </c>
      <c r="E933" t="s">
        <v>3466</v>
      </c>
      <c r="F933" t="str">
        <f t="shared" si="74"/>
        <v>cl-cs</v>
      </c>
      <c r="G933" t="str">
        <f t="shared" si="73"/>
        <v>EfectoEnOCIPasivoFinancieroMiembro</v>
      </c>
      <c r="H933">
        <v>4000</v>
      </c>
      <c r="I933" t="s">
        <v>3046</v>
      </c>
      <c r="J933" t="str">
        <f t="shared" si="76"/>
        <v>insert into dbax_dime_memb (pref_axis, codi_axis, pref_memb, codi_memb, orde_memb, tipo_memb) values ('cl-cs','ValorizacionPasivosFinancierosYEfectosEje','cl-cs','EfectoEnOCIPasivoFinancieroMiembro','4000','domain-member')</v>
      </c>
    </row>
    <row r="934" spans="1:10" x14ac:dyDescent="0.25">
      <c r="A934" t="s">
        <v>3470</v>
      </c>
      <c r="B934" t="str">
        <f t="shared" si="75"/>
        <v>cl-cs</v>
      </c>
      <c r="C934" t="str">
        <f t="shared" si="72"/>
        <v>VariacionReservasTecnicasEje</v>
      </c>
      <c r="E934" t="s">
        <v>3210</v>
      </c>
      <c r="F934" t="str">
        <f t="shared" si="74"/>
        <v>cl-cs</v>
      </c>
      <c r="G934" t="str">
        <f t="shared" si="73"/>
        <v>DirectoMiembro</v>
      </c>
      <c r="H934">
        <v>1000</v>
      </c>
      <c r="I934" t="s">
        <v>3046</v>
      </c>
      <c r="J934" t="str">
        <f t="shared" si="76"/>
        <v>insert into dbax_dime_memb (pref_axis, codi_axis, pref_memb, codi_memb, orde_memb, tipo_memb) values ('cl-cs','VariacionReservasTecnicasEje','cl-cs','DirectoMiembro','1000','domain-member')</v>
      </c>
    </row>
    <row r="935" spans="1:10" x14ac:dyDescent="0.25">
      <c r="A935" t="s">
        <v>3470</v>
      </c>
      <c r="B935" t="str">
        <f t="shared" si="75"/>
        <v>cl-cs</v>
      </c>
      <c r="C935" t="str">
        <f t="shared" si="72"/>
        <v>VariacionReservasTecnicasEje</v>
      </c>
      <c r="E935" t="s">
        <v>3209</v>
      </c>
      <c r="F935" t="str">
        <f t="shared" si="74"/>
        <v>cl-cs</v>
      </c>
      <c r="G935" t="str">
        <f t="shared" si="73"/>
        <v>CedidoMiembro</v>
      </c>
      <c r="H935">
        <v>2000</v>
      </c>
      <c r="I935" t="s">
        <v>3046</v>
      </c>
      <c r="J935" t="str">
        <f t="shared" si="76"/>
        <v>insert into dbax_dime_memb (pref_axis, codi_axis, pref_memb, codi_memb, orde_memb, tipo_memb) values ('cl-cs','VariacionReservasTecnicasEje','cl-cs','CedidoMiembro','2000','domain-member')</v>
      </c>
    </row>
    <row r="936" spans="1:10" x14ac:dyDescent="0.25">
      <c r="A936" t="s">
        <v>3470</v>
      </c>
      <c r="B936" t="str">
        <f t="shared" si="75"/>
        <v>cl-cs</v>
      </c>
      <c r="C936" t="str">
        <f t="shared" si="72"/>
        <v>VariacionReservasTecnicasEje</v>
      </c>
      <c r="E936" t="s">
        <v>3208</v>
      </c>
      <c r="F936" t="str">
        <f t="shared" si="74"/>
        <v>cl-cs</v>
      </c>
      <c r="G936" t="str">
        <f t="shared" si="73"/>
        <v>AceptadoMiembro</v>
      </c>
      <c r="H936">
        <v>3000</v>
      </c>
      <c r="I936" t="s">
        <v>3046</v>
      </c>
      <c r="J936" t="str">
        <f t="shared" si="76"/>
        <v>insert into dbax_dime_memb (pref_axis, codi_axis, pref_memb, codi_memb, orde_memb, tipo_memb) values ('cl-cs','VariacionReservasTecnicasEje','cl-cs','AceptadoMiembro','3000','domain-member')</v>
      </c>
    </row>
    <row r="937" spans="1:10" x14ac:dyDescent="0.25">
      <c r="A937" t="s">
        <v>3470</v>
      </c>
      <c r="B937" t="str">
        <f t="shared" si="75"/>
        <v>cl-cs</v>
      </c>
      <c r="C937" t="str">
        <f t="shared" si="72"/>
        <v>VariacionReservasTecnicasEje</v>
      </c>
      <c r="E937" t="s">
        <v>3471</v>
      </c>
      <c r="F937" t="str">
        <f t="shared" si="74"/>
        <v>cl-cs</v>
      </c>
      <c r="G937" t="str">
        <f t="shared" si="73"/>
        <v>VariacionReservasTecnicasMiembro</v>
      </c>
      <c r="H937">
        <v>4000</v>
      </c>
      <c r="I937" t="s">
        <v>3048</v>
      </c>
      <c r="J937" t="str">
        <f t="shared" si="76"/>
        <v>insert into dbax_dime_memb (pref_axis, codi_axis, pref_memb, codi_memb, orde_memb, tipo_memb) values ('cl-cs','VariacionReservasTecnicasEje','cl-cs','VariacionReservasTecnicasMiembro','4000','dimension-default')</v>
      </c>
    </row>
    <row r="938" spans="1:10" x14ac:dyDescent="0.25">
      <c r="A938" t="s">
        <v>3472</v>
      </c>
      <c r="B938" t="str">
        <f t="shared" si="75"/>
        <v>cl-cs</v>
      </c>
      <c r="C938" t="str">
        <f t="shared" si="72"/>
        <v>VehiculosSOAPEje</v>
      </c>
      <c r="E938" t="s">
        <v>3473</v>
      </c>
      <c r="F938" t="str">
        <f t="shared" si="74"/>
        <v>cl-cs</v>
      </c>
      <c r="G938" t="str">
        <f t="shared" si="73"/>
        <v>AutomovilesSOAPMiembro</v>
      </c>
      <c r="H938">
        <v>1000</v>
      </c>
      <c r="I938" t="s">
        <v>3046</v>
      </c>
      <c r="J938" t="str">
        <f t="shared" si="76"/>
        <v>insert into dbax_dime_memb (pref_axis, codi_axis, pref_memb, codi_memb, orde_memb, tipo_memb) values ('cl-cs','VehiculosSOAPEje','cl-cs','AutomovilesSOAPMiembro','1000','domain-member')</v>
      </c>
    </row>
    <row r="939" spans="1:10" x14ac:dyDescent="0.25">
      <c r="A939" t="s">
        <v>3472</v>
      </c>
      <c r="B939" t="str">
        <f t="shared" si="75"/>
        <v>cl-cs</v>
      </c>
      <c r="C939" t="str">
        <f t="shared" si="72"/>
        <v>VehiculosSOAPEje</v>
      </c>
      <c r="E939" t="s">
        <v>3476</v>
      </c>
      <c r="F939" t="str">
        <f t="shared" si="74"/>
        <v>cl-cs</v>
      </c>
      <c r="G939" t="str">
        <f t="shared" si="73"/>
        <v>CamionetasYFurgonesSOAPMiembro</v>
      </c>
      <c r="H939">
        <v>2000</v>
      </c>
      <c r="I939" t="s">
        <v>3046</v>
      </c>
      <c r="J939" t="str">
        <f t="shared" si="76"/>
        <v>insert into dbax_dime_memb (pref_axis, codi_axis, pref_memb, codi_memb, orde_memb, tipo_memb) values ('cl-cs','VehiculosSOAPEje','cl-cs','CamionetasYFurgonesSOAPMiembro','2000','domain-member')</v>
      </c>
    </row>
    <row r="940" spans="1:10" x14ac:dyDescent="0.25">
      <c r="A940" t="s">
        <v>3472</v>
      </c>
      <c r="B940" t="str">
        <f t="shared" si="75"/>
        <v>cl-cs</v>
      </c>
      <c r="C940" t="str">
        <f t="shared" si="72"/>
        <v>VehiculosSOAPEje</v>
      </c>
      <c r="E940" t="s">
        <v>3475</v>
      </c>
      <c r="F940" t="str">
        <f t="shared" si="74"/>
        <v>cl-cs</v>
      </c>
      <c r="G940" t="str">
        <f t="shared" si="73"/>
        <v>CamionesSOAPMiembro</v>
      </c>
      <c r="H940">
        <v>3000</v>
      </c>
      <c r="I940" t="s">
        <v>3046</v>
      </c>
      <c r="J940" t="str">
        <f t="shared" si="76"/>
        <v>insert into dbax_dime_memb (pref_axis, codi_axis, pref_memb, codi_memb, orde_memb, tipo_memb) values ('cl-cs','VehiculosSOAPEje','cl-cs','CamionesSOAPMiembro','3000','domain-member')</v>
      </c>
    </row>
    <row r="941" spans="1:10" x14ac:dyDescent="0.25">
      <c r="A941" t="s">
        <v>3472</v>
      </c>
      <c r="B941" t="str">
        <f t="shared" si="75"/>
        <v>cl-cs</v>
      </c>
      <c r="C941" t="str">
        <f t="shared" si="72"/>
        <v>VehiculosSOAPEje</v>
      </c>
      <c r="E941" t="s">
        <v>3474</v>
      </c>
      <c r="F941" t="str">
        <f t="shared" si="74"/>
        <v>cl-cs</v>
      </c>
      <c r="G941" t="str">
        <f t="shared" si="73"/>
        <v>BusesSOAPMiembro</v>
      </c>
      <c r="H941">
        <v>4000</v>
      </c>
      <c r="I941" t="s">
        <v>3046</v>
      </c>
      <c r="J941" t="str">
        <f t="shared" si="76"/>
        <v>insert into dbax_dime_memb (pref_axis, codi_axis, pref_memb, codi_memb, orde_memb, tipo_memb) values ('cl-cs','VehiculosSOAPEje','cl-cs','BusesSOAPMiembro','4000','domain-member')</v>
      </c>
    </row>
    <row r="942" spans="1:10" x14ac:dyDescent="0.25">
      <c r="A942" t="s">
        <v>3472</v>
      </c>
      <c r="B942" t="str">
        <f t="shared" si="75"/>
        <v>cl-cs</v>
      </c>
      <c r="C942" t="str">
        <f t="shared" si="72"/>
        <v>VehiculosSOAPEje</v>
      </c>
      <c r="E942" t="s">
        <v>3477</v>
      </c>
      <c r="F942" t="str">
        <f t="shared" si="74"/>
        <v>cl-cs</v>
      </c>
      <c r="G942" t="str">
        <f t="shared" si="73"/>
        <v>MotocicletasYSimilaresSOAPMiembro</v>
      </c>
      <c r="H942">
        <v>5000</v>
      </c>
      <c r="I942" t="s">
        <v>3046</v>
      </c>
      <c r="J942" t="str">
        <f t="shared" si="76"/>
        <v>insert into dbax_dime_memb (pref_axis, codi_axis, pref_memb, codi_memb, orde_memb, tipo_memb) values ('cl-cs','VehiculosSOAPEje','cl-cs','MotocicletasYSimilaresSOAPMiembro','5000','domain-member')</v>
      </c>
    </row>
    <row r="943" spans="1:10" x14ac:dyDescent="0.25">
      <c r="A943" t="s">
        <v>3472</v>
      </c>
      <c r="B943" t="str">
        <f t="shared" si="75"/>
        <v>cl-cs</v>
      </c>
      <c r="C943" t="str">
        <f t="shared" si="72"/>
        <v>VehiculosSOAPEje</v>
      </c>
      <c r="E943" t="s">
        <v>3479</v>
      </c>
      <c r="F943" t="str">
        <f t="shared" si="74"/>
        <v>cl-cs</v>
      </c>
      <c r="G943" t="str">
        <f t="shared" si="73"/>
        <v>TaxisSOAPMiembro</v>
      </c>
      <c r="H943">
        <v>6000</v>
      </c>
      <c r="I943" t="s">
        <v>3046</v>
      </c>
      <c r="J943" t="str">
        <f t="shared" si="76"/>
        <v>insert into dbax_dime_memb (pref_axis, codi_axis, pref_memb, codi_memb, orde_memb, tipo_memb) values ('cl-cs','VehiculosSOAPEje','cl-cs','TaxisSOAPMiembro','6000','domain-member')</v>
      </c>
    </row>
    <row r="944" spans="1:10" x14ac:dyDescent="0.25">
      <c r="A944" t="s">
        <v>3472</v>
      </c>
      <c r="B944" t="str">
        <f t="shared" si="75"/>
        <v>cl-cs</v>
      </c>
      <c r="C944" t="str">
        <f t="shared" ref="C944:C954" si="77">MID(A944,FIND("_",A944)+1,1000)</f>
        <v>VehiculosSOAPEje</v>
      </c>
      <c r="E944" t="s">
        <v>3478</v>
      </c>
      <c r="F944" t="str">
        <f t="shared" si="74"/>
        <v>cl-cs</v>
      </c>
      <c r="G944" t="str">
        <f t="shared" ref="G944:G954" si="78">MID(E944,FIND("_",E944)+1,1000)</f>
        <v>OtrosSOAPMiembro</v>
      </c>
      <c r="H944">
        <v>7000</v>
      </c>
      <c r="I944" t="s">
        <v>3046</v>
      </c>
      <c r="J944" t="str">
        <f t="shared" si="76"/>
        <v>insert into dbax_dime_memb (pref_axis, codi_axis, pref_memb, codi_memb, orde_memb, tipo_memb) values ('cl-cs','VehiculosSOAPEje','cl-cs','OtrosSOAPMiembro','7000','domain-member')</v>
      </c>
    </row>
    <row r="945" spans="1:10" x14ac:dyDescent="0.25">
      <c r="A945" t="s">
        <v>3472</v>
      </c>
      <c r="B945" t="str">
        <f t="shared" si="75"/>
        <v>cl-cs</v>
      </c>
      <c r="C945" t="str">
        <f t="shared" si="77"/>
        <v>VehiculosSOAPEje</v>
      </c>
      <c r="E945" t="s">
        <v>3480</v>
      </c>
      <c r="F945" t="str">
        <f t="shared" si="74"/>
        <v>cl-cs</v>
      </c>
      <c r="G945" t="str">
        <f t="shared" si="78"/>
        <v>VehiculosSOAPMiembro</v>
      </c>
      <c r="H945">
        <v>8000</v>
      </c>
      <c r="I945" t="s">
        <v>3048</v>
      </c>
      <c r="J945" t="str">
        <f t="shared" si="76"/>
        <v>insert into dbax_dime_memb (pref_axis, codi_axis, pref_memb, codi_memb, orde_memb, tipo_memb) values ('cl-cs','VehiculosSOAPEje','cl-cs','VehiculosSOAPMiembro','8000','dimension-default')</v>
      </c>
    </row>
    <row r="946" spans="1:10" x14ac:dyDescent="0.25">
      <c r="A946" t="s">
        <v>3481</v>
      </c>
      <c r="B946" t="str">
        <f t="shared" si="75"/>
        <v>cl-cs</v>
      </c>
      <c r="C946" t="str">
        <f t="shared" si="77"/>
        <v>VentasPorRamossegurosGeneralesEje</v>
      </c>
      <c r="E946" t="s">
        <v>3313</v>
      </c>
      <c r="F946" t="str">
        <f t="shared" si="74"/>
        <v>cl-cs</v>
      </c>
      <c r="G946" t="str">
        <f t="shared" si="78"/>
        <v>IncendioMiembro</v>
      </c>
      <c r="H946">
        <v>1000</v>
      </c>
      <c r="I946" t="s">
        <v>3046</v>
      </c>
      <c r="J946" t="str">
        <f t="shared" si="76"/>
        <v>insert into dbax_dime_memb (pref_axis, codi_axis, pref_memb, codi_memb, orde_memb, tipo_memb) values ('cl-cs','VentasPorRamossegurosGeneralesEje','cl-cs','IncendioMiembro','1000','domain-member')</v>
      </c>
    </row>
    <row r="947" spans="1:10" x14ac:dyDescent="0.25">
      <c r="A947" t="s">
        <v>3481</v>
      </c>
      <c r="B947" t="str">
        <f t="shared" si="75"/>
        <v>cl-cs</v>
      </c>
      <c r="C947" t="str">
        <f t="shared" si="77"/>
        <v>VentasPorRamossegurosGeneralesEje</v>
      </c>
      <c r="E947" t="s">
        <v>3483</v>
      </c>
      <c r="F947" t="str">
        <f t="shared" si="74"/>
        <v>cl-cs</v>
      </c>
      <c r="G947" t="str">
        <f t="shared" si="78"/>
        <v>PrdidaBeneficiosMiembro</v>
      </c>
      <c r="H947">
        <v>2000</v>
      </c>
      <c r="I947" t="s">
        <v>3046</v>
      </c>
      <c r="J947" t="str">
        <f t="shared" si="76"/>
        <v>insert into dbax_dime_memb (pref_axis, codi_axis, pref_memb, codi_memb, orde_memb, tipo_memb) values ('cl-cs','VentasPorRamossegurosGeneralesEje','cl-cs','PrdidaBeneficiosMiembro','2000','domain-member')</v>
      </c>
    </row>
    <row r="948" spans="1:10" x14ac:dyDescent="0.25">
      <c r="A948" t="s">
        <v>3481</v>
      </c>
      <c r="B948" t="str">
        <f t="shared" si="75"/>
        <v>cl-cs</v>
      </c>
      <c r="C948" t="str">
        <f t="shared" si="77"/>
        <v>VentasPorRamossegurosGeneralesEje</v>
      </c>
      <c r="E948" t="s">
        <v>3485</v>
      </c>
      <c r="F948" t="str">
        <f t="shared" si="74"/>
        <v>cl-cs</v>
      </c>
      <c r="G948" t="str">
        <f t="shared" si="78"/>
        <v>TerremotoMiembro</v>
      </c>
      <c r="H948">
        <v>3000</v>
      </c>
      <c r="I948" t="s">
        <v>3046</v>
      </c>
      <c r="J948" t="str">
        <f t="shared" si="76"/>
        <v>insert into dbax_dime_memb (pref_axis, codi_axis, pref_memb, codi_memb, orde_memb, tipo_memb) values ('cl-cs','VentasPorRamossegurosGeneralesEje','cl-cs','TerremotoMiembro','3000','domain-member')</v>
      </c>
    </row>
    <row r="949" spans="1:10" x14ac:dyDescent="0.25">
      <c r="A949" t="s">
        <v>3481</v>
      </c>
      <c r="B949" t="str">
        <f t="shared" si="75"/>
        <v>cl-cs</v>
      </c>
      <c r="C949" t="str">
        <f t="shared" si="77"/>
        <v>VentasPorRamossegurosGeneralesEje</v>
      </c>
      <c r="E949" t="s">
        <v>3317</v>
      </c>
      <c r="F949" t="str">
        <f t="shared" si="74"/>
        <v>cl-cs</v>
      </c>
      <c r="G949" t="str">
        <f t="shared" si="78"/>
        <v>VehiculosMiembro</v>
      </c>
      <c r="H949">
        <v>4000</v>
      </c>
      <c r="I949" t="s">
        <v>3046</v>
      </c>
      <c r="J949" t="str">
        <f t="shared" si="76"/>
        <v>insert into dbax_dime_memb (pref_axis, codi_axis, pref_memb, codi_memb, orde_memb, tipo_memb) values ('cl-cs','VentasPorRamossegurosGeneralesEje','cl-cs','VehiculosMiembro','4000','domain-member')</v>
      </c>
    </row>
    <row r="950" spans="1:10" x14ac:dyDescent="0.25">
      <c r="A950" t="s">
        <v>3481</v>
      </c>
      <c r="B950" t="str">
        <f t="shared" si="75"/>
        <v>cl-cs</v>
      </c>
      <c r="C950" t="str">
        <f t="shared" si="77"/>
        <v>VentasPorRamossegurosGeneralesEje</v>
      </c>
      <c r="E950" t="s">
        <v>3486</v>
      </c>
      <c r="F950" t="str">
        <f t="shared" si="74"/>
        <v>cl-cs</v>
      </c>
      <c r="G950" t="str">
        <f t="shared" si="78"/>
        <v>TransportesMiembro</v>
      </c>
      <c r="H950">
        <v>5000</v>
      </c>
      <c r="I950" t="s">
        <v>3046</v>
      </c>
      <c r="J950" t="str">
        <f t="shared" si="76"/>
        <v>insert into dbax_dime_memb (pref_axis, codi_axis, pref_memb, codi_memb, orde_memb, tipo_memb) values ('cl-cs','VentasPorRamossegurosGeneralesEje','cl-cs','TransportesMiembro','5000','domain-member')</v>
      </c>
    </row>
    <row r="951" spans="1:10" x14ac:dyDescent="0.25">
      <c r="A951" t="s">
        <v>3481</v>
      </c>
      <c r="B951" t="str">
        <f t="shared" si="75"/>
        <v>cl-cs</v>
      </c>
      <c r="C951" t="str">
        <f t="shared" si="77"/>
        <v>VentasPorRamossegurosGeneralesEje</v>
      </c>
      <c r="E951" t="s">
        <v>3484</v>
      </c>
      <c r="F951" t="str">
        <f t="shared" si="74"/>
        <v>cl-cs</v>
      </c>
      <c r="G951" t="str">
        <f t="shared" si="78"/>
        <v>RoboMiembro</v>
      </c>
      <c r="H951">
        <v>6000</v>
      </c>
      <c r="I951" t="s">
        <v>3046</v>
      </c>
      <c r="J951" t="str">
        <f t="shared" si="76"/>
        <v>insert into dbax_dime_memb (pref_axis, codi_axis, pref_memb, codi_memb, orde_memb, tipo_memb) values ('cl-cs','VentasPorRamossegurosGeneralesEje','cl-cs','RoboMiembro','6000','domain-member')</v>
      </c>
    </row>
    <row r="952" spans="1:10" x14ac:dyDescent="0.25">
      <c r="A952" t="s">
        <v>3481</v>
      </c>
      <c r="B952" t="str">
        <f t="shared" si="75"/>
        <v>cl-cs</v>
      </c>
      <c r="C952" t="str">
        <f t="shared" si="77"/>
        <v>VentasPorRamossegurosGeneralesEje</v>
      </c>
      <c r="E952" t="s">
        <v>3482</v>
      </c>
      <c r="F952" t="str">
        <f t="shared" si="74"/>
        <v>cl-cs</v>
      </c>
      <c r="G952" t="str">
        <f t="shared" si="78"/>
        <v>CascosMiembro</v>
      </c>
      <c r="H952">
        <v>7000</v>
      </c>
      <c r="I952" t="s">
        <v>3046</v>
      </c>
      <c r="J952" t="str">
        <f t="shared" si="76"/>
        <v>insert into dbax_dime_memb (pref_axis, codi_axis, pref_memb, codi_memb, orde_memb, tipo_memb) values ('cl-cs','VentasPorRamossegurosGeneralesEje','cl-cs','CascosMiembro','7000','domain-member')</v>
      </c>
    </row>
    <row r="953" spans="1:10" x14ac:dyDescent="0.25">
      <c r="A953" t="s">
        <v>3481</v>
      </c>
      <c r="B953" t="str">
        <f t="shared" si="75"/>
        <v>cl-cs</v>
      </c>
      <c r="C953" t="str">
        <f t="shared" si="77"/>
        <v>VentasPorRamossegurosGeneralesEje</v>
      </c>
      <c r="E953" t="s">
        <v>3316</v>
      </c>
      <c r="F953" t="str">
        <f t="shared" si="74"/>
        <v>cl-cs</v>
      </c>
      <c r="G953" t="str">
        <f t="shared" si="78"/>
        <v>OtrosRamosMiembro</v>
      </c>
      <c r="H953">
        <v>8000</v>
      </c>
      <c r="I953" t="s">
        <v>3046</v>
      </c>
      <c r="J953" t="str">
        <f t="shared" si="76"/>
        <v>insert into dbax_dime_memb (pref_axis, codi_axis, pref_memb, codi_memb, orde_memb, tipo_memb) values ('cl-cs','VentasPorRamossegurosGeneralesEje','cl-cs','OtrosRamosMiembro','8000','domain-member')</v>
      </c>
    </row>
    <row r="954" spans="1:10" x14ac:dyDescent="0.25">
      <c r="A954" t="s">
        <v>3481</v>
      </c>
      <c r="B954" t="str">
        <f t="shared" si="75"/>
        <v>cl-cs</v>
      </c>
      <c r="C954" t="str">
        <f t="shared" si="77"/>
        <v>VentasPorRamossegurosGeneralesEje</v>
      </c>
      <c r="E954" t="s">
        <v>3487</v>
      </c>
      <c r="F954" t="str">
        <f t="shared" si="74"/>
        <v>cl-cs</v>
      </c>
      <c r="G954" t="str">
        <f t="shared" si="78"/>
        <v>VentaPorRamosMiembro</v>
      </c>
      <c r="H954">
        <v>9000</v>
      </c>
      <c r="I954" t="s">
        <v>3048</v>
      </c>
      <c r="J954" t="str">
        <f t="shared" si="76"/>
        <v>insert into dbax_dime_memb (pref_axis, codi_axis, pref_memb, codi_memb, orde_memb, tipo_memb) values ('cl-cs','VentasPorRamossegurosGeneralesEje','cl-cs','VentaPorRamosMiembro','9000','dimension-default')</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3"/>
  <sheetViews>
    <sheetView topLeftCell="A252" workbookViewId="0">
      <selection activeCell="E283" sqref="E186:E283"/>
    </sheetView>
  </sheetViews>
  <sheetFormatPr baseColWidth="10" defaultRowHeight="15" x14ac:dyDescent="0.25"/>
  <sheetData>
    <row r="1" spans="1:5" x14ac:dyDescent="0.25">
      <c r="A1" t="s">
        <v>3655</v>
      </c>
      <c r="B1" t="str">
        <f>MID(A1,FIND("#",A1)+1,2000)</f>
        <v>cl-ci_ActivosPorDeudoresComercialesEje</v>
      </c>
      <c r="C1" t="str">
        <f>MID(B1,1,FIND("_",B1)-1)</f>
        <v>cl-ci</v>
      </c>
      <c r="D1" t="str">
        <f>MID(B1,FIND("_",B1)+1,1000)</f>
        <v>ActivosPorDeudoresComercialesEje</v>
      </c>
      <c r="E1" t="str">
        <f>CONCATENATE("Insert into dbax_dime_axis (pref_axis, codi_axis) values ('",C1,"','",D1,"')")</f>
        <v>Insert into dbax_dime_axis (pref_axis, codi_axis) values ('cl-ci','ActivosPorDeudoresComercialesEje')</v>
      </c>
    </row>
    <row r="2" spans="1:5" x14ac:dyDescent="0.25">
      <c r="A2" t="s">
        <v>3656</v>
      </c>
      <c r="B2" t="str">
        <f t="shared" ref="B2:B65" si="0">MID(A2,FIND("#",A2)+1,2000)</f>
        <v>cl-ci_CarteraSecuritizadaYNoSecuritizadaEje</v>
      </c>
      <c r="C2" t="str">
        <f t="shared" ref="C2:C65" si="1">MID(B2,1,FIND("_",B2)-1)</f>
        <v>cl-ci</v>
      </c>
      <c r="D2" t="str">
        <f t="shared" ref="D2:D65" si="2">MID(B2,FIND("_",B2)+1,1000)</f>
        <v>CarteraSecuritizadaYNoSecuritizadaEje</v>
      </c>
      <c r="E2" t="str">
        <f t="shared" ref="E2:E65" si="3">CONCATENATE("Insert into dbax_dime_axis (pref_axis, codi_axis) values ('",C2,"','",D2,"')")</f>
        <v>Insert into dbax_dime_axis (pref_axis, codi_axis) values ('cl-ci','CarteraSecuritizadaYNoSecuritizadaEje')</v>
      </c>
    </row>
    <row r="3" spans="1:5" x14ac:dyDescent="0.25">
      <c r="A3" t="s">
        <v>3657</v>
      </c>
      <c r="B3" t="str">
        <f t="shared" si="0"/>
        <v>cl-ci_DetalleOperacionesEje</v>
      </c>
      <c r="C3" t="str">
        <f t="shared" si="1"/>
        <v>cl-ci</v>
      </c>
      <c r="D3" t="str">
        <f t="shared" si="2"/>
        <v>DetalleOperacionesEje</v>
      </c>
      <c r="E3" t="str">
        <f t="shared" si="3"/>
        <v>Insert into dbax_dime_axis (pref_axis, codi_axis) values ('cl-ci','DetalleOperacionesEje')</v>
      </c>
    </row>
    <row r="4" spans="1:5" x14ac:dyDescent="0.25">
      <c r="A4" t="s">
        <v>3658</v>
      </c>
      <c r="B4" t="str">
        <f t="shared" si="0"/>
        <v>cl-ci_EmisionesDeudaEje</v>
      </c>
      <c r="C4" t="str">
        <f t="shared" si="1"/>
        <v>cl-ci</v>
      </c>
      <c r="D4" t="str">
        <f t="shared" si="2"/>
        <v>EmisionesDeudaEje</v>
      </c>
      <c r="E4" t="str">
        <f t="shared" si="3"/>
        <v>Insert into dbax_dime_axis (pref_axis, codi_axis) values ('cl-ci','EmisionesDeudaEje')</v>
      </c>
    </row>
    <row r="5" spans="1:5" x14ac:dyDescent="0.25">
      <c r="A5" t="s">
        <v>3659</v>
      </c>
      <c r="B5" t="str">
        <f t="shared" si="0"/>
        <v>cl-ci_LeasingEje</v>
      </c>
      <c r="C5" t="str">
        <f t="shared" si="1"/>
        <v>cl-ci</v>
      </c>
      <c r="D5" t="str">
        <f t="shared" si="2"/>
        <v>LeasingEje</v>
      </c>
      <c r="E5" t="str">
        <f t="shared" si="3"/>
        <v>Insert into dbax_dime_axis (pref_axis, codi_axis) values ('cl-ci','LeasingEje')</v>
      </c>
    </row>
    <row r="6" spans="1:5" x14ac:dyDescent="0.25">
      <c r="A6" t="s">
        <v>3660</v>
      </c>
      <c r="B6" t="str">
        <f t="shared" si="0"/>
        <v>cl-ci_PeriodoOperacionesEje</v>
      </c>
      <c r="C6" t="str">
        <f t="shared" si="1"/>
        <v>cl-ci</v>
      </c>
      <c r="D6" t="str">
        <f t="shared" si="2"/>
        <v>PeriodoOperacionesEje</v>
      </c>
      <c r="E6" t="str">
        <f t="shared" si="3"/>
        <v>Insert into dbax_dime_axis (pref_axis, codi_axis) values ('cl-ci','PeriodoOperacionesEje')</v>
      </c>
    </row>
    <row r="7" spans="1:5" x14ac:dyDescent="0.25">
      <c r="A7" t="s">
        <v>3661</v>
      </c>
      <c r="B7" t="str">
        <f t="shared" si="0"/>
        <v>cl-ci_PrestamosEje</v>
      </c>
      <c r="C7" t="str">
        <f t="shared" si="1"/>
        <v>cl-ci</v>
      </c>
      <c r="D7" t="str">
        <f t="shared" si="2"/>
        <v>PrestamosEje</v>
      </c>
      <c r="E7" t="str">
        <f t="shared" si="3"/>
        <v>Insert into dbax_dime_axis (pref_axis, codi_axis) values ('cl-ci','PrestamosEje')</v>
      </c>
    </row>
    <row r="8" spans="1:5" x14ac:dyDescent="0.25">
      <c r="A8" t="s">
        <v>3662</v>
      </c>
      <c r="B8" t="str">
        <f t="shared" si="0"/>
        <v>cl-ci_ProtestadosYEnCobranzaJudicialEje</v>
      </c>
      <c r="C8" t="str">
        <f t="shared" si="1"/>
        <v>cl-ci</v>
      </c>
      <c r="D8" t="str">
        <f t="shared" si="2"/>
        <v>ProtestadosYEnCobranzaJudicialEje</v>
      </c>
      <c r="E8" t="str">
        <f t="shared" si="3"/>
        <v>Insert into dbax_dime_axis (pref_axis, codi_axis) values ('cl-ci','ProtestadosYEnCobranzaJudicialEje')</v>
      </c>
    </row>
    <row r="9" spans="1:5" x14ac:dyDescent="0.25">
      <c r="A9" t="s">
        <v>3663</v>
      </c>
      <c r="B9" t="str">
        <f t="shared" si="0"/>
        <v>cl-ci_SubsidiariasConsolidadasEje</v>
      </c>
      <c r="C9" t="str">
        <f t="shared" si="1"/>
        <v>cl-ci</v>
      </c>
      <c r="D9" t="str">
        <f t="shared" si="2"/>
        <v>SubsidiariasConsolidadasEje</v>
      </c>
      <c r="E9" t="str">
        <f t="shared" si="3"/>
        <v>Insert into dbax_dime_axis (pref_axis, codi_axis) values ('cl-ci','SubsidiariasConsolidadasEje')</v>
      </c>
    </row>
    <row r="10" spans="1:5" x14ac:dyDescent="0.25">
      <c r="A10" t="s">
        <v>3664</v>
      </c>
      <c r="B10" t="str">
        <f t="shared" si="0"/>
        <v>cl-ci_TramosMorosidadEje</v>
      </c>
      <c r="C10" t="str">
        <f t="shared" si="1"/>
        <v>cl-ci</v>
      </c>
      <c r="D10" t="str">
        <f t="shared" si="2"/>
        <v>TramosMorosidadEje</v>
      </c>
      <c r="E10" t="str">
        <f t="shared" si="3"/>
        <v>Insert into dbax_dime_axis (pref_axis, codi_axis) values ('cl-ci','TramosMorosidadEje')</v>
      </c>
    </row>
    <row r="11" spans="1:5" x14ac:dyDescent="0.25">
      <c r="A11" t="s">
        <v>3665</v>
      </c>
      <c r="B11" t="str">
        <f t="shared" si="0"/>
        <v>cl-ci_ActivosPorDeudoresComercialesEje</v>
      </c>
      <c r="C11" t="str">
        <f t="shared" si="1"/>
        <v>cl-ci</v>
      </c>
      <c r="D11" t="str">
        <f t="shared" si="2"/>
        <v>ActivosPorDeudoresComercialesEje</v>
      </c>
      <c r="E11" t="str">
        <f t="shared" si="3"/>
        <v>Insert into dbax_dime_axis (pref_axis, codi_axis) values ('cl-ci','ActivosPorDeudoresComercialesEje')</v>
      </c>
    </row>
    <row r="12" spans="1:5" x14ac:dyDescent="0.25">
      <c r="A12" t="s">
        <v>3666</v>
      </c>
      <c r="B12" t="str">
        <f t="shared" si="0"/>
        <v>cl-ci_CarteraSecuritizadaYNoSecuritizadaEje</v>
      </c>
      <c r="C12" t="str">
        <f t="shared" si="1"/>
        <v>cl-ci</v>
      </c>
      <c r="D12" t="str">
        <f t="shared" si="2"/>
        <v>CarteraSecuritizadaYNoSecuritizadaEje</v>
      </c>
      <c r="E12" t="str">
        <f t="shared" si="3"/>
        <v>Insert into dbax_dime_axis (pref_axis, codi_axis) values ('cl-ci','CarteraSecuritizadaYNoSecuritizadaEje')</v>
      </c>
    </row>
    <row r="13" spans="1:5" x14ac:dyDescent="0.25">
      <c r="A13" t="s">
        <v>3667</v>
      </c>
      <c r="B13" t="str">
        <f t="shared" si="0"/>
        <v>cl-ci_DetalleOperacionesEje</v>
      </c>
      <c r="C13" t="str">
        <f t="shared" si="1"/>
        <v>cl-ci</v>
      </c>
      <c r="D13" t="str">
        <f t="shared" si="2"/>
        <v>DetalleOperacionesEje</v>
      </c>
      <c r="E13" t="str">
        <f t="shared" si="3"/>
        <v>Insert into dbax_dime_axis (pref_axis, codi_axis) values ('cl-ci','DetalleOperacionesEje')</v>
      </c>
    </row>
    <row r="14" spans="1:5" x14ac:dyDescent="0.25">
      <c r="A14" t="s">
        <v>3668</v>
      </c>
      <c r="B14" t="str">
        <f t="shared" si="0"/>
        <v>cl-ci_EmisionesDeudaEje</v>
      </c>
      <c r="C14" t="str">
        <f t="shared" si="1"/>
        <v>cl-ci</v>
      </c>
      <c r="D14" t="str">
        <f t="shared" si="2"/>
        <v>EmisionesDeudaEje</v>
      </c>
      <c r="E14" t="str">
        <f t="shared" si="3"/>
        <v>Insert into dbax_dime_axis (pref_axis, codi_axis) values ('cl-ci','EmisionesDeudaEje')</v>
      </c>
    </row>
    <row r="15" spans="1:5" x14ac:dyDescent="0.25">
      <c r="A15" t="s">
        <v>3669</v>
      </c>
      <c r="B15" t="str">
        <f t="shared" si="0"/>
        <v>cl-ci_LeasingEje</v>
      </c>
      <c r="C15" t="str">
        <f t="shared" si="1"/>
        <v>cl-ci</v>
      </c>
      <c r="D15" t="str">
        <f t="shared" si="2"/>
        <v>LeasingEje</v>
      </c>
      <c r="E15" t="str">
        <f t="shared" si="3"/>
        <v>Insert into dbax_dime_axis (pref_axis, codi_axis) values ('cl-ci','LeasingEje')</v>
      </c>
    </row>
    <row r="16" spans="1:5" x14ac:dyDescent="0.25">
      <c r="A16" t="s">
        <v>3670</v>
      </c>
      <c r="B16" t="str">
        <f t="shared" si="0"/>
        <v>cl-ci_PeriodoOperacionesEje</v>
      </c>
      <c r="C16" t="str">
        <f t="shared" si="1"/>
        <v>cl-ci</v>
      </c>
      <c r="D16" t="str">
        <f t="shared" si="2"/>
        <v>PeriodoOperacionesEje</v>
      </c>
      <c r="E16" t="str">
        <f t="shared" si="3"/>
        <v>Insert into dbax_dime_axis (pref_axis, codi_axis) values ('cl-ci','PeriodoOperacionesEje')</v>
      </c>
    </row>
    <row r="17" spans="1:5" x14ac:dyDescent="0.25">
      <c r="A17" t="s">
        <v>3671</v>
      </c>
      <c r="B17" t="str">
        <f t="shared" si="0"/>
        <v>cl-ci_PrestamosEje</v>
      </c>
      <c r="C17" t="str">
        <f t="shared" si="1"/>
        <v>cl-ci</v>
      </c>
      <c r="D17" t="str">
        <f t="shared" si="2"/>
        <v>PrestamosEje</v>
      </c>
      <c r="E17" t="str">
        <f t="shared" si="3"/>
        <v>Insert into dbax_dime_axis (pref_axis, codi_axis) values ('cl-ci','PrestamosEje')</v>
      </c>
    </row>
    <row r="18" spans="1:5" x14ac:dyDescent="0.25">
      <c r="A18" t="s">
        <v>3672</v>
      </c>
      <c r="B18" t="str">
        <f t="shared" si="0"/>
        <v>cl-ci_ProtestadosYEnCobranzaJudicialEje</v>
      </c>
      <c r="C18" t="str">
        <f t="shared" si="1"/>
        <v>cl-ci</v>
      </c>
      <c r="D18" t="str">
        <f t="shared" si="2"/>
        <v>ProtestadosYEnCobranzaJudicialEje</v>
      </c>
      <c r="E18" t="str">
        <f t="shared" si="3"/>
        <v>Insert into dbax_dime_axis (pref_axis, codi_axis) values ('cl-ci','ProtestadosYEnCobranzaJudicialEje')</v>
      </c>
    </row>
    <row r="19" spans="1:5" x14ac:dyDescent="0.25">
      <c r="A19" t="s">
        <v>3673</v>
      </c>
      <c r="B19" t="str">
        <f t="shared" si="0"/>
        <v>cl-ci_SubsidiariasConsolidadasEje</v>
      </c>
      <c r="C19" t="str">
        <f t="shared" si="1"/>
        <v>cl-ci</v>
      </c>
      <c r="D19" t="str">
        <f t="shared" si="2"/>
        <v>SubsidiariasConsolidadasEje</v>
      </c>
      <c r="E19" t="str">
        <f t="shared" si="3"/>
        <v>Insert into dbax_dime_axis (pref_axis, codi_axis) values ('cl-ci','SubsidiariasConsolidadasEje')</v>
      </c>
    </row>
    <row r="20" spans="1:5" x14ac:dyDescent="0.25">
      <c r="A20" t="s">
        <v>3674</v>
      </c>
      <c r="B20" t="str">
        <f t="shared" si="0"/>
        <v>cl-ci_TramosMorosidadEje</v>
      </c>
      <c r="C20" t="str">
        <f t="shared" si="1"/>
        <v>cl-ci</v>
      </c>
      <c r="D20" t="str">
        <f t="shared" si="2"/>
        <v>TramosMorosidadEje</v>
      </c>
      <c r="E20" t="str">
        <f t="shared" si="3"/>
        <v>Insert into dbax_dime_axis (pref_axis, codi_axis) values ('cl-ci','TramosMorosidadEje')</v>
      </c>
    </row>
    <row r="21" spans="1:5" x14ac:dyDescent="0.25">
      <c r="A21" t="s">
        <v>3675</v>
      </c>
      <c r="B21" t="str">
        <f t="shared" si="0"/>
        <v>cl-ci_ActivosPorDeudoresComercialesEje</v>
      </c>
      <c r="C21" t="str">
        <f t="shared" si="1"/>
        <v>cl-ci</v>
      </c>
      <c r="D21" t="str">
        <f t="shared" si="2"/>
        <v>ActivosPorDeudoresComercialesEje</v>
      </c>
      <c r="E21" t="str">
        <f t="shared" si="3"/>
        <v>Insert into dbax_dime_axis (pref_axis, codi_axis) values ('cl-ci','ActivosPorDeudoresComercialesEje')</v>
      </c>
    </row>
    <row r="22" spans="1:5" x14ac:dyDescent="0.25">
      <c r="A22" t="s">
        <v>3676</v>
      </c>
      <c r="B22" t="str">
        <f t="shared" si="0"/>
        <v>cl-ci_CarteraSecuritizadaYNoSecuritizadaEje</v>
      </c>
      <c r="C22" t="str">
        <f t="shared" si="1"/>
        <v>cl-ci</v>
      </c>
      <c r="D22" t="str">
        <f t="shared" si="2"/>
        <v>CarteraSecuritizadaYNoSecuritizadaEje</v>
      </c>
      <c r="E22" t="str">
        <f t="shared" si="3"/>
        <v>Insert into dbax_dime_axis (pref_axis, codi_axis) values ('cl-ci','CarteraSecuritizadaYNoSecuritizadaEje')</v>
      </c>
    </row>
    <row r="23" spans="1:5" x14ac:dyDescent="0.25">
      <c r="A23" t="s">
        <v>3677</v>
      </c>
      <c r="B23" t="str">
        <f t="shared" si="0"/>
        <v>cl-ci_DetalleOperacionesEje</v>
      </c>
      <c r="C23" t="str">
        <f t="shared" si="1"/>
        <v>cl-ci</v>
      </c>
      <c r="D23" t="str">
        <f t="shared" si="2"/>
        <v>DetalleOperacionesEje</v>
      </c>
      <c r="E23" t="str">
        <f t="shared" si="3"/>
        <v>Insert into dbax_dime_axis (pref_axis, codi_axis) values ('cl-ci','DetalleOperacionesEje')</v>
      </c>
    </row>
    <row r="24" spans="1:5" x14ac:dyDescent="0.25">
      <c r="A24" t="s">
        <v>3678</v>
      </c>
      <c r="B24" t="str">
        <f t="shared" si="0"/>
        <v>cl-ci_EmisionesDeudaEje</v>
      </c>
      <c r="C24" t="str">
        <f t="shared" si="1"/>
        <v>cl-ci</v>
      </c>
      <c r="D24" t="str">
        <f t="shared" si="2"/>
        <v>EmisionesDeudaEje</v>
      </c>
      <c r="E24" t="str">
        <f t="shared" si="3"/>
        <v>Insert into dbax_dime_axis (pref_axis, codi_axis) values ('cl-ci','EmisionesDeudaEje')</v>
      </c>
    </row>
    <row r="25" spans="1:5" x14ac:dyDescent="0.25">
      <c r="A25" t="s">
        <v>3679</v>
      </c>
      <c r="B25" t="str">
        <f t="shared" si="0"/>
        <v>cl-ci_LeasingEje</v>
      </c>
      <c r="C25" t="str">
        <f t="shared" si="1"/>
        <v>cl-ci</v>
      </c>
      <c r="D25" t="str">
        <f t="shared" si="2"/>
        <v>LeasingEje</v>
      </c>
      <c r="E25" t="str">
        <f t="shared" si="3"/>
        <v>Insert into dbax_dime_axis (pref_axis, codi_axis) values ('cl-ci','LeasingEje')</v>
      </c>
    </row>
    <row r="26" spans="1:5" x14ac:dyDescent="0.25">
      <c r="A26" t="s">
        <v>3680</v>
      </c>
      <c r="B26" t="str">
        <f t="shared" si="0"/>
        <v>cl-ci_PeriodoOperacionesEje</v>
      </c>
      <c r="C26" t="str">
        <f t="shared" si="1"/>
        <v>cl-ci</v>
      </c>
      <c r="D26" t="str">
        <f t="shared" si="2"/>
        <v>PeriodoOperacionesEje</v>
      </c>
      <c r="E26" t="str">
        <f t="shared" si="3"/>
        <v>Insert into dbax_dime_axis (pref_axis, codi_axis) values ('cl-ci','PeriodoOperacionesEje')</v>
      </c>
    </row>
    <row r="27" spans="1:5" x14ac:dyDescent="0.25">
      <c r="A27" t="s">
        <v>3681</v>
      </c>
      <c r="B27" t="str">
        <f t="shared" si="0"/>
        <v>cl-ci_PrestamosEje</v>
      </c>
      <c r="C27" t="str">
        <f t="shared" si="1"/>
        <v>cl-ci</v>
      </c>
      <c r="D27" t="str">
        <f t="shared" si="2"/>
        <v>PrestamosEje</v>
      </c>
      <c r="E27" t="str">
        <f t="shared" si="3"/>
        <v>Insert into dbax_dime_axis (pref_axis, codi_axis) values ('cl-ci','PrestamosEje')</v>
      </c>
    </row>
    <row r="28" spans="1:5" x14ac:dyDescent="0.25">
      <c r="A28" t="s">
        <v>3682</v>
      </c>
      <c r="B28" t="str">
        <f t="shared" si="0"/>
        <v>cl-ci_ProtestadosYEnCobranzaJudicialEje</v>
      </c>
      <c r="C28" t="str">
        <f t="shared" si="1"/>
        <v>cl-ci</v>
      </c>
      <c r="D28" t="str">
        <f t="shared" si="2"/>
        <v>ProtestadosYEnCobranzaJudicialEje</v>
      </c>
      <c r="E28" t="str">
        <f t="shared" si="3"/>
        <v>Insert into dbax_dime_axis (pref_axis, codi_axis) values ('cl-ci','ProtestadosYEnCobranzaJudicialEje')</v>
      </c>
    </row>
    <row r="29" spans="1:5" x14ac:dyDescent="0.25">
      <c r="A29" t="s">
        <v>3683</v>
      </c>
      <c r="B29" t="str">
        <f t="shared" si="0"/>
        <v>cl-ci_SubsidiariasConsolidadasEje</v>
      </c>
      <c r="C29" t="str">
        <f t="shared" si="1"/>
        <v>cl-ci</v>
      </c>
      <c r="D29" t="str">
        <f t="shared" si="2"/>
        <v>SubsidiariasConsolidadasEje</v>
      </c>
      <c r="E29" t="str">
        <f t="shared" si="3"/>
        <v>Insert into dbax_dime_axis (pref_axis, codi_axis) values ('cl-ci','SubsidiariasConsolidadasEje')</v>
      </c>
    </row>
    <row r="30" spans="1:5" x14ac:dyDescent="0.25">
      <c r="A30" t="s">
        <v>3684</v>
      </c>
      <c r="B30" t="str">
        <f t="shared" si="0"/>
        <v>cl-ci_TramosMorosidadEje</v>
      </c>
      <c r="C30" t="str">
        <f t="shared" si="1"/>
        <v>cl-ci</v>
      </c>
      <c r="D30" t="str">
        <f t="shared" si="2"/>
        <v>TramosMorosidadEje</v>
      </c>
      <c r="E30" t="str">
        <f t="shared" si="3"/>
        <v>Insert into dbax_dime_axis (pref_axis, codi_axis) values ('cl-ci','TramosMorosidadEje')</v>
      </c>
    </row>
    <row r="31" spans="1:5" x14ac:dyDescent="0.25">
      <c r="A31" t="s">
        <v>3685</v>
      </c>
      <c r="B31" t="str">
        <f t="shared" si="0"/>
        <v>cl-cs_ActivoNoEfectivoEje</v>
      </c>
      <c r="C31" t="str">
        <f t="shared" si="1"/>
        <v>cl-cs</v>
      </c>
      <c r="D31" t="str">
        <f t="shared" si="2"/>
        <v>ActivoNoEfectivoEje</v>
      </c>
      <c r="E31" t="str">
        <f t="shared" si="3"/>
        <v>Insert into dbax_dime_axis (pref_axis, codi_axis) values ('cl-cs','ActivoNoEfectivoEje')</v>
      </c>
    </row>
    <row r="32" spans="1:5" x14ac:dyDescent="0.25">
      <c r="A32" t="s">
        <v>3686</v>
      </c>
      <c r="B32" t="str">
        <f t="shared" si="0"/>
        <v>cl-cs_ActivoPorReservasTecnicasEje</v>
      </c>
      <c r="C32" t="str">
        <f t="shared" si="1"/>
        <v>cl-cs</v>
      </c>
      <c r="D32" t="str">
        <f t="shared" si="2"/>
        <v>ActivoPorReservasTecnicasEje</v>
      </c>
      <c r="E32" t="str">
        <f t="shared" si="3"/>
        <v>Insert into dbax_dime_axis (pref_axis, codi_axis) values ('cl-cs','ActivoPorReservasTecnicasEje')</v>
      </c>
    </row>
    <row r="33" spans="1:5" x14ac:dyDescent="0.25">
      <c r="A33" t="s">
        <v>3687</v>
      </c>
      <c r="B33" t="str">
        <f t="shared" si="0"/>
        <v>cl-cs_ActivosFinancierosEnMoraEje</v>
      </c>
      <c r="C33" t="str">
        <f t="shared" si="1"/>
        <v>cl-cs</v>
      </c>
      <c r="D33" t="str">
        <f t="shared" si="2"/>
        <v>ActivosFinancierosEnMoraEje</v>
      </c>
      <c r="E33" t="str">
        <f t="shared" si="3"/>
        <v>Insert into dbax_dime_axis (pref_axis, codi_axis) values ('cl-cs','ActivosFinancierosEnMoraEje')</v>
      </c>
    </row>
    <row r="34" spans="1:5" x14ac:dyDescent="0.25">
      <c r="A34" t="s">
        <v>3688</v>
      </c>
      <c r="B34" t="str">
        <f t="shared" si="0"/>
        <v>cl-cs_ActivosYPasivosPorImpuestosDiferidosEje</v>
      </c>
      <c r="C34" t="str">
        <f t="shared" si="1"/>
        <v>cl-cs</v>
      </c>
      <c r="D34" t="str">
        <f t="shared" si="2"/>
        <v>ActivosYPasivosPorImpuestosDiferidosEje</v>
      </c>
      <c r="E34" t="str">
        <f t="shared" si="3"/>
        <v>Insert into dbax_dime_axis (pref_axis, codi_axis) values ('cl-cs','ActivosYPasivosPorImpuestosDiferidosEje')</v>
      </c>
    </row>
    <row r="35" spans="1:5" x14ac:dyDescent="0.25">
      <c r="A35" t="s">
        <v>3689</v>
      </c>
      <c r="B35" t="str">
        <f t="shared" si="0"/>
        <v>cl-cs_Alternativa1Eje</v>
      </c>
      <c r="C35" t="str">
        <f t="shared" si="1"/>
        <v>cl-cs</v>
      </c>
      <c r="D35" t="str">
        <f t="shared" si="2"/>
        <v>Alternativa1Eje</v>
      </c>
      <c r="E35" t="str">
        <f t="shared" si="3"/>
        <v>Insert into dbax_dime_axis (pref_axis, codi_axis) values ('cl-cs','Alternativa1Eje')</v>
      </c>
    </row>
    <row r="36" spans="1:5" x14ac:dyDescent="0.25">
      <c r="A36" t="s">
        <v>3690</v>
      </c>
      <c r="B36" t="str">
        <f t="shared" si="0"/>
        <v>cl-cs_Alternativa2Eje</v>
      </c>
      <c r="C36" t="str">
        <f t="shared" si="1"/>
        <v>cl-cs</v>
      </c>
      <c r="D36" t="str">
        <f t="shared" si="2"/>
        <v>Alternativa2Eje</v>
      </c>
      <c r="E36" t="str">
        <f t="shared" si="3"/>
        <v>Insert into dbax_dime_axis (pref_axis, codi_axis) values ('cl-cs','Alternativa2Eje')</v>
      </c>
    </row>
    <row r="37" spans="1:5" x14ac:dyDescent="0.25">
      <c r="A37" t="s">
        <v>3691</v>
      </c>
      <c r="B37" t="str">
        <f t="shared" si="0"/>
        <v>cl-cs_AplicacionTablasMortalidadEje</v>
      </c>
      <c r="C37" t="str">
        <f t="shared" si="1"/>
        <v>cl-cs</v>
      </c>
      <c r="D37" t="str">
        <f t="shared" si="2"/>
        <v>AplicacionTablasMortalidadEje</v>
      </c>
      <c r="E37" t="str">
        <f t="shared" si="3"/>
        <v>Insert into dbax_dime_axis (pref_axis, codi_axis) values ('cl-cs','AplicacionTablasMortalidadEje')</v>
      </c>
    </row>
    <row r="38" spans="1:5" x14ac:dyDescent="0.25">
      <c r="A38" t="s">
        <v>3692</v>
      </c>
      <c r="B38" t="str">
        <f t="shared" si="0"/>
        <v>cl-cs_ClasesDeterioroDeudoresPorCoasegurosEje</v>
      </c>
      <c r="C38" t="str">
        <f t="shared" si="1"/>
        <v>cl-cs</v>
      </c>
      <c r="D38" t="str">
        <f t="shared" si="2"/>
        <v>ClasesDeterioroDeudoresPorCoasegurosEje</v>
      </c>
      <c r="E38" t="str">
        <f t="shared" si="3"/>
        <v>Insert into dbax_dime_axis (pref_axis, codi_axis) values ('cl-cs','ClasesDeterioroDeudoresPorCoasegurosEje')</v>
      </c>
    </row>
    <row r="39" spans="1:5" x14ac:dyDescent="0.25">
      <c r="A39" t="s">
        <v>3693</v>
      </c>
      <c r="B39" t="str">
        <f t="shared" si="0"/>
        <v>cl-cs_ClasesDeterioroDeudoresPorReasegurosEje</v>
      </c>
      <c r="C39" t="str">
        <f t="shared" si="1"/>
        <v>cl-cs</v>
      </c>
      <c r="D39" t="str">
        <f t="shared" si="2"/>
        <v>ClasesDeterioroDeudoresPorReasegurosEje</v>
      </c>
      <c r="E39" t="str">
        <f t="shared" si="3"/>
        <v>Insert into dbax_dime_axis (pref_axis, codi_axis) values ('cl-cs','ClasesDeterioroDeudoresPorReasegurosEje')</v>
      </c>
    </row>
    <row r="40" spans="1:5" x14ac:dyDescent="0.25">
      <c r="A40" t="s">
        <v>3694</v>
      </c>
      <c r="B40" t="str">
        <f t="shared" si="0"/>
        <v>cl-cs_CompañiaOAseguradoAsumeRiesgoValorPolizaEje</v>
      </c>
      <c r="C40" t="str">
        <f t="shared" si="1"/>
        <v>cl-cs</v>
      </c>
      <c r="D40" t="str">
        <f t="shared" si="2"/>
        <v>CompañiaOAseguradoAsumeRiesgoValorPolizaEje</v>
      </c>
      <c r="E40" t="str">
        <f t="shared" si="3"/>
        <v>Insert into dbax_dime_axis (pref_axis, codi_axis) values ('cl-cs','CompañiaOAseguradoAsumeRiesgoValorPolizaEje')</v>
      </c>
    </row>
    <row r="41" spans="1:5" x14ac:dyDescent="0.25">
      <c r="A41" t="s">
        <v>3695</v>
      </c>
      <c r="B41" t="str">
        <f t="shared" si="0"/>
        <v>cl-cs_CompensacionesPersonalDirectivoClaveYAdministradoresEje</v>
      </c>
      <c r="C41" t="str">
        <f t="shared" si="1"/>
        <v>cl-cs</v>
      </c>
      <c r="D41" t="str">
        <f t="shared" si="2"/>
        <v>CompensacionesPersonalDirectivoClaveYAdministradoresEje</v>
      </c>
      <c r="E41" t="str">
        <f t="shared" si="3"/>
        <v>Insert into dbax_dime_axis (pref_axis, codi_axis) values ('cl-cs','CompensacionesPersonalDirectivoClaveYAdministradoresEje')</v>
      </c>
    </row>
    <row r="42" spans="1:5" x14ac:dyDescent="0.25">
      <c r="A42" t="s">
        <v>3696</v>
      </c>
      <c r="B42" t="str">
        <f t="shared" si="0"/>
        <v>cl-cs_ComponentesDelPatrimonioEje</v>
      </c>
      <c r="C42" t="str">
        <f t="shared" si="1"/>
        <v>cl-cs</v>
      </c>
      <c r="D42" t="str">
        <f t="shared" si="2"/>
        <v>ComponentesDelPatrimonioEje</v>
      </c>
      <c r="E42" t="str">
        <f t="shared" si="3"/>
        <v>Insert into dbax_dime_axis (pref_axis, codi_axis) values ('cl-cs','ComponentesDelPatrimonioEje')</v>
      </c>
    </row>
    <row r="43" spans="1:5" x14ac:dyDescent="0.25">
      <c r="A43" t="s">
        <v>3697</v>
      </c>
      <c r="B43" t="str">
        <f t="shared" si="0"/>
        <v>cl-cs_ComposicionReservaSiniestrosEje</v>
      </c>
      <c r="C43" t="str">
        <f t="shared" si="1"/>
        <v>cl-cs</v>
      </c>
      <c r="D43" t="str">
        <f t="shared" si="2"/>
        <v>ComposicionReservaSiniestrosEje</v>
      </c>
      <c r="E43" t="str">
        <f t="shared" si="3"/>
        <v>Insert into dbax_dime_axis (pref_axis, codi_axis) values ('cl-cs','ComposicionReservaSiniestrosEje')</v>
      </c>
    </row>
    <row r="44" spans="1:5" x14ac:dyDescent="0.25">
      <c r="A44" t="s">
        <v>3698</v>
      </c>
      <c r="B44" t="str">
        <f t="shared" si="0"/>
        <v>cl-cs_ComposicionReservaValorDelFondoEje</v>
      </c>
      <c r="C44" t="str">
        <f t="shared" si="1"/>
        <v>cl-cs</v>
      </c>
      <c r="D44" t="str">
        <f t="shared" si="2"/>
        <v>ComposicionReservaValorDelFondoEje</v>
      </c>
      <c r="E44" t="str">
        <f t="shared" si="3"/>
        <v>Insert into dbax_dime_axis (pref_axis, codi_axis) values ('cl-cs','ComposicionReservaValorDelFondoEje')</v>
      </c>
    </row>
    <row r="45" spans="1:5" x14ac:dyDescent="0.25">
      <c r="A45" t="s">
        <v>3699</v>
      </c>
      <c r="B45" t="str">
        <f t="shared" si="0"/>
        <v>cl-cs_ConceptoImpuestoEje</v>
      </c>
      <c r="C45" t="str">
        <f t="shared" si="1"/>
        <v>cl-cs</v>
      </c>
      <c r="D45" t="str">
        <f t="shared" si="2"/>
        <v>ConceptoImpuestoEje</v>
      </c>
      <c r="E45" t="str">
        <f t="shared" si="3"/>
        <v>Insert into dbax_dime_axis (pref_axis, codi_axis) values ('cl-cs','ConceptoImpuestoEje')</v>
      </c>
    </row>
    <row r="46" spans="1:5" x14ac:dyDescent="0.25">
      <c r="A46" t="s">
        <v>3700</v>
      </c>
      <c r="B46" t="str">
        <f t="shared" si="0"/>
        <v>cl-cs_ContratosCoberturaRiesgoCreditoEje</v>
      </c>
      <c r="C46" t="str">
        <f t="shared" si="1"/>
        <v>cl-cs</v>
      </c>
      <c r="D46" t="str">
        <f t="shared" si="2"/>
        <v>ContratosCoberturaRiesgoCreditoEje</v>
      </c>
      <c r="E46" t="str">
        <f t="shared" si="3"/>
        <v>Insert into dbax_dime_axis (pref_axis, codi_axis) values ('cl-cs','ContratosCoberturaRiesgoCreditoEje')</v>
      </c>
    </row>
    <row r="47" spans="1:5" x14ac:dyDescent="0.25">
      <c r="A47" t="s">
        <v>3701</v>
      </c>
      <c r="B47" t="str">
        <f t="shared" si="0"/>
        <v>cl-cs_ContratosForwardsCompraEje</v>
      </c>
      <c r="C47" t="str">
        <f t="shared" si="1"/>
        <v>cl-cs</v>
      </c>
      <c r="D47" t="str">
        <f t="shared" si="2"/>
        <v>ContratosForwardsCompraEje</v>
      </c>
      <c r="E47" t="str">
        <f t="shared" si="3"/>
        <v>Insert into dbax_dime_axis (pref_axis, codi_axis) values ('cl-cs','ContratosForwardsCompraEje')</v>
      </c>
    </row>
    <row r="48" spans="1:5" x14ac:dyDescent="0.25">
      <c r="A48" t="s">
        <v>3702</v>
      </c>
      <c r="B48" t="str">
        <f t="shared" si="0"/>
        <v>cl-cs_ContratosForwardsVentaEje</v>
      </c>
      <c r="C48" t="str">
        <f t="shared" si="1"/>
        <v>cl-cs</v>
      </c>
      <c r="D48" t="str">
        <f t="shared" si="2"/>
        <v>ContratosForwardsVentaEje</v>
      </c>
      <c r="E48" t="str">
        <f t="shared" si="3"/>
        <v>Insert into dbax_dime_axis (pref_axis, codi_axis) values ('cl-cs','ContratosForwardsVentaEje')</v>
      </c>
    </row>
    <row r="49" spans="1:5" x14ac:dyDescent="0.25">
      <c r="A49" t="s">
        <v>3703</v>
      </c>
      <c r="B49" t="str">
        <f t="shared" si="0"/>
        <v>cl-cs_ContratosFuturosCompraEje</v>
      </c>
      <c r="C49" t="str">
        <f t="shared" si="1"/>
        <v>cl-cs</v>
      </c>
      <c r="D49" t="str">
        <f t="shared" si="2"/>
        <v>ContratosFuturosCompraEje</v>
      </c>
      <c r="E49" t="str">
        <f t="shared" si="3"/>
        <v>Insert into dbax_dime_axis (pref_axis, codi_axis) values ('cl-cs','ContratosFuturosCompraEje')</v>
      </c>
    </row>
    <row r="50" spans="1:5" x14ac:dyDescent="0.25">
      <c r="A50" t="s">
        <v>3704</v>
      </c>
      <c r="B50" t="str">
        <f t="shared" si="0"/>
        <v>cl-cs_ContratosFuturosVentaEje</v>
      </c>
      <c r="C50" t="str">
        <f t="shared" si="1"/>
        <v>cl-cs</v>
      </c>
      <c r="D50" t="str">
        <f t="shared" si="2"/>
        <v>ContratosFuturosVentaEje</v>
      </c>
      <c r="E50" t="str">
        <f t="shared" si="3"/>
        <v>Insert into dbax_dime_axis (pref_axis, codi_axis) values ('cl-cs','ContratosFuturosVentaEje')</v>
      </c>
    </row>
    <row r="51" spans="1:5" x14ac:dyDescent="0.25">
      <c r="A51" t="s">
        <v>3705</v>
      </c>
      <c r="B51" t="str">
        <f t="shared" si="0"/>
        <v>cl-cs_ContratosOpcionesCompraEje</v>
      </c>
      <c r="C51" t="str">
        <f t="shared" si="1"/>
        <v>cl-cs</v>
      </c>
      <c r="D51" t="str">
        <f t="shared" si="2"/>
        <v>ContratosOpcionesCompraEje</v>
      </c>
      <c r="E51" t="str">
        <f t="shared" si="3"/>
        <v>Insert into dbax_dime_axis (pref_axis, codi_axis) values ('cl-cs','ContratosOpcionesCompraEje')</v>
      </c>
    </row>
    <row r="52" spans="1:5" x14ac:dyDescent="0.25">
      <c r="A52" t="s">
        <v>3706</v>
      </c>
      <c r="B52" t="str">
        <f t="shared" si="0"/>
        <v>cl-cs_ContratosOpcionesVentaEje</v>
      </c>
      <c r="C52" t="str">
        <f t="shared" si="1"/>
        <v>cl-cs</v>
      </c>
      <c r="D52" t="str">
        <f t="shared" si="2"/>
        <v>ContratosOpcionesVentaEje</v>
      </c>
      <c r="E52" t="str">
        <f t="shared" si="3"/>
        <v>Insert into dbax_dime_axis (pref_axis, codi_axis) values ('cl-cs','ContratosOpcionesVentaEje')</v>
      </c>
    </row>
    <row r="53" spans="1:5" x14ac:dyDescent="0.25">
      <c r="A53" t="s">
        <v>3707</v>
      </c>
      <c r="B53" t="str">
        <f t="shared" si="0"/>
        <v>cl-cs_ContratosSwapsEje</v>
      </c>
      <c r="C53" t="str">
        <f t="shared" si="1"/>
        <v>cl-cs</v>
      </c>
      <c r="D53" t="str">
        <f t="shared" si="2"/>
        <v>ContratosSwapsEje</v>
      </c>
      <c r="E53" t="str">
        <f t="shared" si="3"/>
        <v>Insert into dbax_dime_axis (pref_axis, codi_axis) values ('cl-cs','ContratosSwapsEje')</v>
      </c>
    </row>
    <row r="54" spans="1:5" x14ac:dyDescent="0.25">
      <c r="A54" t="s">
        <v>3708</v>
      </c>
      <c r="B54" t="str">
        <f t="shared" si="0"/>
        <v>cl-cs_DetalleInversionPorFondoEje</v>
      </c>
      <c r="C54" t="str">
        <f t="shared" si="1"/>
        <v>cl-cs</v>
      </c>
      <c r="D54" t="str">
        <f t="shared" si="2"/>
        <v>DetalleInversionPorFondoEje</v>
      </c>
      <c r="E54" t="str">
        <f t="shared" si="3"/>
        <v>Insert into dbax_dime_axis (pref_axis, codi_axis) values ('cl-cs','DetalleInversionPorFondoEje')</v>
      </c>
    </row>
    <row r="55" spans="1:5" x14ac:dyDescent="0.25">
      <c r="A55" t="s">
        <v>3709</v>
      </c>
      <c r="B55" t="str">
        <f t="shared" si="0"/>
        <v>cl-cs_DetalleOperacionEje</v>
      </c>
      <c r="C55" t="str">
        <f t="shared" si="1"/>
        <v>cl-cs</v>
      </c>
      <c r="D55" t="str">
        <f t="shared" si="2"/>
        <v>DetalleOperacionEje</v>
      </c>
      <c r="E55" t="str">
        <f t="shared" si="3"/>
        <v>Insert into dbax_dime_axis (pref_axis, codi_axis) values ('cl-cs','DetalleOperacionEje')</v>
      </c>
    </row>
    <row r="56" spans="1:5" x14ac:dyDescent="0.25">
      <c r="A56" t="s">
        <v>3710</v>
      </c>
      <c r="B56" t="str">
        <f t="shared" si="0"/>
        <v>cl-cs_DetallePorFondoEje</v>
      </c>
      <c r="C56" t="str">
        <f t="shared" si="1"/>
        <v>cl-cs</v>
      </c>
      <c r="D56" t="str">
        <f t="shared" si="2"/>
        <v>DetallePorFondoEje</v>
      </c>
      <c r="E56" t="str">
        <f t="shared" si="3"/>
        <v>Insert into dbax_dime_axis (pref_axis, codi_axis) values ('cl-cs','DetallePorFondoEje')</v>
      </c>
    </row>
    <row r="57" spans="1:5" x14ac:dyDescent="0.25">
      <c r="A57" t="s">
        <v>3711</v>
      </c>
      <c r="B57" t="str">
        <f t="shared" si="0"/>
        <v>cl-cs_DetallePorTipoMonedaEje</v>
      </c>
      <c r="C57" t="str">
        <f t="shared" si="1"/>
        <v>cl-cs</v>
      </c>
      <c r="D57" t="str">
        <f t="shared" si="2"/>
        <v>DetallePorTipoMonedaEje</v>
      </c>
      <c r="E57" t="str">
        <f t="shared" si="3"/>
        <v>Insert into dbax_dime_axis (pref_axis, codi_axis) values ('cl-cs','DetallePorTipoMonedaEje')</v>
      </c>
    </row>
    <row r="58" spans="1:5" x14ac:dyDescent="0.25">
      <c r="A58" t="s">
        <v>3712</v>
      </c>
      <c r="B58" t="str">
        <f t="shared" si="0"/>
        <v>cl-cs_DetalleSubRamosEje</v>
      </c>
      <c r="C58" t="str">
        <f t="shared" si="1"/>
        <v>cl-cs</v>
      </c>
      <c r="D58" t="str">
        <f t="shared" si="2"/>
        <v>DetalleSubRamosEje</v>
      </c>
      <c r="E58" t="str">
        <f t="shared" si="3"/>
        <v>Insert into dbax_dime_axis (pref_axis, codi_axis) values ('cl-cs','DetalleSubRamosEje')</v>
      </c>
    </row>
    <row r="59" spans="1:5" x14ac:dyDescent="0.25">
      <c r="A59" t="s">
        <v>3713</v>
      </c>
      <c r="B59" t="str">
        <f t="shared" si="0"/>
        <v>cl-cs_DeterioroPorCoaseguroEje</v>
      </c>
      <c r="C59" t="str">
        <f t="shared" si="1"/>
        <v>cl-cs</v>
      </c>
      <c r="D59" t="str">
        <f t="shared" si="2"/>
        <v>DeterioroPorCoaseguroEje</v>
      </c>
      <c r="E59" t="str">
        <f t="shared" si="3"/>
        <v>Insert into dbax_dime_axis (pref_axis, codi_axis) values ('cl-cs','DeterioroPorCoaseguroEje')</v>
      </c>
    </row>
    <row r="60" spans="1:5" x14ac:dyDescent="0.25">
      <c r="A60" t="s">
        <v>3714</v>
      </c>
      <c r="B60" t="str">
        <f t="shared" si="0"/>
        <v>cl-cs_DeterminacionAjusteReservaCalceEje</v>
      </c>
      <c r="C60" t="str">
        <f t="shared" si="1"/>
        <v>cl-cs</v>
      </c>
      <c r="D60" t="str">
        <f t="shared" si="2"/>
        <v>DeterminacionAjusteReservaCalceEje</v>
      </c>
      <c r="E60" t="str">
        <f t="shared" si="3"/>
        <v>Insert into dbax_dime_axis (pref_axis, codi_axis) values ('cl-cs','DeterminacionAjusteReservaCalceEje')</v>
      </c>
    </row>
    <row r="61" spans="1:5" x14ac:dyDescent="0.25">
      <c r="A61" t="s">
        <v>3715</v>
      </c>
      <c r="B61" t="str">
        <f t="shared" si="0"/>
        <v>cl-cs_DiferenciaCambioEje</v>
      </c>
      <c r="C61" t="str">
        <f t="shared" si="1"/>
        <v>cl-cs</v>
      </c>
      <c r="D61" t="str">
        <f t="shared" si="2"/>
        <v>DiferenciaCambioEje</v>
      </c>
      <c r="E61" t="str">
        <f t="shared" si="3"/>
        <v>Insert into dbax_dime_axis (pref_axis, codi_axis) values ('cl-cs','DiferenciaCambioEje')</v>
      </c>
    </row>
    <row r="62" spans="1:5" x14ac:dyDescent="0.25">
      <c r="A62" t="s">
        <v>3716</v>
      </c>
      <c r="B62" t="str">
        <f t="shared" si="0"/>
        <v>cl-cs_DirectoAceptadoCedidoEje</v>
      </c>
      <c r="C62" t="str">
        <f t="shared" si="1"/>
        <v>cl-cs</v>
      </c>
      <c r="D62" t="str">
        <f t="shared" si="2"/>
        <v>DirectoAceptadoCedidoEje</v>
      </c>
      <c r="E62" t="str">
        <f t="shared" si="3"/>
        <v>Insert into dbax_dime_axis (pref_axis, codi_axis) values ('cl-cs','DirectoAceptadoCedidoEje')</v>
      </c>
    </row>
    <row r="63" spans="1:5" x14ac:dyDescent="0.25">
      <c r="A63" t="s">
        <v>3717</v>
      </c>
      <c r="B63" t="str">
        <f t="shared" si="0"/>
        <v>cl-cs_EmpresasAsociadasEje</v>
      </c>
      <c r="C63" t="str">
        <f t="shared" si="1"/>
        <v>cl-cs</v>
      </c>
      <c r="D63" t="str">
        <f t="shared" si="2"/>
        <v>EmpresasAsociadasEje</v>
      </c>
      <c r="E63" t="str">
        <f t="shared" si="3"/>
        <v>Insert into dbax_dime_axis (pref_axis, codi_axis) values ('cl-cs','EmpresasAsociadasEje')</v>
      </c>
    </row>
    <row r="64" spans="1:5" x14ac:dyDescent="0.25">
      <c r="A64" t="s">
        <v>3718</v>
      </c>
      <c r="B64" t="str">
        <f t="shared" si="0"/>
        <v>cl-cs_EmpresasRelacionadasEje</v>
      </c>
      <c r="C64" t="str">
        <f t="shared" si="1"/>
        <v>cl-cs</v>
      </c>
      <c r="D64" t="str">
        <f t="shared" si="2"/>
        <v>EmpresasRelacionadasEje</v>
      </c>
      <c r="E64" t="str">
        <f t="shared" si="3"/>
        <v>Insert into dbax_dime_axis (pref_axis, codi_axis) values ('cl-cs','EmpresasRelacionadasEje')</v>
      </c>
    </row>
    <row r="65" spans="1:5" x14ac:dyDescent="0.25">
      <c r="A65" t="s">
        <v>3719</v>
      </c>
      <c r="B65" t="str">
        <f t="shared" si="0"/>
        <v>cl-cs_EmpresasSubsidiariasEje</v>
      </c>
      <c r="C65" t="str">
        <f t="shared" si="1"/>
        <v>cl-cs</v>
      </c>
      <c r="D65" t="str">
        <f t="shared" si="2"/>
        <v>EmpresasSubsidiariasEje</v>
      </c>
      <c r="E65" t="str">
        <f t="shared" si="3"/>
        <v>Insert into dbax_dime_axis (pref_axis, codi_axis) values ('cl-cs','EmpresasSubsidiariasEje')</v>
      </c>
    </row>
    <row r="66" spans="1:5" x14ac:dyDescent="0.25">
      <c r="A66" t="s">
        <v>3720</v>
      </c>
      <c r="B66" t="str">
        <f t="shared" ref="B66:B129" si="4">MID(A66,FIND("#",A66)+1,2000)</f>
        <v>cl-cs_FormaPagoCuentasPorCobrarAseguradosEje</v>
      </c>
      <c r="C66" t="str">
        <f t="shared" ref="C66:C129" si="5">MID(B66,1,FIND("_",B66)-1)</f>
        <v>cl-cs</v>
      </c>
      <c r="D66" t="str">
        <f t="shared" ref="D66:D129" si="6">MID(B66,FIND("_",B66)+1,1000)</f>
        <v>FormaPagoCuentasPorCobrarAseguradosEje</v>
      </c>
      <c r="E66" t="str">
        <f t="shared" ref="E66:E129" si="7">CONCATENATE("Insert into dbax_dime_axis (pref_axis, codi_axis) values ('",C66,"','",D66,"')")</f>
        <v>Insert into dbax_dime_axis (pref_axis, codi_axis) values ('cl-cs','FormaPagoCuentasPorCobrarAseguradosEje')</v>
      </c>
    </row>
    <row r="67" spans="1:5" x14ac:dyDescent="0.25">
      <c r="A67" t="s">
        <v>3721</v>
      </c>
      <c r="B67" t="str">
        <f t="shared" si="4"/>
        <v>cl-cs_IdentificacionAccionistasEje</v>
      </c>
      <c r="C67" t="str">
        <f t="shared" si="5"/>
        <v>cl-cs</v>
      </c>
      <c r="D67" t="str">
        <f t="shared" si="6"/>
        <v>IdentificacionAccionistasEje</v>
      </c>
      <c r="E67" t="str">
        <f t="shared" si="7"/>
        <v>Insert into dbax_dime_axis (pref_axis, codi_axis) values ('cl-cs','IdentificacionAccionistasEje')</v>
      </c>
    </row>
    <row r="68" spans="1:5" x14ac:dyDescent="0.25">
      <c r="A68" t="s">
        <v>3722</v>
      </c>
      <c r="B68" t="str">
        <f t="shared" si="4"/>
        <v>cl-cs_IdentificacionActivoMantenidosParaVentaEje</v>
      </c>
      <c r="C68" t="str">
        <f t="shared" si="5"/>
        <v>cl-cs</v>
      </c>
      <c r="D68" t="str">
        <f t="shared" si="6"/>
        <v>IdentificacionActivoMantenidosParaVentaEje</v>
      </c>
      <c r="E68" t="str">
        <f t="shared" si="7"/>
        <v>Insert into dbax_dime_axis (pref_axis, codi_axis) values ('cl-cs','IdentificacionActivoMantenidosParaVentaEje')</v>
      </c>
    </row>
    <row r="69" spans="1:5" x14ac:dyDescent="0.25">
      <c r="A69" t="s">
        <v>3723</v>
      </c>
      <c r="B69" t="str">
        <f t="shared" si="4"/>
        <v>cl-cs_IdentificacionDeudasConEntidadesFinancierasEje</v>
      </c>
      <c r="C69" t="str">
        <f t="shared" si="5"/>
        <v>cl-cs</v>
      </c>
      <c r="D69" t="str">
        <f t="shared" si="6"/>
        <v>IdentificacionDeudasConEntidadesFinancierasEje</v>
      </c>
      <c r="E69" t="str">
        <f t="shared" si="7"/>
        <v>Insert into dbax_dime_axis (pref_axis, codi_axis) values ('cl-cs','IdentificacionDeudasConEntidadesFinancierasEje')</v>
      </c>
    </row>
    <row r="70" spans="1:5" x14ac:dyDescent="0.25">
      <c r="A70" t="s">
        <v>3724</v>
      </c>
      <c r="B70" t="str">
        <f t="shared" si="4"/>
        <v>cl-cs_IdentificacionPasivoMantenidosParaVentaEje</v>
      </c>
      <c r="C70" t="str">
        <f t="shared" si="5"/>
        <v>cl-cs</v>
      </c>
      <c r="D70" t="str">
        <f t="shared" si="6"/>
        <v>IdentificacionPasivoMantenidosParaVentaEje</v>
      </c>
      <c r="E70" t="str">
        <f t="shared" si="7"/>
        <v>Insert into dbax_dime_axis (pref_axis, codi_axis) values ('cl-cs','IdentificacionPasivoMantenidosParaVentaEje')</v>
      </c>
    </row>
    <row r="71" spans="1:5" x14ac:dyDescent="0.25">
      <c r="A71" t="s">
        <v>3725</v>
      </c>
      <c r="B71" t="str">
        <f t="shared" si="4"/>
        <v>cl-cs_InformacionGeneralEje</v>
      </c>
      <c r="C71" t="str">
        <f t="shared" si="5"/>
        <v>cl-cs</v>
      </c>
      <c r="D71" t="str">
        <f t="shared" si="6"/>
        <v>InformacionGeneralEje</v>
      </c>
      <c r="E71" t="str">
        <f t="shared" si="7"/>
        <v>Insert into dbax_dime_axis (pref_axis, codi_axis) values ('cl-cs','InformacionGeneralEje')</v>
      </c>
    </row>
    <row r="72" spans="1:5" x14ac:dyDescent="0.25">
      <c r="A72" t="s">
        <v>3726</v>
      </c>
      <c r="B72" t="str">
        <f t="shared" si="4"/>
        <v>cl-cs_InformacionInvalidezSinPrimerDictamenPorGruposEje</v>
      </c>
      <c r="C72" t="str">
        <f t="shared" si="5"/>
        <v>cl-cs</v>
      </c>
      <c r="D72" t="str">
        <f t="shared" si="6"/>
        <v>InformacionInvalidezSinPrimerDictamenPorGruposEje</v>
      </c>
      <c r="E72" t="str">
        <f t="shared" si="7"/>
        <v>Insert into dbax_dime_axis (pref_axis, codi_axis) values ('cl-cs','InformacionInvalidezSinPrimerDictamenPorGruposEje')</v>
      </c>
    </row>
    <row r="73" spans="1:5" x14ac:dyDescent="0.25">
      <c r="A73" t="s">
        <v>3727</v>
      </c>
      <c r="B73" t="str">
        <f t="shared" si="4"/>
        <v>cl-cs_InformacionInvalidezYSobrevivenciaPorGruposEje</v>
      </c>
      <c r="C73" t="str">
        <f t="shared" si="5"/>
        <v>cl-cs</v>
      </c>
      <c r="D73" t="str">
        <f t="shared" si="6"/>
        <v>InformacionInvalidezYSobrevivenciaPorGruposEje</v>
      </c>
      <c r="E73" t="str">
        <f t="shared" si="7"/>
        <v>Insert into dbax_dime_axis (pref_axis, codi_axis) values ('cl-cs','InformacionInvalidezYSobrevivenciaPorGruposEje')</v>
      </c>
    </row>
    <row r="74" spans="1:5" x14ac:dyDescent="0.25">
      <c r="A74" t="s">
        <v>3728</v>
      </c>
      <c r="B74" t="str">
        <f t="shared" si="4"/>
        <v>cl-cs_InformacionInvalidosFallecidosPorGruposEje</v>
      </c>
      <c r="C74" t="str">
        <f t="shared" si="5"/>
        <v>cl-cs</v>
      </c>
      <c r="D74" t="str">
        <f t="shared" si="6"/>
        <v>InformacionInvalidosFallecidosPorGruposEje</v>
      </c>
      <c r="E74" t="str">
        <f t="shared" si="7"/>
        <v>Insert into dbax_dime_axis (pref_axis, codi_axis) values ('cl-cs','InformacionInvalidosFallecidosPorGruposEje')</v>
      </c>
    </row>
    <row r="75" spans="1:5" x14ac:dyDescent="0.25">
      <c r="A75" t="s">
        <v>3729</v>
      </c>
      <c r="B75" t="str">
        <f t="shared" si="4"/>
        <v>cl-cs_InformacionInvalidosParcialesPorGruposEje</v>
      </c>
      <c r="C75" t="str">
        <f t="shared" si="5"/>
        <v>cl-cs</v>
      </c>
      <c r="D75" t="str">
        <f t="shared" si="6"/>
        <v>InformacionInvalidosParcialesPorGruposEje</v>
      </c>
      <c r="E75" t="str">
        <f t="shared" si="7"/>
        <v>Insert into dbax_dime_axis (pref_axis, codi_axis) values ('cl-cs','InformacionInvalidosParcialesPorGruposEje')</v>
      </c>
    </row>
    <row r="76" spans="1:5" x14ac:dyDescent="0.25">
      <c r="A76" t="s">
        <v>3730</v>
      </c>
      <c r="B76" t="str">
        <f t="shared" si="4"/>
        <v>cl-cs_InformacionInvalidosTransitoriosPorGruposEje</v>
      </c>
      <c r="C76" t="str">
        <f t="shared" si="5"/>
        <v>cl-cs</v>
      </c>
      <c r="D76" t="str">
        <f t="shared" si="6"/>
        <v>InformacionInvalidosTransitoriosPorGruposEje</v>
      </c>
      <c r="E76" t="str">
        <f t="shared" si="7"/>
        <v>Insert into dbax_dime_axis (pref_axis, codi_axis) values ('cl-cs','InformacionInvalidosTransitoriosPorGruposEje')</v>
      </c>
    </row>
    <row r="77" spans="1:5" x14ac:dyDescent="0.25">
      <c r="A77" t="s">
        <v>3731</v>
      </c>
      <c r="B77" t="str">
        <f t="shared" si="4"/>
        <v>cl-cs_InformacionPorClasificadoraRiesgoEje</v>
      </c>
      <c r="C77" t="str">
        <f t="shared" si="5"/>
        <v>cl-cs</v>
      </c>
      <c r="D77" t="str">
        <f t="shared" si="6"/>
        <v>InformacionPorClasificadoraRiesgoEje</v>
      </c>
      <c r="E77" t="str">
        <f t="shared" si="7"/>
        <v>Insert into dbax_dime_axis (pref_axis, codi_axis) values ('cl-cs','InformacionPorClasificadoraRiesgoEje')</v>
      </c>
    </row>
    <row r="78" spans="1:5" x14ac:dyDescent="0.25">
      <c r="A78" t="s">
        <v>3732</v>
      </c>
      <c r="B78" t="str">
        <f t="shared" si="4"/>
        <v>cl-cs_InformacionPorGruposEje</v>
      </c>
      <c r="C78" t="str">
        <f t="shared" si="5"/>
        <v>cl-cs</v>
      </c>
      <c r="D78" t="str">
        <f t="shared" si="6"/>
        <v>InformacionPorGruposEje</v>
      </c>
      <c r="E78" t="str">
        <f t="shared" si="7"/>
        <v>Insert into dbax_dime_axis (pref_axis, codi_axis) values ('cl-cs','InformacionPorGruposEje')</v>
      </c>
    </row>
    <row r="79" spans="1:5" x14ac:dyDescent="0.25">
      <c r="A79" t="s">
        <v>3733</v>
      </c>
      <c r="B79" t="str">
        <f t="shared" si="4"/>
        <v>cl-cs_InformacionSobrevivenciaPorGruposEje</v>
      </c>
      <c r="C79" t="str">
        <f t="shared" si="5"/>
        <v>cl-cs</v>
      </c>
      <c r="D79" t="str">
        <f t="shared" si="6"/>
        <v>InformacionSobrevivenciaPorGruposEje</v>
      </c>
      <c r="E79" t="str">
        <f t="shared" si="7"/>
        <v>Insert into dbax_dime_axis (pref_axis, codi_axis) values ('cl-cs','InformacionSobrevivenciaPorGruposEje')</v>
      </c>
    </row>
    <row r="80" spans="1:5" x14ac:dyDescent="0.25">
      <c r="A80" t="s">
        <v>3734</v>
      </c>
      <c r="B80" t="str">
        <f t="shared" si="4"/>
        <v>cl-cs_InformacionTramoEje</v>
      </c>
      <c r="C80" t="str">
        <f t="shared" si="5"/>
        <v>cl-cs</v>
      </c>
      <c r="D80" t="str">
        <f t="shared" si="6"/>
        <v>InformacionTramoEje</v>
      </c>
      <c r="E80" t="str">
        <f t="shared" si="7"/>
        <v>Insert into dbax_dime_axis (pref_axis, codi_axis) values ('cl-cs','InformacionTramoEje')</v>
      </c>
    </row>
    <row r="81" spans="1:5" x14ac:dyDescent="0.25">
      <c r="A81" t="s">
        <v>3735</v>
      </c>
      <c r="B81" t="str">
        <f t="shared" si="4"/>
        <v>cl-cs_InvalidezSinPrimerDictamenEjecutoriadoEje</v>
      </c>
      <c r="C81" t="str">
        <f t="shared" si="5"/>
        <v>cl-cs</v>
      </c>
      <c r="D81" t="str">
        <f t="shared" si="6"/>
        <v>InvalidezSinPrimerDictamenEjecutoriadoEje</v>
      </c>
      <c r="E81" t="str">
        <f t="shared" si="7"/>
        <v>Insert into dbax_dime_axis (pref_axis, codi_axis) values ('cl-cs','InvalidezSinPrimerDictamenEjecutoriadoEje')</v>
      </c>
    </row>
    <row r="82" spans="1:5" x14ac:dyDescent="0.25">
      <c r="A82" t="s">
        <v>3736</v>
      </c>
      <c r="B82" t="str">
        <f t="shared" si="4"/>
        <v>cl-cs_InvalidosParcialesTransitoriosConSolicitudEje</v>
      </c>
      <c r="C82" t="str">
        <f t="shared" si="5"/>
        <v>cl-cs</v>
      </c>
      <c r="D82" t="str">
        <f t="shared" si="6"/>
        <v>InvalidosParcialesTransitoriosConSolicitudEje</v>
      </c>
      <c r="E82" t="str">
        <f t="shared" si="7"/>
        <v>Insert into dbax_dime_axis (pref_axis, codi_axis) values ('cl-cs','InvalidosParcialesTransitoriosConSolicitudEje')</v>
      </c>
    </row>
    <row r="83" spans="1:5" x14ac:dyDescent="0.25">
      <c r="A83" t="s">
        <v>3737</v>
      </c>
      <c r="B83" t="str">
        <f t="shared" si="4"/>
        <v>cl-cs_InvalidosTransitoriosEje</v>
      </c>
      <c r="C83" t="str">
        <f t="shared" si="5"/>
        <v>cl-cs</v>
      </c>
      <c r="D83" t="str">
        <f t="shared" si="6"/>
        <v>InvalidosTransitoriosEje</v>
      </c>
      <c r="E83" t="str">
        <f t="shared" si="7"/>
        <v>Insert into dbax_dime_axis (pref_axis, codi_axis) values ('cl-cs','InvalidosTransitoriosEje')</v>
      </c>
    </row>
    <row r="84" spans="1:5" x14ac:dyDescent="0.25">
      <c r="A84" t="s">
        <v>3738</v>
      </c>
      <c r="B84" t="str">
        <f t="shared" si="4"/>
        <v>cl-cs_InvalidosTransitoriosFallecidosEje</v>
      </c>
      <c r="C84" t="str">
        <f t="shared" si="5"/>
        <v>cl-cs</v>
      </c>
      <c r="D84" t="str">
        <f t="shared" si="6"/>
        <v>InvalidosTransitoriosFallecidosEje</v>
      </c>
      <c r="E84" t="str">
        <f t="shared" si="7"/>
        <v>Insert into dbax_dime_axis (pref_axis, codi_axis) values ('cl-cs','InvalidosTransitoriosFallecidosEje')</v>
      </c>
    </row>
    <row r="85" spans="1:5" x14ac:dyDescent="0.25">
      <c r="A85" t="s">
        <v>3739</v>
      </c>
      <c r="B85" t="str">
        <f t="shared" si="4"/>
        <v>cl-cs_InversionesValorRazonableEje</v>
      </c>
      <c r="C85" t="str">
        <f t="shared" si="5"/>
        <v>cl-cs</v>
      </c>
      <c r="D85" t="str">
        <f t="shared" si="6"/>
        <v>InversionesValorRazonableEje</v>
      </c>
      <c r="E85" t="str">
        <f t="shared" si="7"/>
        <v>Insert into dbax_dime_axis (pref_axis, codi_axis) values ('cl-cs','InversionesValorRazonableEje')</v>
      </c>
    </row>
    <row r="86" spans="1:5" x14ac:dyDescent="0.25">
      <c r="A86" t="s">
        <v>3740</v>
      </c>
      <c r="B86" t="str">
        <f t="shared" si="4"/>
        <v>cl-cs_MargenSolvenciaGeneralesEje</v>
      </c>
      <c r="C86" t="str">
        <f t="shared" si="5"/>
        <v>cl-cs</v>
      </c>
      <c r="D86" t="str">
        <f t="shared" si="6"/>
        <v>MargenSolvenciaGeneralesEje</v>
      </c>
      <c r="E86" t="str">
        <f t="shared" si="7"/>
        <v>Insert into dbax_dime_axis (pref_axis, codi_axis) values ('cl-cs','MargenSolvenciaGeneralesEje')</v>
      </c>
    </row>
    <row r="87" spans="1:5" x14ac:dyDescent="0.25">
      <c r="A87" t="s">
        <v>3741</v>
      </c>
      <c r="B87" t="str">
        <f t="shared" si="4"/>
        <v>cl-cs_MetodoValorizacionEje</v>
      </c>
      <c r="C87" t="str">
        <f t="shared" si="5"/>
        <v>cl-cs</v>
      </c>
      <c r="D87" t="str">
        <f t="shared" si="6"/>
        <v>MetodoValorizacionEje</v>
      </c>
      <c r="E87" t="str">
        <f t="shared" si="7"/>
        <v>Insert into dbax_dime_axis (pref_axis, codi_axis) values ('cl-cs','MetodoValorizacionEje')</v>
      </c>
    </row>
    <row r="88" spans="1:5" x14ac:dyDescent="0.25">
      <c r="A88" t="s">
        <v>3742</v>
      </c>
      <c r="B88" t="str">
        <f t="shared" si="4"/>
        <v>cl-cs_MonedasExtranjerasEje</v>
      </c>
      <c r="C88" t="str">
        <f t="shared" si="5"/>
        <v>cl-cs</v>
      </c>
      <c r="D88" t="str">
        <f t="shared" si="6"/>
        <v>MonedasExtranjerasEje</v>
      </c>
      <c r="E88" t="str">
        <f t="shared" si="7"/>
        <v>Insert into dbax_dime_axis (pref_axis, codi_axis) values ('cl-cs','MonedasExtranjerasEje')</v>
      </c>
    </row>
    <row r="89" spans="1:5" x14ac:dyDescent="0.25">
      <c r="A89" t="s">
        <v>3743</v>
      </c>
      <c r="B89" t="str">
        <f t="shared" si="4"/>
        <v>cl-cs_MonedasOperacionesDeSegurosEje</v>
      </c>
      <c r="C89" t="str">
        <f t="shared" si="5"/>
        <v>cl-cs</v>
      </c>
      <c r="D89" t="str">
        <f t="shared" si="6"/>
        <v>MonedasOperacionesDeSegurosEje</v>
      </c>
      <c r="E89" t="str">
        <f t="shared" si="7"/>
        <v>Insert into dbax_dime_axis (pref_axis, codi_axis) values ('cl-cs','MonedasOperacionesDeSegurosEje')</v>
      </c>
    </row>
    <row r="90" spans="1:5" x14ac:dyDescent="0.25">
      <c r="A90" t="s">
        <v>3744</v>
      </c>
      <c r="B90" t="str">
        <f t="shared" si="4"/>
        <v>cl-cs_MonedasReasegurosEje</v>
      </c>
      <c r="C90" t="str">
        <f t="shared" si="5"/>
        <v>cl-cs</v>
      </c>
      <c r="D90" t="str">
        <f t="shared" si="6"/>
        <v>MonedasReasegurosEje</v>
      </c>
      <c r="E90" t="str">
        <f t="shared" si="7"/>
        <v>Insert into dbax_dime_axis (pref_axis, codi_axis) values ('cl-cs','MonedasReasegurosEje')</v>
      </c>
    </row>
    <row r="91" spans="1:5" x14ac:dyDescent="0.25">
      <c r="A91" t="s">
        <v>3745</v>
      </c>
      <c r="B91" t="str">
        <f t="shared" si="4"/>
        <v>cl-cs_MovimientoDivisasEje</v>
      </c>
      <c r="C91" t="str">
        <f t="shared" si="5"/>
        <v>cl-cs</v>
      </c>
      <c r="D91" t="str">
        <f t="shared" si="6"/>
        <v>MovimientoDivisasEje</v>
      </c>
      <c r="E91" t="str">
        <f t="shared" si="7"/>
        <v>Insert into dbax_dime_axis (pref_axis, codi_axis) values ('cl-cs','MovimientoDivisasEje')</v>
      </c>
    </row>
    <row r="92" spans="1:5" x14ac:dyDescent="0.25">
      <c r="A92" t="s">
        <v>3746</v>
      </c>
      <c r="B92" t="str">
        <f t="shared" si="4"/>
        <v>cl-cs_NivelesCotizacionMetodoValorizacionEje</v>
      </c>
      <c r="C92" t="str">
        <f t="shared" si="5"/>
        <v>cl-cs</v>
      </c>
      <c r="D92" t="str">
        <f t="shared" si="6"/>
        <v>NivelesCotizacionMetodoValorizacionEje</v>
      </c>
      <c r="E92" t="str">
        <f t="shared" si="7"/>
        <v>Insert into dbax_dime_axis (pref_axis, codi_axis) values ('cl-cs','NivelesCotizacionMetodoValorizacionEje')</v>
      </c>
    </row>
    <row r="93" spans="1:5" x14ac:dyDescent="0.25">
      <c r="A93" t="s">
        <v>3747</v>
      </c>
      <c r="B93" t="str">
        <f t="shared" si="4"/>
        <v>cl-cs_OtrasReservasPatrimonialesEje</v>
      </c>
      <c r="C93" t="str">
        <f t="shared" si="5"/>
        <v>cl-cs</v>
      </c>
      <c r="D93" t="str">
        <f t="shared" si="6"/>
        <v>OtrasReservasPatrimonialesEje</v>
      </c>
      <c r="E93" t="str">
        <f t="shared" si="7"/>
        <v>Insert into dbax_dime_axis (pref_axis, codi_axis) values ('cl-cs','OtrasReservasPatrimonialesEje')</v>
      </c>
    </row>
    <row r="94" spans="1:5" x14ac:dyDescent="0.25">
      <c r="A94" t="s">
        <v>3748</v>
      </c>
      <c r="B94" t="str">
        <f t="shared" si="4"/>
        <v>cl-cs_PasivoPorReservasTecnicasEje</v>
      </c>
      <c r="C94" t="str">
        <f t="shared" si="5"/>
        <v>cl-cs</v>
      </c>
      <c r="D94" t="str">
        <f t="shared" si="6"/>
        <v>PasivoPorReservasTecnicasEje</v>
      </c>
      <c r="E94" t="str">
        <f t="shared" si="7"/>
        <v>Insert into dbax_dime_axis (pref_axis, codi_axis) values ('cl-cs','PasivoPorReservasTecnicasEje')</v>
      </c>
    </row>
    <row r="95" spans="1:5" x14ac:dyDescent="0.25">
      <c r="A95" t="s">
        <v>3749</v>
      </c>
      <c r="B95" t="str">
        <f t="shared" si="4"/>
        <v>cl-cs_PolizasIndividualesEje</v>
      </c>
      <c r="C95" t="str">
        <f t="shared" si="5"/>
        <v>cl-cs</v>
      </c>
      <c r="D95" t="str">
        <f t="shared" si="6"/>
        <v>PolizasIndividualesEje</v>
      </c>
      <c r="E95" t="str">
        <f t="shared" si="7"/>
        <v>Insert into dbax_dime_axis (pref_axis, codi_axis) values ('cl-cs','PolizasIndividualesEje')</v>
      </c>
    </row>
    <row r="96" spans="1:5" x14ac:dyDescent="0.25">
      <c r="A96" t="s">
        <v>3750</v>
      </c>
      <c r="B96" t="str">
        <f t="shared" si="4"/>
        <v>cl-cs_PrimaPorCobrarReaseguradosEje</v>
      </c>
      <c r="C96" t="str">
        <f t="shared" si="5"/>
        <v>cl-cs</v>
      </c>
      <c r="D96" t="str">
        <f t="shared" si="6"/>
        <v>PrimaPorCobrarReaseguradosEje</v>
      </c>
      <c r="E96" t="str">
        <f t="shared" si="7"/>
        <v>Insert into dbax_dime_axis (pref_axis, codi_axis) values ('cl-cs','PrimaPorCobrarReaseguradosEje')</v>
      </c>
    </row>
    <row r="97" spans="1:5" x14ac:dyDescent="0.25">
      <c r="A97" t="s">
        <v>3751</v>
      </c>
      <c r="B97" t="str">
        <f t="shared" si="4"/>
        <v>cl-cs_PrimasYFactorReaseguroEje</v>
      </c>
      <c r="C97" t="str">
        <f t="shared" si="5"/>
        <v>cl-cs</v>
      </c>
      <c r="D97" t="str">
        <f t="shared" si="6"/>
        <v>PrimasYFactorReaseguroEje</v>
      </c>
      <c r="E97" t="str">
        <f t="shared" si="7"/>
        <v>Insert into dbax_dime_axis (pref_axis, codi_axis) values ('cl-cs','PrimasYFactorReaseguroEje')</v>
      </c>
    </row>
    <row r="98" spans="1:5" x14ac:dyDescent="0.25">
      <c r="A98" t="s">
        <v>3752</v>
      </c>
      <c r="B98" t="str">
        <f t="shared" si="4"/>
        <v>cl-cs_PropiedadesDeInversionEje</v>
      </c>
      <c r="C98" t="str">
        <f t="shared" si="5"/>
        <v>cl-cs</v>
      </c>
      <c r="D98" t="str">
        <f t="shared" si="6"/>
        <v>PropiedadesDeInversionEje</v>
      </c>
      <c r="E98" t="str">
        <f t="shared" si="7"/>
        <v>Insert into dbax_dime_axis (pref_axis, codi_axis) values ('cl-cs','PropiedadesDeInversionEje')</v>
      </c>
    </row>
    <row r="99" spans="1:5" x14ac:dyDescent="0.25">
      <c r="A99" t="s">
        <v>3753</v>
      </c>
      <c r="B99" t="str">
        <f t="shared" si="4"/>
        <v>cl-cs_PropiedadesDeUsoPropioEje</v>
      </c>
      <c r="C99" t="str">
        <f t="shared" si="5"/>
        <v>cl-cs</v>
      </c>
      <c r="D99" t="str">
        <f t="shared" si="6"/>
        <v>PropiedadesDeUsoPropioEje</v>
      </c>
      <c r="E99" t="str">
        <f t="shared" si="7"/>
        <v>Insert into dbax_dime_axis (pref_axis, codi_axis) values ('cl-cs','PropiedadesDeUsoPropioEje')</v>
      </c>
    </row>
    <row r="100" spans="1:5" x14ac:dyDescent="0.25">
      <c r="A100" t="s">
        <v>3754</v>
      </c>
      <c r="B100" t="str">
        <f t="shared" si="4"/>
        <v>cl-cs_RamosEje</v>
      </c>
      <c r="C100" t="str">
        <f t="shared" si="5"/>
        <v>cl-cs</v>
      </c>
      <c r="D100" t="str">
        <f t="shared" si="6"/>
        <v>RamosEje</v>
      </c>
      <c r="E100" t="str">
        <f t="shared" si="7"/>
        <v>Insert into dbax_dime_axis (pref_axis, codi_axis) values ('cl-cs','RamosEje')</v>
      </c>
    </row>
    <row r="101" spans="1:5" x14ac:dyDescent="0.25">
      <c r="A101" t="s">
        <v>3755</v>
      </c>
      <c r="B101" t="str">
        <f t="shared" si="4"/>
        <v>cl-cs_ReaseguradoresEje</v>
      </c>
      <c r="C101" t="str">
        <f t="shared" si="5"/>
        <v>cl-cs</v>
      </c>
      <c r="D101" t="str">
        <f t="shared" si="6"/>
        <v>ReaseguradoresEje</v>
      </c>
      <c r="E101" t="str">
        <f t="shared" si="7"/>
        <v>Insert into dbax_dime_axis (pref_axis, codi_axis) values ('cl-cs','ReaseguradoresEje')</v>
      </c>
    </row>
    <row r="102" spans="1:5" x14ac:dyDescent="0.25">
      <c r="A102" t="s">
        <v>3756</v>
      </c>
      <c r="B102" t="str">
        <f t="shared" si="4"/>
        <v>cl-cs_ReaseguradoresExtranjerosEje</v>
      </c>
      <c r="C102" t="str">
        <f t="shared" si="5"/>
        <v>cl-cs</v>
      </c>
      <c r="D102" t="str">
        <f t="shared" si="6"/>
        <v>ReaseguradoresExtranjerosEje</v>
      </c>
      <c r="E102" t="str">
        <f t="shared" si="7"/>
        <v>Insert into dbax_dime_axis (pref_axis, codi_axis) values ('cl-cs','ReaseguradoresExtranjerosEje')</v>
      </c>
    </row>
    <row r="103" spans="1:5" x14ac:dyDescent="0.25">
      <c r="A103" t="s">
        <v>3757</v>
      </c>
      <c r="B103" t="str">
        <f t="shared" si="4"/>
        <v>cl-cs_ReaseguradoresNacionalesEje</v>
      </c>
      <c r="C103" t="str">
        <f t="shared" si="5"/>
        <v>cl-cs</v>
      </c>
      <c r="D103" t="str">
        <f t="shared" si="6"/>
        <v>ReaseguradoresNacionalesEje</v>
      </c>
      <c r="E103" t="str">
        <f t="shared" si="7"/>
        <v>Insert into dbax_dime_axis (pref_axis, codi_axis) values ('cl-cs','ReaseguradoresNacionalesEje')</v>
      </c>
    </row>
    <row r="104" spans="1:5" x14ac:dyDescent="0.25">
      <c r="A104" t="s">
        <v>3758</v>
      </c>
      <c r="B104" t="str">
        <f t="shared" si="4"/>
        <v>cl-cs_ReaseguroEje</v>
      </c>
      <c r="C104" t="str">
        <f t="shared" si="5"/>
        <v>cl-cs</v>
      </c>
      <c r="D104" t="str">
        <f t="shared" si="6"/>
        <v>ReaseguroEje</v>
      </c>
      <c r="E104" t="str">
        <f t="shared" si="7"/>
        <v>Insert into dbax_dime_axis (pref_axis, codi_axis) values ('cl-cs','ReaseguroEje')</v>
      </c>
    </row>
    <row r="105" spans="1:5" x14ac:dyDescent="0.25">
      <c r="A105" t="s">
        <v>3759</v>
      </c>
      <c r="B105" t="str">
        <f t="shared" si="4"/>
        <v>cl-cs_RentasVitaliciasEje</v>
      </c>
      <c r="C105" t="str">
        <f t="shared" si="5"/>
        <v>cl-cs</v>
      </c>
      <c r="D105" t="str">
        <f t="shared" si="6"/>
        <v>RentasVitaliciasEje</v>
      </c>
      <c r="E105" t="str">
        <f t="shared" si="7"/>
        <v>Insert into dbax_dime_axis (pref_axis, codi_axis) values ('cl-cs','RentasVitaliciasEje')</v>
      </c>
    </row>
    <row r="106" spans="1:5" x14ac:dyDescent="0.25">
      <c r="A106" t="s">
        <v>3760</v>
      </c>
      <c r="B106" t="str">
        <f t="shared" si="4"/>
        <v>cl-cs_ReservasInvalidezYSobrevivenciaEje</v>
      </c>
      <c r="C106" t="str">
        <f t="shared" si="5"/>
        <v>cl-cs</v>
      </c>
      <c r="D106" t="str">
        <f t="shared" si="6"/>
        <v>ReservasInvalidezYSobrevivenciaEje</v>
      </c>
      <c r="E106" t="str">
        <f t="shared" si="7"/>
        <v>Insert into dbax_dime_axis (pref_axis, codi_axis) values ('cl-cs','ReservasInvalidezYSobrevivenciaEje')</v>
      </c>
    </row>
    <row r="107" spans="1:5" x14ac:dyDescent="0.25">
      <c r="A107" t="s">
        <v>3761</v>
      </c>
      <c r="B107" t="str">
        <f t="shared" si="4"/>
        <v>cl-cs_ResultadoInversionesEje</v>
      </c>
      <c r="C107" t="str">
        <f t="shared" si="5"/>
        <v>cl-cs</v>
      </c>
      <c r="D107" t="str">
        <f t="shared" si="6"/>
        <v>ResultadoInversionesEje</v>
      </c>
      <c r="E107" t="str">
        <f t="shared" si="7"/>
        <v>Insert into dbax_dime_axis (pref_axis, codi_axis) values ('cl-cs','ResultadoInversionesEje')</v>
      </c>
    </row>
    <row r="108" spans="1:5" x14ac:dyDescent="0.25">
      <c r="A108" t="s">
        <v>3762</v>
      </c>
      <c r="B108" t="str">
        <f t="shared" si="4"/>
        <v>cl-cs_SaldosPorEntidadRelacionadaEje</v>
      </c>
      <c r="C108" t="str">
        <f t="shared" si="5"/>
        <v>cl-cs</v>
      </c>
      <c r="D108" t="str">
        <f t="shared" si="6"/>
        <v>SaldosPorEntidadRelacionadaEje</v>
      </c>
      <c r="E108" t="str">
        <f t="shared" si="7"/>
        <v>Insert into dbax_dime_axis (pref_axis, codi_axis) values ('cl-cs','SaldosPorEntidadRelacionadaEje')</v>
      </c>
    </row>
    <row r="109" spans="1:5" x14ac:dyDescent="0.25">
      <c r="A109" t="s">
        <v>3763</v>
      </c>
      <c r="B109" t="str">
        <f t="shared" si="4"/>
        <v>cl-cs_SaldosPorTipoRelacionEje</v>
      </c>
      <c r="C109" t="str">
        <f t="shared" si="5"/>
        <v>cl-cs</v>
      </c>
      <c r="D109" t="str">
        <f t="shared" si="6"/>
        <v>SaldosPorTipoRelacionEje</v>
      </c>
      <c r="E109" t="str">
        <f t="shared" si="7"/>
        <v>Insert into dbax_dime_axis (pref_axis, codi_axis) values ('cl-cs','SaldosPorTipoRelacionEje')</v>
      </c>
    </row>
    <row r="110" spans="1:5" x14ac:dyDescent="0.25">
      <c r="A110" t="s">
        <v>3764</v>
      </c>
      <c r="B110" t="str">
        <f t="shared" si="4"/>
        <v>cl-cs_SegAccidentesSaludYAdicionalesEje</v>
      </c>
      <c r="C110" t="str">
        <f t="shared" si="5"/>
        <v>cl-cs</v>
      </c>
      <c r="D110" t="str">
        <f t="shared" si="6"/>
        <v>SegAccidentesSaludYAdicionalesEje</v>
      </c>
      <c r="E110" t="str">
        <f t="shared" si="7"/>
        <v>Insert into dbax_dime_axis (pref_axis, codi_axis) values ('cl-cs','SegAccidentesSaludYAdicionalesEje')</v>
      </c>
    </row>
    <row r="111" spans="1:5" x14ac:dyDescent="0.25">
      <c r="A111" t="s">
        <v>3765</v>
      </c>
      <c r="B111" t="str">
        <f t="shared" si="4"/>
        <v>cl-cs_SiniestrosUltimosTresAñosEje</v>
      </c>
      <c r="C111" t="str">
        <f t="shared" si="5"/>
        <v>cl-cs</v>
      </c>
      <c r="D111" t="str">
        <f t="shared" si="6"/>
        <v>SiniestrosUltimosTresAñosEje</v>
      </c>
      <c r="E111" t="str">
        <f t="shared" si="7"/>
        <v>Insert into dbax_dime_axis (pref_axis, codi_axis) values ('cl-cs','SiniestrosUltimosTresAñosEje')</v>
      </c>
    </row>
    <row r="112" spans="1:5" x14ac:dyDescent="0.25">
      <c r="A112" t="s">
        <v>3766</v>
      </c>
      <c r="B112" t="str">
        <f t="shared" si="4"/>
        <v>cl-cs_SobrevivenciaEje</v>
      </c>
      <c r="C112" t="str">
        <f t="shared" si="5"/>
        <v>cl-cs</v>
      </c>
      <c r="D112" t="str">
        <f t="shared" si="6"/>
        <v>SobrevivenciaEje</v>
      </c>
      <c r="E112" t="str">
        <f t="shared" si="7"/>
        <v>Insert into dbax_dime_axis (pref_axis, codi_axis) values ('cl-cs','SobrevivenciaEje')</v>
      </c>
    </row>
    <row r="113" spans="1:5" x14ac:dyDescent="0.25">
      <c r="A113" t="s">
        <v>3767</v>
      </c>
      <c r="B113" t="str">
        <f t="shared" si="4"/>
        <v>cl-cs_TipoContingenciaOCompromisoEje</v>
      </c>
      <c r="C113" t="str">
        <f t="shared" si="5"/>
        <v>cl-cs</v>
      </c>
      <c r="D113" t="str">
        <f t="shared" si="6"/>
        <v>TipoContingenciaOCompromisoEje</v>
      </c>
      <c r="E113" t="str">
        <f t="shared" si="7"/>
        <v>Insert into dbax_dime_axis (pref_axis, codi_axis) values ('cl-cs','TipoContingenciaOCompromisoEje')</v>
      </c>
    </row>
    <row r="114" spans="1:5" x14ac:dyDescent="0.25">
      <c r="A114" t="s">
        <v>3768</v>
      </c>
      <c r="B114" t="str">
        <f t="shared" si="4"/>
        <v>cl-cs_TipoDeInversionTitulo1y2DelArt21Eje</v>
      </c>
      <c r="C114" t="str">
        <f t="shared" si="5"/>
        <v>cl-cs</v>
      </c>
      <c r="D114" t="str">
        <f t="shared" si="6"/>
        <v>TipoDeInversionTitulo1y2DelArt21Eje</v>
      </c>
      <c r="E114" t="str">
        <f t="shared" si="7"/>
        <v>Insert into dbax_dime_axis (pref_axis, codi_axis) values ('cl-cs','TipoDeInversionTitulo1y2DelArt21Eje')</v>
      </c>
    </row>
    <row r="115" spans="1:5" x14ac:dyDescent="0.25">
      <c r="A115" t="s">
        <v>3769</v>
      </c>
      <c r="B115" t="str">
        <f t="shared" si="4"/>
        <v>cl-cs_TipoFuturoEje</v>
      </c>
      <c r="C115" t="str">
        <f t="shared" si="5"/>
        <v>cl-cs</v>
      </c>
      <c r="D115" t="str">
        <f t="shared" si="6"/>
        <v>TipoFuturoEje</v>
      </c>
      <c r="E115" t="str">
        <f t="shared" si="7"/>
        <v>Insert into dbax_dime_axis (pref_axis, codi_axis) values ('cl-cs','TipoFuturoEje')</v>
      </c>
    </row>
    <row r="116" spans="1:5" x14ac:dyDescent="0.25">
      <c r="A116" t="s">
        <v>3770</v>
      </c>
      <c r="B116" t="str">
        <f t="shared" si="4"/>
        <v>cl-cs_TipoInstrumentoEje</v>
      </c>
      <c r="C116" t="str">
        <f t="shared" si="5"/>
        <v>cl-cs</v>
      </c>
      <c r="D116" t="str">
        <f t="shared" si="6"/>
        <v>TipoInstrumentoEje</v>
      </c>
      <c r="E116" t="str">
        <f t="shared" si="7"/>
        <v>Insert into dbax_dime_axis (pref_axis, codi_axis) values ('cl-cs','TipoInstrumentoEje')</v>
      </c>
    </row>
    <row r="117" spans="1:5" x14ac:dyDescent="0.25">
      <c r="A117" t="s">
        <v>3771</v>
      </c>
      <c r="B117" t="str">
        <f t="shared" si="4"/>
        <v>cl-cs_TipoOperacionPactosEje</v>
      </c>
      <c r="C117" t="str">
        <f t="shared" si="5"/>
        <v>cl-cs</v>
      </c>
      <c r="D117" t="str">
        <f t="shared" si="6"/>
        <v>TipoOperacionPactosEje</v>
      </c>
      <c r="E117" t="str">
        <f t="shared" si="7"/>
        <v>Insert into dbax_dime_axis (pref_axis, codi_axis) values ('cl-cs','TipoOperacionPactosEje')</v>
      </c>
    </row>
    <row r="118" spans="1:5" x14ac:dyDescent="0.25">
      <c r="A118" t="s">
        <v>3772</v>
      </c>
      <c r="B118" t="str">
        <f t="shared" si="4"/>
        <v>cl-cs_TiposProvisionesEje</v>
      </c>
      <c r="C118" t="str">
        <f t="shared" si="5"/>
        <v>cl-cs</v>
      </c>
      <c r="D118" t="str">
        <f t="shared" si="6"/>
        <v>TiposProvisionesEje</v>
      </c>
      <c r="E118" t="str">
        <f t="shared" si="7"/>
        <v>Insert into dbax_dime_axis (pref_axis, codi_axis) values ('cl-cs','TiposProvisionesEje')</v>
      </c>
    </row>
    <row r="119" spans="1:5" x14ac:dyDescent="0.25">
      <c r="A119" t="s">
        <v>3773</v>
      </c>
      <c r="B119" t="str">
        <f t="shared" si="4"/>
        <v>cl-cs_TransaccionesActivosConPartesRelacionadasEje</v>
      </c>
      <c r="C119" t="str">
        <f t="shared" si="5"/>
        <v>cl-cs</v>
      </c>
      <c r="D119" t="str">
        <f t="shared" si="6"/>
        <v>TransaccionesActivosConPartesRelacionadasEje</v>
      </c>
      <c r="E119" t="str">
        <f t="shared" si="7"/>
        <v>Insert into dbax_dime_axis (pref_axis, codi_axis) values ('cl-cs','TransaccionesActivosConPartesRelacionadasEje')</v>
      </c>
    </row>
    <row r="120" spans="1:5" x14ac:dyDescent="0.25">
      <c r="A120" t="s">
        <v>3774</v>
      </c>
      <c r="B120" t="str">
        <f t="shared" si="4"/>
        <v>cl-cs_TransaccionesOtrosConPartesRelacionadasEje</v>
      </c>
      <c r="C120" t="str">
        <f t="shared" si="5"/>
        <v>cl-cs</v>
      </c>
      <c r="D120" t="str">
        <f t="shared" si="6"/>
        <v>TransaccionesOtrosConPartesRelacionadasEje</v>
      </c>
      <c r="E120" t="str">
        <f t="shared" si="7"/>
        <v>Insert into dbax_dime_axis (pref_axis, codi_axis) values ('cl-cs','TransaccionesOtrosConPartesRelacionadasEje')</v>
      </c>
    </row>
    <row r="121" spans="1:5" x14ac:dyDescent="0.25">
      <c r="A121" t="s">
        <v>3775</v>
      </c>
      <c r="B121" t="str">
        <f t="shared" si="4"/>
        <v>cl-cs_TransaccionesPasivosConPartesRelacionadasEje</v>
      </c>
      <c r="C121" t="str">
        <f t="shared" si="5"/>
        <v>cl-cs</v>
      </c>
      <c r="D121" t="str">
        <f t="shared" si="6"/>
        <v>TransaccionesPasivosConPartesRelacionadasEje</v>
      </c>
      <c r="E121" t="str">
        <f t="shared" si="7"/>
        <v>Insert into dbax_dime_axis (pref_axis, codi_axis) values ('cl-cs','TransaccionesPasivosConPartesRelacionadasEje')</v>
      </c>
    </row>
    <row r="122" spans="1:5" x14ac:dyDescent="0.25">
      <c r="A122" t="s">
        <v>3776</v>
      </c>
      <c r="B122" t="str">
        <f t="shared" si="4"/>
        <v>cl-cs_UtilidadPerdidaUnidadesReajustablesEje</v>
      </c>
      <c r="C122" t="str">
        <f t="shared" si="5"/>
        <v>cl-cs</v>
      </c>
      <c r="D122" t="str">
        <f t="shared" si="6"/>
        <v>UtilidadPerdidaUnidadesReajustablesEje</v>
      </c>
      <c r="E122" t="str">
        <f t="shared" si="7"/>
        <v>Insert into dbax_dime_axis (pref_axis, codi_axis) values ('cl-cs','UtilidadPerdidaUnidadesReajustablesEje')</v>
      </c>
    </row>
    <row r="123" spans="1:5" x14ac:dyDescent="0.25">
      <c r="A123" t="s">
        <v>3777</v>
      </c>
      <c r="B123" t="str">
        <f t="shared" si="4"/>
        <v>cl-cs_ValoresContratosArrendamientosEje</v>
      </c>
      <c r="C123" t="str">
        <f t="shared" si="5"/>
        <v>cl-cs</v>
      </c>
      <c r="D123" t="str">
        <f t="shared" si="6"/>
        <v>ValoresContratosArrendamientosEje</v>
      </c>
      <c r="E123" t="str">
        <f t="shared" si="7"/>
        <v>Insert into dbax_dime_axis (pref_axis, codi_axis) values ('cl-cs','ValoresContratosArrendamientosEje')</v>
      </c>
    </row>
    <row r="124" spans="1:5" x14ac:dyDescent="0.25">
      <c r="A124" t="s">
        <v>3778</v>
      </c>
      <c r="B124" t="str">
        <f t="shared" si="4"/>
        <v>cl-cs_ValorizacionActivosFinancierosEje</v>
      </c>
      <c r="C124" t="str">
        <f t="shared" si="5"/>
        <v>cl-cs</v>
      </c>
      <c r="D124" t="str">
        <f t="shared" si="6"/>
        <v>ValorizacionActivosFinancierosEje</v>
      </c>
      <c r="E124" t="str">
        <f t="shared" si="7"/>
        <v>Insert into dbax_dime_axis (pref_axis, codi_axis) values ('cl-cs','ValorizacionActivosFinancierosEje')</v>
      </c>
    </row>
    <row r="125" spans="1:5" x14ac:dyDescent="0.25">
      <c r="A125" t="s">
        <v>3779</v>
      </c>
      <c r="B125" t="str">
        <f t="shared" si="4"/>
        <v>cl-cs_ValorizacionPasivosFinancierosYEfectosEje</v>
      </c>
      <c r="C125" t="str">
        <f t="shared" si="5"/>
        <v>cl-cs</v>
      </c>
      <c r="D125" t="str">
        <f t="shared" si="6"/>
        <v>ValorizacionPasivosFinancierosYEfectosEje</v>
      </c>
      <c r="E125" t="str">
        <f t="shared" si="7"/>
        <v>Insert into dbax_dime_axis (pref_axis, codi_axis) values ('cl-cs','ValorizacionPasivosFinancierosYEfectosEje')</v>
      </c>
    </row>
    <row r="126" spans="1:5" x14ac:dyDescent="0.25">
      <c r="A126" t="s">
        <v>3780</v>
      </c>
      <c r="B126" t="str">
        <f t="shared" si="4"/>
        <v>cl-cs_VariacionReservasTecnicasEje</v>
      </c>
      <c r="C126" t="str">
        <f t="shared" si="5"/>
        <v>cl-cs</v>
      </c>
      <c r="D126" t="str">
        <f t="shared" si="6"/>
        <v>VariacionReservasTecnicasEje</v>
      </c>
      <c r="E126" t="str">
        <f t="shared" si="7"/>
        <v>Insert into dbax_dime_axis (pref_axis, codi_axis) values ('cl-cs','VariacionReservasTecnicasEje')</v>
      </c>
    </row>
    <row r="127" spans="1:5" x14ac:dyDescent="0.25">
      <c r="A127" t="s">
        <v>3781</v>
      </c>
      <c r="B127" t="str">
        <f t="shared" si="4"/>
        <v>cl-cs_VehiculosSOAPEje</v>
      </c>
      <c r="C127" t="str">
        <f t="shared" si="5"/>
        <v>cl-cs</v>
      </c>
      <c r="D127" t="str">
        <f t="shared" si="6"/>
        <v>VehiculosSOAPEje</v>
      </c>
      <c r="E127" t="str">
        <f t="shared" si="7"/>
        <v>Insert into dbax_dime_axis (pref_axis, codi_axis) values ('cl-cs','VehiculosSOAPEje')</v>
      </c>
    </row>
    <row r="128" spans="1:5" x14ac:dyDescent="0.25">
      <c r="A128" t="s">
        <v>3782</v>
      </c>
      <c r="B128" t="str">
        <f t="shared" si="4"/>
        <v>cl-cs_VentasPorRamossegurosGeneralesEje</v>
      </c>
      <c r="C128" t="str">
        <f t="shared" si="5"/>
        <v>cl-cs</v>
      </c>
      <c r="D128" t="str">
        <f t="shared" si="6"/>
        <v>VentasPorRamossegurosGeneralesEje</v>
      </c>
      <c r="E128" t="str">
        <f t="shared" si="7"/>
        <v>Insert into dbax_dime_axis (pref_axis, codi_axis) values ('cl-cs','VentasPorRamossegurosGeneralesEje')</v>
      </c>
    </row>
    <row r="129" spans="1:5" x14ac:dyDescent="0.25">
      <c r="A129" t="s">
        <v>3783</v>
      </c>
      <c r="B129" t="str">
        <f t="shared" si="4"/>
        <v>ifrs_AssetsAndLiabilitiesAxis</v>
      </c>
      <c r="C129" t="str">
        <f t="shared" si="5"/>
        <v>ifrs</v>
      </c>
      <c r="D129" t="str">
        <f t="shared" si="6"/>
        <v>AssetsAndLiabilitiesAxis</v>
      </c>
      <c r="E129" t="str">
        <f t="shared" si="7"/>
        <v>Insert into dbax_dime_axis (pref_axis, codi_axis) values ('ifrs','AssetsAndLiabilitiesAxis')</v>
      </c>
    </row>
    <row r="130" spans="1:5" x14ac:dyDescent="0.25">
      <c r="A130" t="s">
        <v>3784</v>
      </c>
      <c r="B130" t="str">
        <f t="shared" ref="B130:B186" si="8">MID(A130,FIND("#",A130)+1,2000)</f>
        <v>ifrs_BusinessCombinationsAxis</v>
      </c>
      <c r="C130" t="str">
        <f t="shared" ref="C130:C193" si="9">MID(B130,1,FIND("_",B130)-1)</f>
        <v>ifrs</v>
      </c>
      <c r="D130" t="str">
        <f t="shared" ref="D130:D184" si="10">MID(B130,FIND("_",B130)+1,1000)</f>
        <v>BusinessCombinationsAxis</v>
      </c>
      <c r="E130" t="str">
        <f t="shared" ref="E130:E186" si="11">CONCATENATE("Insert into dbax_dime_axis (pref_axis, codi_axis) values ('",C130,"','",D130,"')")</f>
        <v>Insert into dbax_dime_axis (pref_axis, codi_axis) values ('ifrs','BusinessCombinationsAxis')</v>
      </c>
    </row>
    <row r="131" spans="1:5" x14ac:dyDescent="0.25">
      <c r="A131" t="s">
        <v>3785</v>
      </c>
      <c r="B131" t="str">
        <f t="shared" si="8"/>
        <v>ifrs_CapitalRequirementsAxis</v>
      </c>
      <c r="C131" t="str">
        <f t="shared" si="9"/>
        <v>ifrs</v>
      </c>
      <c r="D131" t="str">
        <f t="shared" si="10"/>
        <v>CapitalRequirementsAxis</v>
      </c>
      <c r="E131" t="str">
        <f t="shared" si="11"/>
        <v>Insert into dbax_dime_axis (pref_axis, codi_axis) values ('ifrs','CapitalRequirementsAxis')</v>
      </c>
    </row>
    <row r="132" spans="1:5" x14ac:dyDescent="0.25">
      <c r="A132" t="s">
        <v>3786</v>
      </c>
      <c r="B132" t="str">
        <f t="shared" si="8"/>
        <v>ifrs_CarryingAmountAccumulatedDepreciationAmortisationAndImpairmentAndGrossCarryingAmountAxis</v>
      </c>
      <c r="C132" t="str">
        <f t="shared" si="9"/>
        <v>ifrs</v>
      </c>
      <c r="D132" t="str">
        <f t="shared" si="10"/>
        <v>CarryingAmountAccumulatedDepreciationAmortisationAndImpairmentAndGrossCarryingAmountAxis</v>
      </c>
      <c r="E132" t="str">
        <f t="shared" si="11"/>
        <v>Insert into dbax_dime_axis (pref_axis, codi_axis) values ('ifrs','CarryingAmountAccumulatedDepreciationAmortisationAndImpairmentAndGrossCarryingAmountAxis')</v>
      </c>
    </row>
    <row r="133" spans="1:5" x14ac:dyDescent="0.25">
      <c r="A133" t="s">
        <v>3787</v>
      </c>
      <c r="B133" t="str">
        <f t="shared" si="8"/>
        <v>ifrs_CategoriesOfRelatedPartiesAxis</v>
      </c>
      <c r="C133" t="str">
        <f t="shared" si="9"/>
        <v>ifrs</v>
      </c>
      <c r="D133" t="str">
        <f t="shared" si="10"/>
        <v>CategoriesOfRelatedPartiesAxis</v>
      </c>
      <c r="E133" t="str">
        <f t="shared" si="11"/>
        <v>Insert into dbax_dime_axis (pref_axis, codi_axis) values ('ifrs','CategoriesOfRelatedPartiesAxis')</v>
      </c>
    </row>
    <row r="134" spans="1:5" x14ac:dyDescent="0.25">
      <c r="A134" t="s">
        <v>3788</v>
      </c>
      <c r="B134" t="str">
        <f t="shared" si="8"/>
        <v>ifrs_ClassesOfAcquiredReceivablesAxis</v>
      </c>
      <c r="C134" t="str">
        <f t="shared" si="9"/>
        <v>ifrs</v>
      </c>
      <c r="D134" t="str">
        <f t="shared" si="10"/>
        <v>ClassesOfAcquiredReceivablesAxis</v>
      </c>
      <c r="E134" t="str">
        <f t="shared" si="11"/>
        <v>Insert into dbax_dime_axis (pref_axis, codi_axis) values ('ifrs','ClassesOfAcquiredReceivablesAxis')</v>
      </c>
    </row>
    <row r="135" spans="1:5" x14ac:dyDescent="0.25">
      <c r="A135" t="s">
        <v>3789</v>
      </c>
      <c r="B135" t="str">
        <f t="shared" si="8"/>
        <v>ifrs_ClassesOfContingentLiabilitiesAxis</v>
      </c>
      <c r="C135" t="str">
        <f t="shared" si="9"/>
        <v>ifrs</v>
      </c>
      <c r="D135" t="str">
        <f t="shared" si="10"/>
        <v>ClassesOfContingentLiabilitiesAxis</v>
      </c>
      <c r="E135" t="str">
        <f t="shared" si="11"/>
        <v>Insert into dbax_dime_axis (pref_axis, codi_axis) values ('ifrs','ClassesOfContingentLiabilitiesAxis')</v>
      </c>
    </row>
    <row r="136" spans="1:5" x14ac:dyDescent="0.25">
      <c r="A136" t="s">
        <v>3790</v>
      </c>
      <c r="B136" t="str">
        <f t="shared" si="8"/>
        <v>ifrs_ClassesOfShareCapitalAxis</v>
      </c>
      <c r="C136" t="str">
        <f t="shared" si="9"/>
        <v>ifrs</v>
      </c>
      <c r="D136" t="str">
        <f t="shared" si="10"/>
        <v>ClassesOfShareCapitalAxis</v>
      </c>
      <c r="E136" t="str">
        <f t="shared" si="11"/>
        <v>Insert into dbax_dime_axis (pref_axis, codi_axis) values ('ifrs','ClassesOfShareCapitalAxis')</v>
      </c>
    </row>
    <row r="137" spans="1:5" x14ac:dyDescent="0.25">
      <c r="A137" t="s">
        <v>3791</v>
      </c>
      <c r="B137" t="str">
        <f t="shared" si="8"/>
        <v>ifrs_ComponentsOfEquityAxis</v>
      </c>
      <c r="C137" t="str">
        <f t="shared" si="9"/>
        <v>ifrs</v>
      </c>
      <c r="D137" t="str">
        <f t="shared" si="10"/>
        <v>ComponentsOfEquityAxis</v>
      </c>
      <c r="E137" t="str">
        <f t="shared" si="11"/>
        <v>Insert into dbax_dime_axis (pref_axis, codi_axis) values ('ifrs','ComponentsOfEquityAxis')</v>
      </c>
    </row>
    <row r="138" spans="1:5" x14ac:dyDescent="0.25">
      <c r="A138" t="s">
        <v>3792</v>
      </c>
      <c r="B138" t="str">
        <f t="shared" si="8"/>
        <v>ifrs_GeographicalAreasAxis</v>
      </c>
      <c r="C138" t="str">
        <f t="shared" si="9"/>
        <v>ifrs</v>
      </c>
      <c r="D138" t="str">
        <f t="shared" si="10"/>
        <v>GeographicalAreasAxis</v>
      </c>
      <c r="E138" t="str">
        <f t="shared" si="11"/>
        <v>Insert into dbax_dime_axis (pref_axis, codi_axis) values ('ifrs','GeographicalAreasAxis')</v>
      </c>
    </row>
    <row r="139" spans="1:5" x14ac:dyDescent="0.25">
      <c r="A139" t="s">
        <v>3793</v>
      </c>
      <c r="B139" t="str">
        <f t="shared" si="8"/>
        <v>ifrs_GroupsOfShareOptionsAxis</v>
      </c>
      <c r="C139" t="str">
        <f t="shared" si="9"/>
        <v>ifrs</v>
      </c>
      <c r="D139" t="str">
        <f t="shared" si="10"/>
        <v>GroupsOfShareOptionsAxis</v>
      </c>
      <c r="E139" t="str">
        <f t="shared" si="11"/>
        <v>Insert into dbax_dime_axis (pref_axis, codi_axis) values ('ifrs','GroupsOfShareOptionsAxis')</v>
      </c>
    </row>
    <row r="140" spans="1:5" x14ac:dyDescent="0.25">
      <c r="A140" t="s">
        <v>3794</v>
      </c>
      <c r="B140" t="str">
        <f t="shared" si="8"/>
        <v>ifrs_InterestsInSignificantJointVenturesAxis</v>
      </c>
      <c r="C140" t="str">
        <f t="shared" si="9"/>
        <v>ifrs</v>
      </c>
      <c r="D140" t="str">
        <f t="shared" si="10"/>
        <v>InterestsInSignificantJointVenturesAxis</v>
      </c>
      <c r="E140" t="str">
        <f t="shared" si="11"/>
        <v>Insert into dbax_dime_axis (pref_axis, codi_axis) values ('ifrs','InterestsInSignificantJointVenturesAxis')</v>
      </c>
    </row>
    <row r="141" spans="1:5" x14ac:dyDescent="0.25">
      <c r="A141" t="s">
        <v>3795</v>
      </c>
      <c r="B141" t="str">
        <f t="shared" si="8"/>
        <v>ifrs_InvestmentsInAssociatesAxis</v>
      </c>
      <c r="C141" t="str">
        <f t="shared" si="9"/>
        <v>ifrs</v>
      </c>
      <c r="D141" t="str">
        <f t="shared" si="10"/>
        <v>InvestmentsInAssociatesAxis</v>
      </c>
      <c r="E141" t="str">
        <f t="shared" si="11"/>
        <v>Insert into dbax_dime_axis (pref_axis, codi_axis) values ('ifrs','InvestmentsInAssociatesAxis')</v>
      </c>
    </row>
    <row r="142" spans="1:5" x14ac:dyDescent="0.25">
      <c r="A142" t="s">
        <v>3796</v>
      </c>
      <c r="B142" t="str">
        <f t="shared" si="8"/>
        <v>ifrs_ItemsOfContingentLiabilitiesAxis</v>
      </c>
      <c r="C142" t="str">
        <f t="shared" si="9"/>
        <v>ifrs</v>
      </c>
      <c r="D142" t="str">
        <f t="shared" si="10"/>
        <v>ItemsOfContingentLiabilitiesAxis</v>
      </c>
      <c r="E142" t="str">
        <f t="shared" si="11"/>
        <v>Insert into dbax_dime_axis (pref_axis, codi_axis) values ('ifrs','ItemsOfContingentLiabilitiesAxis')</v>
      </c>
    </row>
    <row r="143" spans="1:5" x14ac:dyDescent="0.25">
      <c r="A143" t="s">
        <v>3797</v>
      </c>
      <c r="B143" t="str">
        <f t="shared" si="8"/>
        <v>ifrs_MajorCustomersAxis</v>
      </c>
      <c r="C143" t="str">
        <f t="shared" si="9"/>
        <v>ifrs</v>
      </c>
      <c r="D143" t="str">
        <f t="shared" si="10"/>
        <v>MajorCustomersAxis</v>
      </c>
      <c r="E143" t="str">
        <f t="shared" si="11"/>
        <v>Insert into dbax_dime_axis (pref_axis, codi_axis) values ('ifrs','MajorCustomersAxis')</v>
      </c>
    </row>
    <row r="144" spans="1:5" x14ac:dyDescent="0.25">
      <c r="A144" t="s">
        <v>3798</v>
      </c>
      <c r="B144" t="str">
        <f t="shared" si="8"/>
        <v>ifrs_OperatingSegmentsAxis</v>
      </c>
      <c r="C144" t="str">
        <f t="shared" si="9"/>
        <v>ifrs</v>
      </c>
      <c r="D144" t="str">
        <f t="shared" si="10"/>
        <v>OperatingSegmentsAxis</v>
      </c>
      <c r="E144" t="str">
        <f t="shared" si="11"/>
        <v>Insert into dbax_dime_axis (pref_axis, codi_axis) values ('ifrs','OperatingSegmentsAxis')</v>
      </c>
    </row>
    <row r="145" spans="1:5" x14ac:dyDescent="0.25">
      <c r="A145" t="s">
        <v>3799</v>
      </c>
      <c r="B145" t="str">
        <f t="shared" si="8"/>
        <v>ifrs_ProductsAndServicesAxis</v>
      </c>
      <c r="C145" t="str">
        <f t="shared" si="9"/>
        <v>ifrs</v>
      </c>
      <c r="D145" t="str">
        <f t="shared" si="10"/>
        <v>ProductsAndServicesAxis</v>
      </c>
      <c r="E145" t="str">
        <f t="shared" si="11"/>
        <v>Insert into dbax_dime_axis (pref_axis, codi_axis) values ('ifrs','ProductsAndServicesAxis')</v>
      </c>
    </row>
    <row r="146" spans="1:5" x14ac:dyDescent="0.25">
      <c r="A146" t="s">
        <v>3800</v>
      </c>
      <c r="B146" t="str">
        <f t="shared" si="8"/>
        <v>ifrs_RangesOfExercisePricesForOutstandingShareOptionsAxis</v>
      </c>
      <c r="C146" t="str">
        <f t="shared" si="9"/>
        <v>ifrs</v>
      </c>
      <c r="D146" t="str">
        <f t="shared" si="10"/>
        <v>RangesOfExercisePricesForOutstandingShareOptionsAxis</v>
      </c>
      <c r="E146" t="str">
        <f t="shared" si="11"/>
        <v>Insert into dbax_dime_axis (pref_axis, codi_axis) values ('ifrs','RangesOfExercisePricesForOutstandingShareOptionsAxis')</v>
      </c>
    </row>
    <row r="147" spans="1:5" x14ac:dyDescent="0.25">
      <c r="A147" t="s">
        <v>3801</v>
      </c>
      <c r="B147" t="str">
        <f t="shared" si="8"/>
        <v>ifrs_ReclassifiedItemsAxis</v>
      </c>
      <c r="C147" t="str">
        <f t="shared" si="9"/>
        <v>ifrs</v>
      </c>
      <c r="D147" t="str">
        <f t="shared" si="10"/>
        <v>ReclassifiedItemsAxis</v>
      </c>
      <c r="E147" t="str">
        <f t="shared" si="11"/>
        <v>Insert into dbax_dime_axis (pref_axis, codi_axis) values ('ifrs','ReclassifiedItemsAxis')</v>
      </c>
    </row>
    <row r="148" spans="1:5" x14ac:dyDescent="0.25">
      <c r="A148" t="s">
        <v>3802</v>
      </c>
      <c r="B148" t="str">
        <f t="shared" si="8"/>
        <v>ifrs_ReservesWithinEquityAxis</v>
      </c>
      <c r="C148" t="str">
        <f t="shared" si="9"/>
        <v>ifrs</v>
      </c>
      <c r="D148" t="str">
        <f t="shared" si="10"/>
        <v>ReservesWithinEquityAxis</v>
      </c>
      <c r="E148" t="str">
        <f t="shared" si="11"/>
        <v>Insert into dbax_dime_axis (pref_axis, codi_axis) values ('ifrs','ReservesWithinEquityAxis')</v>
      </c>
    </row>
    <row r="149" spans="1:5" x14ac:dyDescent="0.25">
      <c r="A149" t="s">
        <v>3803</v>
      </c>
      <c r="B149" t="str">
        <f t="shared" si="8"/>
        <v>ifrs_TransactionsRecognisedSeparatelyFromAcquisitionOfAssetsAndAssumptionOfLiabilitiesInBusinessCombinationAxis</v>
      </c>
      <c r="C149" t="str">
        <f t="shared" si="9"/>
        <v>ifrs</v>
      </c>
      <c r="D149" t="str">
        <f t="shared" si="10"/>
        <v>TransactionsRecognisedSeparatelyFromAcquisitionOfAssetsAndAssumptionOfLiabilitiesInBusinessCombinationAxis</v>
      </c>
      <c r="E149" t="str">
        <f t="shared" si="11"/>
        <v>Insert into dbax_dime_axis (pref_axis, codi_axis) values ('ifrs','TransactionsRecognisedSeparatelyFromAcquisitionOfAssetsAndAssumptionOfLiabilitiesInBusinessCombinationAxis')</v>
      </c>
    </row>
    <row r="150" spans="1:5" x14ac:dyDescent="0.25">
      <c r="A150" t="s">
        <v>3804</v>
      </c>
      <c r="B150" t="str">
        <f t="shared" si="8"/>
        <v>ifrs_TypesOfSharebasedPaymentArrangementsAxis</v>
      </c>
      <c r="C150" t="str">
        <f t="shared" si="9"/>
        <v>ifrs</v>
      </c>
      <c r="D150" t="str">
        <f t="shared" si="10"/>
        <v>TypesOfSharebasedPaymentArrangementsAxis</v>
      </c>
      <c r="E150" t="str">
        <f t="shared" si="11"/>
        <v>Insert into dbax_dime_axis (pref_axis, codi_axis) values ('ifrs','TypesOfSharebasedPaymentArrangementsAxis')</v>
      </c>
    </row>
    <row r="151" spans="1:5" x14ac:dyDescent="0.25">
      <c r="A151" t="s">
        <v>3805</v>
      </c>
      <c r="B151" t="str">
        <f t="shared" si="8"/>
        <v>ifrs_AssetsAndLiabilitiesAxis</v>
      </c>
      <c r="C151" t="str">
        <f t="shared" si="9"/>
        <v>ifrs</v>
      </c>
      <c r="D151" t="str">
        <f t="shared" si="10"/>
        <v>AssetsAndLiabilitiesAxis</v>
      </c>
      <c r="E151" t="str">
        <f t="shared" si="11"/>
        <v>Insert into dbax_dime_axis (pref_axis, codi_axis) values ('ifrs','AssetsAndLiabilitiesAxis')</v>
      </c>
    </row>
    <row r="152" spans="1:5" x14ac:dyDescent="0.25">
      <c r="A152" t="s">
        <v>3806</v>
      </c>
      <c r="B152" t="str">
        <f t="shared" si="8"/>
        <v>ifrs_BusinessCombinationsAxis</v>
      </c>
      <c r="C152" t="str">
        <f t="shared" si="9"/>
        <v>ifrs</v>
      </c>
      <c r="D152" t="str">
        <f t="shared" si="10"/>
        <v>BusinessCombinationsAxis</v>
      </c>
      <c r="E152" t="str">
        <f t="shared" si="11"/>
        <v>Insert into dbax_dime_axis (pref_axis, codi_axis) values ('ifrs','BusinessCombinationsAxis')</v>
      </c>
    </row>
    <row r="153" spans="1:5" x14ac:dyDescent="0.25">
      <c r="A153" t="s">
        <v>3807</v>
      </c>
      <c r="B153" t="str">
        <f t="shared" si="8"/>
        <v>ifrs_CapitalRequirementsAxis</v>
      </c>
      <c r="C153" t="str">
        <f t="shared" si="9"/>
        <v>ifrs</v>
      </c>
      <c r="D153" t="str">
        <f t="shared" si="10"/>
        <v>CapitalRequirementsAxis</v>
      </c>
      <c r="E153" t="str">
        <f t="shared" si="11"/>
        <v>Insert into dbax_dime_axis (pref_axis, codi_axis) values ('ifrs','CapitalRequirementsAxis')</v>
      </c>
    </row>
    <row r="154" spans="1:5" x14ac:dyDescent="0.25">
      <c r="A154" t="s">
        <v>3808</v>
      </c>
      <c r="B154" t="str">
        <f t="shared" si="8"/>
        <v>ifrs_CarryingAmountAccumulatedDepreciationAmortisationAndImpairmentAndGrossCarryingAmountAxis</v>
      </c>
      <c r="C154" t="str">
        <f t="shared" si="9"/>
        <v>ifrs</v>
      </c>
      <c r="D154" t="str">
        <f t="shared" si="10"/>
        <v>CarryingAmountAccumulatedDepreciationAmortisationAndImpairmentAndGrossCarryingAmountAxis</v>
      </c>
      <c r="E154" t="str">
        <f t="shared" si="11"/>
        <v>Insert into dbax_dime_axis (pref_axis, codi_axis) values ('ifrs','CarryingAmountAccumulatedDepreciationAmortisationAndImpairmentAndGrossCarryingAmountAxis')</v>
      </c>
    </row>
    <row r="155" spans="1:5" x14ac:dyDescent="0.25">
      <c r="A155" t="s">
        <v>3809</v>
      </c>
      <c r="B155" t="str">
        <f t="shared" si="8"/>
        <v>ifrs_CategoriesOfRelatedPartiesAxis</v>
      </c>
      <c r="C155" t="str">
        <f t="shared" si="9"/>
        <v>ifrs</v>
      </c>
      <c r="D155" t="str">
        <f t="shared" si="10"/>
        <v>CategoriesOfRelatedPartiesAxis</v>
      </c>
      <c r="E155" t="str">
        <f t="shared" si="11"/>
        <v>Insert into dbax_dime_axis (pref_axis, codi_axis) values ('ifrs','CategoriesOfRelatedPartiesAxis')</v>
      </c>
    </row>
    <row r="156" spans="1:5" x14ac:dyDescent="0.25">
      <c r="A156" t="s">
        <v>3810</v>
      </c>
      <c r="B156" t="str">
        <f t="shared" si="8"/>
        <v>ifrs_ClassesOfAcquiredReceivablesAxis</v>
      </c>
      <c r="C156" t="str">
        <f t="shared" si="9"/>
        <v>ifrs</v>
      </c>
      <c r="D156" t="str">
        <f t="shared" si="10"/>
        <v>ClassesOfAcquiredReceivablesAxis</v>
      </c>
      <c r="E156" t="str">
        <f t="shared" si="11"/>
        <v>Insert into dbax_dime_axis (pref_axis, codi_axis) values ('ifrs','ClassesOfAcquiredReceivablesAxis')</v>
      </c>
    </row>
    <row r="157" spans="1:5" x14ac:dyDescent="0.25">
      <c r="A157" t="s">
        <v>3811</v>
      </c>
      <c r="B157" t="str">
        <f t="shared" si="8"/>
        <v>ifrs_ClassesOfAssetsAxis</v>
      </c>
      <c r="C157" t="str">
        <f t="shared" si="9"/>
        <v>ifrs</v>
      </c>
      <c r="D157" t="str">
        <f t="shared" si="10"/>
        <v>ClassesOfAssetsAxis</v>
      </c>
      <c r="E157" t="str">
        <f t="shared" si="11"/>
        <v>Insert into dbax_dime_axis (pref_axis, codi_axis) values ('ifrs','ClassesOfAssetsAxis')</v>
      </c>
    </row>
    <row r="158" spans="1:5" x14ac:dyDescent="0.25">
      <c r="A158" t="s">
        <v>3812</v>
      </c>
      <c r="B158" t="str">
        <f t="shared" si="8"/>
        <v>ifrs_ClassesOfContingentLiabilitiesAxis</v>
      </c>
      <c r="C158" t="str">
        <f t="shared" si="9"/>
        <v>ifrs</v>
      </c>
      <c r="D158" t="str">
        <f t="shared" si="10"/>
        <v>ClassesOfContingentLiabilitiesAxis</v>
      </c>
      <c r="E158" t="str">
        <f t="shared" si="11"/>
        <v>Insert into dbax_dime_axis (pref_axis, codi_axis) values ('ifrs','ClassesOfContingentLiabilitiesAxis')</v>
      </c>
    </row>
    <row r="159" spans="1:5" x14ac:dyDescent="0.25">
      <c r="A159" t="s">
        <v>3813</v>
      </c>
      <c r="B159" t="str">
        <f t="shared" si="8"/>
        <v>ifrs_ClassesOfEntitysOwnEquityInstrumentsAxis</v>
      </c>
      <c r="C159" t="str">
        <f t="shared" si="9"/>
        <v>ifrs</v>
      </c>
      <c r="D159" t="str">
        <f t="shared" si="10"/>
        <v>ClassesOfEntitysOwnEquityInstrumentsAxis</v>
      </c>
      <c r="E159" t="str">
        <f t="shared" si="11"/>
        <v>Insert into dbax_dime_axis (pref_axis, codi_axis) values ('ifrs','ClassesOfEntitysOwnEquityInstrumentsAxis')</v>
      </c>
    </row>
    <row r="160" spans="1:5" x14ac:dyDescent="0.25">
      <c r="A160" t="s">
        <v>3814</v>
      </c>
      <c r="B160" t="str">
        <f t="shared" si="8"/>
        <v>ifrs_ClassesOfLiabilitiesAxis</v>
      </c>
      <c r="C160" t="str">
        <f t="shared" si="9"/>
        <v>ifrs</v>
      </c>
      <c r="D160" t="str">
        <f t="shared" si="10"/>
        <v>ClassesOfLiabilitiesAxis</v>
      </c>
      <c r="E160" t="str">
        <f t="shared" si="11"/>
        <v>Insert into dbax_dime_axis (pref_axis, codi_axis) values ('ifrs','ClassesOfLiabilitiesAxis')</v>
      </c>
    </row>
    <row r="161" spans="1:5" x14ac:dyDescent="0.25">
      <c r="A161" t="s">
        <v>3815</v>
      </c>
      <c r="B161" t="str">
        <f t="shared" si="8"/>
        <v>ifrs_ClassesOfShareCapitalAxis</v>
      </c>
      <c r="C161" t="str">
        <f t="shared" si="9"/>
        <v>ifrs</v>
      </c>
      <c r="D161" t="str">
        <f t="shared" si="10"/>
        <v>ClassesOfShareCapitalAxis</v>
      </c>
      <c r="E161" t="str">
        <f t="shared" si="11"/>
        <v>Insert into dbax_dime_axis (pref_axis, codi_axis) values ('ifrs','ClassesOfShareCapitalAxis')</v>
      </c>
    </row>
    <row r="162" spans="1:5" x14ac:dyDescent="0.25">
      <c r="A162" t="s">
        <v>3816</v>
      </c>
      <c r="B162" t="str">
        <f t="shared" si="8"/>
        <v>ifrs_ComponentsOfEquityAxis</v>
      </c>
      <c r="C162" t="str">
        <f t="shared" si="9"/>
        <v>ifrs</v>
      </c>
      <c r="D162" t="str">
        <f t="shared" si="10"/>
        <v>ComponentsOfEquityAxis</v>
      </c>
      <c r="E162" t="str">
        <f t="shared" si="11"/>
        <v>Insert into dbax_dime_axis (pref_axis, codi_axis) values ('ifrs','ComponentsOfEquityAxis')</v>
      </c>
    </row>
    <row r="163" spans="1:5" x14ac:dyDescent="0.25">
      <c r="A163" t="s">
        <v>3817</v>
      </c>
      <c r="B163" t="str">
        <f t="shared" si="8"/>
        <v>ifrs_ConsolidatedStructuredEntitiesAxis</v>
      </c>
      <c r="C163" t="str">
        <f t="shared" si="9"/>
        <v>ifrs</v>
      </c>
      <c r="D163" t="str">
        <f t="shared" si="10"/>
        <v>ConsolidatedStructuredEntitiesAxis</v>
      </c>
      <c r="E163" t="str">
        <f t="shared" si="11"/>
        <v>Insert into dbax_dime_axis (pref_axis, codi_axis) values ('ifrs','ConsolidatedStructuredEntitiesAxis')</v>
      </c>
    </row>
    <row r="164" spans="1:5" x14ac:dyDescent="0.25">
      <c r="A164" t="s">
        <v>3818</v>
      </c>
      <c r="B164" t="str">
        <f t="shared" si="8"/>
        <v>ifrs_GeographicalAreasAxis</v>
      </c>
      <c r="C164" t="str">
        <f t="shared" si="9"/>
        <v>ifrs</v>
      </c>
      <c r="D164" t="str">
        <f t="shared" si="10"/>
        <v>GeographicalAreasAxis</v>
      </c>
      <c r="E164" t="str">
        <f t="shared" si="11"/>
        <v>Insert into dbax_dime_axis (pref_axis, codi_axis) values ('ifrs','GeographicalAreasAxis')</v>
      </c>
    </row>
    <row r="165" spans="1:5" x14ac:dyDescent="0.25">
      <c r="A165" t="s">
        <v>3819</v>
      </c>
      <c r="B165" t="str">
        <f t="shared" si="8"/>
        <v>ifrs_ItemsOfContingentLiabilitiesAxis</v>
      </c>
      <c r="C165" t="str">
        <f t="shared" si="9"/>
        <v>ifrs</v>
      </c>
      <c r="D165" t="str">
        <f t="shared" si="10"/>
        <v>ItemsOfContingentLiabilitiesAxis</v>
      </c>
      <c r="E165" t="str">
        <f t="shared" si="11"/>
        <v>Insert into dbax_dime_axis (pref_axis, codi_axis) values ('ifrs','ItemsOfContingentLiabilitiesAxis')</v>
      </c>
    </row>
    <row r="166" spans="1:5" x14ac:dyDescent="0.25">
      <c r="A166" t="s">
        <v>3820</v>
      </c>
      <c r="B166" t="str">
        <f t="shared" si="8"/>
        <v>ifrs_JointOperationsAxis</v>
      </c>
      <c r="C166" t="str">
        <f t="shared" si="9"/>
        <v>ifrs</v>
      </c>
      <c r="D166" t="str">
        <f t="shared" si="10"/>
        <v>JointOperationsAxis</v>
      </c>
      <c r="E166" t="str">
        <f t="shared" si="11"/>
        <v>Insert into dbax_dime_axis (pref_axis, codi_axis) values ('ifrs','JointOperationsAxis')</v>
      </c>
    </row>
    <row r="167" spans="1:5" x14ac:dyDescent="0.25">
      <c r="A167" t="s">
        <v>3821</v>
      </c>
      <c r="B167" t="str">
        <f t="shared" si="8"/>
        <v>ifrs_JointVenturesAxis</v>
      </c>
      <c r="C167" t="str">
        <f t="shared" si="9"/>
        <v>ifrs</v>
      </c>
      <c r="D167" t="str">
        <f t="shared" si="10"/>
        <v>JointVenturesAxis</v>
      </c>
      <c r="E167" t="str">
        <f t="shared" si="11"/>
        <v>Insert into dbax_dime_axis (pref_axis, codi_axis) values ('ifrs','JointVenturesAxis')</v>
      </c>
    </row>
    <row r="168" spans="1:5" x14ac:dyDescent="0.25">
      <c r="A168" t="s">
        <v>3822</v>
      </c>
      <c r="B168" t="str">
        <f t="shared" si="8"/>
        <v>ifrs_LevelsOfFairValueHierarchyAxis</v>
      </c>
      <c r="C168" t="str">
        <f t="shared" si="9"/>
        <v>ifrs</v>
      </c>
      <c r="D168" t="str">
        <f t="shared" si="10"/>
        <v>LevelsOfFairValueHierarchyAxis</v>
      </c>
      <c r="E168" t="str">
        <f t="shared" si="11"/>
        <v>Insert into dbax_dime_axis (pref_axis, codi_axis) values ('ifrs','LevelsOfFairValueHierarchyAxis')</v>
      </c>
    </row>
    <row r="169" spans="1:5" x14ac:dyDescent="0.25">
      <c r="A169" t="s">
        <v>3823</v>
      </c>
      <c r="B169" t="str">
        <f t="shared" si="8"/>
        <v>ifrs_LiabilitiesMeasuredAtFairValueAndIssuedWithInseparableThirdpartyCreditEnhancementAxis</v>
      </c>
      <c r="C169" t="str">
        <f t="shared" si="9"/>
        <v>ifrs</v>
      </c>
      <c r="D169" t="str">
        <f t="shared" si="10"/>
        <v>LiabilitiesMeasuredAtFairValueAndIssuedWithInseparableThirdpartyCreditEnhancementAxis</v>
      </c>
      <c r="E169" t="str">
        <f t="shared" si="11"/>
        <v>Insert into dbax_dime_axis (pref_axis, codi_axis) values ('ifrs','LiabilitiesMeasuredAtFairValueAndIssuedWithInseparableThirdpartyCreditEnhancementAxis')</v>
      </c>
    </row>
    <row r="170" spans="1:5" x14ac:dyDescent="0.25">
      <c r="A170" t="s">
        <v>3824</v>
      </c>
      <c r="B170" t="str">
        <f t="shared" si="8"/>
        <v>ifrs_MajorCustomersAxis</v>
      </c>
      <c r="C170" t="str">
        <f t="shared" si="9"/>
        <v>ifrs</v>
      </c>
      <c r="D170" t="str">
        <f t="shared" si="10"/>
        <v>MajorCustomersAxis</v>
      </c>
      <c r="E170" t="str">
        <f t="shared" si="11"/>
        <v>Insert into dbax_dime_axis (pref_axis, codi_axis) values ('ifrs','MajorCustomersAxis')</v>
      </c>
    </row>
    <row r="171" spans="1:5" x14ac:dyDescent="0.25">
      <c r="A171" t="s">
        <v>3825</v>
      </c>
      <c r="B171" t="str">
        <f t="shared" si="8"/>
        <v>ifrs_MeasurementAxis</v>
      </c>
      <c r="C171" t="str">
        <f t="shared" si="9"/>
        <v>ifrs</v>
      </c>
      <c r="D171" t="str">
        <f t="shared" si="10"/>
        <v>MeasurementAxis</v>
      </c>
      <c r="E171" t="str">
        <f t="shared" si="11"/>
        <v>Insert into dbax_dime_axis (pref_axis, codi_axis) values ('ifrs','MeasurementAxis')</v>
      </c>
    </row>
    <row r="172" spans="1:5" x14ac:dyDescent="0.25">
      <c r="A172" t="s">
        <v>3826</v>
      </c>
      <c r="B172" t="str">
        <f t="shared" si="8"/>
        <v>ifrs_OperatingSegmentsAxis</v>
      </c>
      <c r="C172" t="str">
        <f t="shared" si="9"/>
        <v>ifrs</v>
      </c>
      <c r="D172" t="str">
        <f t="shared" si="10"/>
        <v>OperatingSegmentsAxis</v>
      </c>
      <c r="E172" t="str">
        <f t="shared" si="11"/>
        <v>Insert into dbax_dime_axis (pref_axis, codi_axis) values ('ifrs','OperatingSegmentsAxis')</v>
      </c>
    </row>
    <row r="173" spans="1:5" x14ac:dyDescent="0.25">
      <c r="A173" t="s">
        <v>3827</v>
      </c>
      <c r="B173" t="str">
        <f t="shared" si="8"/>
        <v>ifrs_ProductsAndServicesAxis</v>
      </c>
      <c r="C173" t="str">
        <f t="shared" si="9"/>
        <v>ifrs</v>
      </c>
      <c r="D173" t="str">
        <f t="shared" si="10"/>
        <v>ProductsAndServicesAxis</v>
      </c>
      <c r="E173" t="str">
        <f t="shared" si="11"/>
        <v>Insert into dbax_dime_axis (pref_axis, codi_axis) values ('ifrs','ProductsAndServicesAxis')</v>
      </c>
    </row>
    <row r="174" spans="1:5" x14ac:dyDescent="0.25">
      <c r="A174" t="s">
        <v>3828</v>
      </c>
      <c r="B174" t="str">
        <f t="shared" si="8"/>
        <v>ifrs_RangeAxis</v>
      </c>
      <c r="C174" t="str">
        <f t="shared" si="9"/>
        <v>ifrs</v>
      </c>
      <c r="D174" t="str">
        <f t="shared" si="10"/>
        <v>RangeAxis</v>
      </c>
      <c r="E174" t="str">
        <f t="shared" si="11"/>
        <v>Insert into dbax_dime_axis (pref_axis, codi_axis) values ('ifrs','RangeAxis')</v>
      </c>
    </row>
    <row r="175" spans="1:5" x14ac:dyDescent="0.25">
      <c r="A175" t="s">
        <v>112</v>
      </c>
      <c r="B175" t="str">
        <f t="shared" si="8"/>
        <v>ifrs_RangesOfExercisePricesForOutstandingShareOptionsAxis</v>
      </c>
      <c r="C175" t="str">
        <f t="shared" si="9"/>
        <v>ifrs</v>
      </c>
      <c r="D175" t="str">
        <f t="shared" si="10"/>
        <v>RangesOfExercisePricesForOutstandingShareOptionsAxis</v>
      </c>
      <c r="E175" t="str">
        <f t="shared" si="11"/>
        <v>Insert into dbax_dime_axis (pref_axis, codi_axis) values ('ifrs','RangesOfExercisePricesForOutstandingShareOptionsAxis')</v>
      </c>
    </row>
    <row r="176" spans="1:5" x14ac:dyDescent="0.25">
      <c r="A176" t="s">
        <v>3829</v>
      </c>
      <c r="B176" t="str">
        <f t="shared" si="8"/>
        <v>ifrs_ReclassifiedItemsAxis</v>
      </c>
      <c r="C176" t="str">
        <f t="shared" si="9"/>
        <v>ifrs</v>
      </c>
      <c r="D176" t="str">
        <f t="shared" si="10"/>
        <v>ReclassifiedItemsAxis</v>
      </c>
      <c r="E176" t="str">
        <f t="shared" si="11"/>
        <v>Insert into dbax_dime_axis (pref_axis, codi_axis) values ('ifrs','ReclassifiedItemsAxis')</v>
      </c>
    </row>
    <row r="177" spans="1:5" x14ac:dyDescent="0.25">
      <c r="A177" t="s">
        <v>3830</v>
      </c>
      <c r="B177" t="str">
        <f t="shared" si="8"/>
        <v>ifrs_ReservesWithinEquityAxis</v>
      </c>
      <c r="C177" t="str">
        <f t="shared" si="9"/>
        <v>ifrs</v>
      </c>
      <c r="D177" t="str">
        <f t="shared" si="10"/>
        <v>ReservesWithinEquityAxis</v>
      </c>
      <c r="E177" t="str">
        <f t="shared" si="11"/>
        <v>Insert into dbax_dime_axis (pref_axis, codi_axis) values ('ifrs','ReservesWithinEquityAxis')</v>
      </c>
    </row>
    <row r="178" spans="1:5" x14ac:dyDescent="0.25">
      <c r="A178" t="s">
        <v>3831</v>
      </c>
      <c r="B178" t="str">
        <f t="shared" si="8"/>
        <v>ifrs_SignificantInvestmentsInAssociatesAxis</v>
      </c>
      <c r="C178" t="str">
        <f t="shared" si="9"/>
        <v>ifrs</v>
      </c>
      <c r="D178" t="str">
        <f t="shared" si="10"/>
        <v>SignificantInvestmentsInAssociatesAxis</v>
      </c>
      <c r="E178" t="str">
        <f t="shared" si="11"/>
        <v>Insert into dbax_dime_axis (pref_axis, codi_axis) values ('ifrs','SignificantInvestmentsInAssociatesAxis')</v>
      </c>
    </row>
    <row r="179" spans="1:5" x14ac:dyDescent="0.25">
      <c r="A179" t="s">
        <v>3832</v>
      </c>
      <c r="B179" t="str">
        <f t="shared" si="8"/>
        <v>ifrs_SignificantInvestmentsInSubsidiariesAxis</v>
      </c>
      <c r="C179" t="str">
        <f t="shared" si="9"/>
        <v>ifrs</v>
      </c>
      <c r="D179" t="str">
        <f t="shared" si="10"/>
        <v>SignificantInvestmentsInSubsidiariesAxis</v>
      </c>
      <c r="E179" t="str">
        <f t="shared" si="11"/>
        <v>Insert into dbax_dime_axis (pref_axis, codi_axis) values ('ifrs','SignificantInvestmentsInSubsidiariesAxis')</v>
      </c>
    </row>
    <row r="180" spans="1:5" x14ac:dyDescent="0.25">
      <c r="A180" t="s">
        <v>3833</v>
      </c>
      <c r="B180" t="str">
        <f t="shared" si="8"/>
        <v>ifrs_TemporaryDifferenceUnusedTaxLossesAndUnusedTaxCreditsAxis</v>
      </c>
      <c r="C180" t="str">
        <f t="shared" si="9"/>
        <v>ifrs</v>
      </c>
      <c r="D180" t="str">
        <f t="shared" si="10"/>
        <v>TemporaryDifferenceUnusedTaxLossesAndUnusedTaxCreditsAxis</v>
      </c>
      <c r="E180" t="str">
        <f t="shared" si="11"/>
        <v>Insert into dbax_dime_axis (pref_axis, codi_axis) values ('ifrs','TemporaryDifferenceUnusedTaxLossesAndUnusedTaxCreditsAxis')</v>
      </c>
    </row>
    <row r="181" spans="1:5" x14ac:dyDescent="0.25">
      <c r="A181" t="s">
        <v>3834</v>
      </c>
      <c r="B181" t="str">
        <f t="shared" si="8"/>
        <v>ifrs_TransactionsRecognisedSeparatelyFromAcquisitionOfAssetsAndAssumptionOfLiabilitiesInBusinessCombinationAxis</v>
      </c>
      <c r="C181" t="str">
        <f t="shared" si="9"/>
        <v>ifrs</v>
      </c>
      <c r="D181" t="str">
        <f t="shared" si="10"/>
        <v>TransactionsRecognisedSeparatelyFromAcquisitionOfAssetsAndAssumptionOfLiabilitiesInBusinessCombinationAxis</v>
      </c>
      <c r="E181" t="str">
        <f t="shared" si="11"/>
        <v>Insert into dbax_dime_axis (pref_axis, codi_axis) values ('ifrs','TransactionsRecognisedSeparatelyFromAcquisitionOfAssetsAndAssumptionOfLiabilitiesInBusinessCombinationAxis')</v>
      </c>
    </row>
    <row r="182" spans="1:5" x14ac:dyDescent="0.25">
      <c r="A182" t="s">
        <v>3835</v>
      </c>
      <c r="B182" t="str">
        <f t="shared" si="8"/>
        <v>ifrs_TypesOfSharebasedPaymentArrangementsAxis</v>
      </c>
      <c r="C182" t="str">
        <f t="shared" si="9"/>
        <v>ifrs</v>
      </c>
      <c r="D182" t="str">
        <f t="shared" si="10"/>
        <v>TypesOfSharebasedPaymentArrangementsAxis</v>
      </c>
      <c r="E182" t="str">
        <f t="shared" si="11"/>
        <v>Insert into dbax_dime_axis (pref_axis, codi_axis) values ('ifrs','TypesOfSharebasedPaymentArrangementsAxis')</v>
      </c>
    </row>
    <row r="183" spans="1:5" x14ac:dyDescent="0.25">
      <c r="A183" t="s">
        <v>3836</v>
      </c>
      <c r="B183" t="str">
        <f t="shared" si="8"/>
        <v>ifrs_UnconsolidatedStructuredEntitiesAxis</v>
      </c>
      <c r="C183" t="str">
        <f t="shared" si="9"/>
        <v>ifrs</v>
      </c>
      <c r="D183" t="str">
        <f t="shared" si="10"/>
        <v>UnconsolidatedStructuredEntitiesAxis</v>
      </c>
      <c r="E183" t="str">
        <f t="shared" si="11"/>
        <v>Insert into dbax_dime_axis (pref_axis, codi_axis) values ('ifrs','UnconsolidatedStructuredEntitiesAxis')</v>
      </c>
    </row>
    <row r="184" spans="1:5" x14ac:dyDescent="0.25">
      <c r="A184" t="s">
        <v>3837</v>
      </c>
      <c r="B184" t="str">
        <f t="shared" si="8"/>
        <v>ifrs_ValuationTechniquesUsedInFairValueMeasurementAxis</v>
      </c>
      <c r="C184" t="str">
        <f t="shared" si="9"/>
        <v>ifrs</v>
      </c>
      <c r="D184" t="str">
        <f t="shared" si="10"/>
        <v>ValuationTechniquesUsedInFairValueMeasurementAxis</v>
      </c>
      <c r="E184" t="str">
        <f t="shared" si="11"/>
        <v>Insert into dbax_dime_axis (pref_axis, codi_axis) values ('ifrs','ValuationTechniquesUsedInFairValueMeasurementAxis')</v>
      </c>
    </row>
    <row r="186" spans="1:5" x14ac:dyDescent="0.25">
      <c r="B186" t="s">
        <v>3084</v>
      </c>
      <c r="C186" t="str">
        <f t="shared" si="9"/>
        <v>cl-cs</v>
      </c>
      <c r="D186" t="str">
        <f t="shared" ref="D186" si="12">MID(B186,FIND("_",B186)+1,1000)</f>
        <v>ActivoNoEfectivoEje</v>
      </c>
      <c r="E186" t="str">
        <f t="shared" si="11"/>
        <v>Insert into dbax_dime_axis (pref_axis, codi_axis) values ('cl-cs','ActivoNoEfectivoEje')</v>
      </c>
    </row>
    <row r="187" spans="1:5" x14ac:dyDescent="0.25">
      <c r="B187" t="s">
        <v>3092</v>
      </c>
      <c r="C187" t="str">
        <f t="shared" si="9"/>
        <v>cl-cs</v>
      </c>
      <c r="D187" t="str">
        <f t="shared" ref="D187:D250" si="13">MID(B187,FIND("_",B187)+1,1000)</f>
        <v>ActivoPorReservasTecnicasEje</v>
      </c>
      <c r="E187" t="str">
        <f t="shared" ref="E187:E250" si="14">CONCATENATE("Insert into dbax_dime_axis (pref_axis, codi_axis) values ('",C187,"','",D187,"')")</f>
        <v>Insert into dbax_dime_axis (pref_axis, codi_axis) values ('cl-cs','ActivoPorReservasTecnicasEje')</v>
      </c>
    </row>
    <row r="188" spans="1:5" x14ac:dyDescent="0.25">
      <c r="B188" t="s">
        <v>3096</v>
      </c>
      <c r="C188" t="str">
        <f t="shared" si="9"/>
        <v>cl-cs</v>
      </c>
      <c r="D188" t="str">
        <f t="shared" si="13"/>
        <v>ActivosFinancierosEnMoraEje</v>
      </c>
      <c r="E188" t="str">
        <f t="shared" si="14"/>
        <v>Insert into dbax_dime_axis (pref_axis, codi_axis) values ('cl-cs','ActivosFinancierosEnMoraEje')</v>
      </c>
    </row>
    <row r="189" spans="1:5" x14ac:dyDescent="0.25">
      <c r="B189" t="s">
        <v>3098</v>
      </c>
      <c r="C189" t="str">
        <f t="shared" si="9"/>
        <v>cl-cs</v>
      </c>
      <c r="D189" t="str">
        <f t="shared" si="13"/>
        <v>ActivosYPasivosPorImpuestosDiferidosEje</v>
      </c>
      <c r="E189" t="str">
        <f t="shared" si="14"/>
        <v>Insert into dbax_dime_axis (pref_axis, codi_axis) values ('cl-cs','ActivosYPasivosPorImpuestosDiferidosEje')</v>
      </c>
    </row>
    <row r="190" spans="1:5" x14ac:dyDescent="0.25">
      <c r="B190" t="s">
        <v>3102</v>
      </c>
      <c r="C190" t="str">
        <f t="shared" si="9"/>
        <v>cl-cs</v>
      </c>
      <c r="D190" t="str">
        <f t="shared" si="13"/>
        <v>Alternativa1Eje</v>
      </c>
      <c r="E190" t="str">
        <f t="shared" si="14"/>
        <v>Insert into dbax_dime_axis (pref_axis, codi_axis) values ('cl-cs','Alternativa1Eje')</v>
      </c>
    </row>
    <row r="191" spans="1:5" x14ac:dyDescent="0.25">
      <c r="B191" t="s">
        <v>3107</v>
      </c>
      <c r="C191" t="str">
        <f t="shared" si="9"/>
        <v>cl-cs</v>
      </c>
      <c r="D191" t="str">
        <f t="shared" si="13"/>
        <v>Alternativa2Eje</v>
      </c>
      <c r="E191" t="str">
        <f t="shared" si="14"/>
        <v>Insert into dbax_dime_axis (pref_axis, codi_axis) values ('cl-cs','Alternativa2Eje')</v>
      </c>
    </row>
    <row r="192" spans="1:5" x14ac:dyDescent="0.25">
      <c r="B192" t="s">
        <v>3109</v>
      </c>
      <c r="C192" t="str">
        <f t="shared" si="9"/>
        <v>cl-cs</v>
      </c>
      <c r="D192" t="str">
        <f t="shared" si="13"/>
        <v>AplicacionTablasMortalidadEje</v>
      </c>
      <c r="E192" t="str">
        <f t="shared" si="14"/>
        <v>Insert into dbax_dime_axis (pref_axis, codi_axis) values ('cl-cs','AplicacionTablasMortalidadEje')</v>
      </c>
    </row>
    <row r="193" spans="2:5" x14ac:dyDescent="0.25">
      <c r="B193" t="s">
        <v>3114</v>
      </c>
      <c r="C193" t="str">
        <f t="shared" si="9"/>
        <v>cl-cs</v>
      </c>
      <c r="D193" t="str">
        <f t="shared" si="13"/>
        <v>ClasesDeterioroDeudoresPorCoasegurosEje</v>
      </c>
      <c r="E193" t="str">
        <f t="shared" si="14"/>
        <v>Insert into dbax_dime_axis (pref_axis, codi_axis) values ('cl-cs','ClasesDeterioroDeudoresPorCoasegurosEje')</v>
      </c>
    </row>
    <row r="194" spans="2:5" x14ac:dyDescent="0.25">
      <c r="B194" t="s">
        <v>3118</v>
      </c>
      <c r="C194" t="str">
        <f t="shared" ref="C194:C257" si="15">MID(B194,1,FIND("_",B194)-1)</f>
        <v>cl-cs</v>
      </c>
      <c r="D194" t="str">
        <f t="shared" si="13"/>
        <v>ClasesDeterioroDeudoresPorReasegurosEje</v>
      </c>
      <c r="E194" t="str">
        <f t="shared" si="14"/>
        <v>Insert into dbax_dime_axis (pref_axis, codi_axis) values ('cl-cs','ClasesDeterioroDeudoresPorReasegurosEje')</v>
      </c>
    </row>
    <row r="195" spans="2:5" x14ac:dyDescent="0.25">
      <c r="B195" t="s">
        <v>3124</v>
      </c>
      <c r="C195" t="str">
        <f t="shared" si="15"/>
        <v>cl-cs</v>
      </c>
      <c r="D195" t="str">
        <f t="shared" si="13"/>
        <v>CompañiaOAseguradoAsumeRiesgoValorPolizaEje</v>
      </c>
      <c r="E195" t="str">
        <f t="shared" si="14"/>
        <v>Insert into dbax_dime_axis (pref_axis, codi_axis) values ('cl-cs','CompañiaOAseguradoAsumeRiesgoValorPolizaEje')</v>
      </c>
    </row>
    <row r="196" spans="2:5" x14ac:dyDescent="0.25">
      <c r="B196" t="s">
        <v>3128</v>
      </c>
      <c r="C196" t="str">
        <f t="shared" si="15"/>
        <v>cl-cs</v>
      </c>
      <c r="D196" t="str">
        <f t="shared" si="13"/>
        <v>CompensacionesPersonalDirectivoClaveYAdministradoresEje</v>
      </c>
      <c r="E196" t="str">
        <f t="shared" si="14"/>
        <v>Insert into dbax_dime_axis (pref_axis, codi_axis) values ('cl-cs','CompensacionesPersonalDirectivoClaveYAdministradoresEje')</v>
      </c>
    </row>
    <row r="197" spans="2:5" x14ac:dyDescent="0.25">
      <c r="B197" t="s">
        <v>3131</v>
      </c>
      <c r="C197" t="str">
        <f t="shared" si="15"/>
        <v>cl-cs</v>
      </c>
      <c r="D197" t="str">
        <f t="shared" si="13"/>
        <v>ComponentesDelPatrimonioEje</v>
      </c>
      <c r="E197" t="str">
        <f t="shared" si="14"/>
        <v>Insert into dbax_dime_axis (pref_axis, codi_axis) values ('cl-cs','ComponentesDelPatrimonioEje')</v>
      </c>
    </row>
    <row r="198" spans="2:5" x14ac:dyDescent="0.25">
      <c r="B198" t="s">
        <v>3147</v>
      </c>
      <c r="C198" t="str">
        <f t="shared" si="15"/>
        <v>cl-cs</v>
      </c>
      <c r="D198" t="str">
        <f t="shared" si="13"/>
        <v>ComposicionReservaSiniestrosEje</v>
      </c>
      <c r="E198" t="str">
        <f t="shared" si="14"/>
        <v>Insert into dbax_dime_axis (pref_axis, codi_axis) values ('cl-cs','ComposicionReservaSiniestrosEje')</v>
      </c>
    </row>
    <row r="199" spans="2:5" x14ac:dyDescent="0.25">
      <c r="B199" t="s">
        <v>3153</v>
      </c>
      <c r="C199" t="str">
        <f t="shared" si="15"/>
        <v>cl-cs</v>
      </c>
      <c r="D199" t="str">
        <f t="shared" si="13"/>
        <v>ComposicionReservaValorDelFondoEje</v>
      </c>
      <c r="E199" t="str">
        <f t="shared" si="14"/>
        <v>Insert into dbax_dime_axis (pref_axis, codi_axis) values ('cl-cs','ComposicionReservaValorDelFondoEje')</v>
      </c>
    </row>
    <row r="200" spans="2:5" x14ac:dyDescent="0.25">
      <c r="B200" t="s">
        <v>3159</v>
      </c>
      <c r="C200" t="str">
        <f t="shared" si="15"/>
        <v>cl-cs</v>
      </c>
      <c r="D200" t="str">
        <f t="shared" si="13"/>
        <v>ConceptoImpuestoEje</v>
      </c>
      <c r="E200" t="str">
        <f t="shared" si="14"/>
        <v>Insert into dbax_dime_axis (pref_axis, codi_axis) values ('cl-cs','ConceptoImpuestoEje')</v>
      </c>
    </row>
    <row r="201" spans="2:5" x14ac:dyDescent="0.25">
      <c r="B201" t="s">
        <v>3168</v>
      </c>
      <c r="C201" t="str">
        <f t="shared" si="15"/>
        <v>cl-cs</v>
      </c>
      <c r="D201" t="str">
        <f t="shared" si="13"/>
        <v>ContratosCoberturaRiesgoCreditoEje</v>
      </c>
      <c r="E201" t="str">
        <f t="shared" si="14"/>
        <v>Insert into dbax_dime_axis (pref_axis, codi_axis) values ('cl-cs','ContratosCoberturaRiesgoCreditoEje')</v>
      </c>
    </row>
    <row r="202" spans="2:5" x14ac:dyDescent="0.25">
      <c r="B202" t="s">
        <v>3172</v>
      </c>
      <c r="C202" t="str">
        <f t="shared" si="15"/>
        <v>cl-cs</v>
      </c>
      <c r="D202" t="str">
        <f t="shared" si="13"/>
        <v>ContratosForwardsCompraEje</v>
      </c>
      <c r="E202" t="str">
        <f t="shared" si="14"/>
        <v>Insert into dbax_dime_axis (pref_axis, codi_axis) values ('cl-cs','ContratosForwardsCompraEje')</v>
      </c>
    </row>
    <row r="203" spans="2:5" x14ac:dyDescent="0.25">
      <c r="B203" t="s">
        <v>3175</v>
      </c>
      <c r="C203" t="str">
        <f t="shared" si="15"/>
        <v>cl-cs</v>
      </c>
      <c r="D203" t="str">
        <f t="shared" si="13"/>
        <v>ContratosForwardsVentaEje</v>
      </c>
      <c r="E203" t="str">
        <f t="shared" si="14"/>
        <v>Insert into dbax_dime_axis (pref_axis, codi_axis) values ('cl-cs','ContratosForwardsVentaEje')</v>
      </c>
    </row>
    <row r="204" spans="2:5" x14ac:dyDescent="0.25">
      <c r="B204" t="s">
        <v>3176</v>
      </c>
      <c r="C204" t="str">
        <f t="shared" si="15"/>
        <v>cl-cs</v>
      </c>
      <c r="D204" t="str">
        <f t="shared" si="13"/>
        <v>ContratosFuturosCompraEje</v>
      </c>
      <c r="E204" t="str">
        <f t="shared" si="14"/>
        <v>Insert into dbax_dime_axis (pref_axis, codi_axis) values ('cl-cs','ContratosFuturosCompraEje')</v>
      </c>
    </row>
    <row r="205" spans="2:5" x14ac:dyDescent="0.25">
      <c r="B205" t="s">
        <v>3178</v>
      </c>
      <c r="C205" t="str">
        <f t="shared" si="15"/>
        <v>cl-cs</v>
      </c>
      <c r="D205" t="str">
        <f t="shared" si="13"/>
        <v>ContratosFuturosVentaEje</v>
      </c>
      <c r="E205" t="str">
        <f t="shared" si="14"/>
        <v>Insert into dbax_dime_axis (pref_axis, codi_axis) values ('cl-cs','ContratosFuturosVentaEje')</v>
      </c>
    </row>
    <row r="206" spans="2:5" x14ac:dyDescent="0.25">
      <c r="B206" t="s">
        <v>3179</v>
      </c>
      <c r="C206" t="str">
        <f t="shared" si="15"/>
        <v>cl-cs</v>
      </c>
      <c r="D206" t="str">
        <f t="shared" si="13"/>
        <v>ContratosOpcionesCompraEje</v>
      </c>
      <c r="E206" t="str">
        <f t="shared" si="14"/>
        <v>Insert into dbax_dime_axis (pref_axis, codi_axis) values ('cl-cs','ContratosOpcionesCompraEje')</v>
      </c>
    </row>
    <row r="207" spans="2:5" x14ac:dyDescent="0.25">
      <c r="B207" t="s">
        <v>3181</v>
      </c>
      <c r="C207" t="str">
        <f t="shared" si="15"/>
        <v>cl-cs</v>
      </c>
      <c r="D207" t="str">
        <f t="shared" si="13"/>
        <v>ContratosOpcionesVentaEje</v>
      </c>
      <c r="E207" t="str">
        <f t="shared" si="14"/>
        <v>Insert into dbax_dime_axis (pref_axis, codi_axis) values ('cl-cs','ContratosOpcionesVentaEje')</v>
      </c>
    </row>
    <row r="208" spans="2:5" x14ac:dyDescent="0.25">
      <c r="B208" t="s">
        <v>3182</v>
      </c>
      <c r="C208" t="str">
        <f t="shared" si="15"/>
        <v>cl-cs</v>
      </c>
      <c r="D208" t="str">
        <f t="shared" si="13"/>
        <v>ContratosSwapsEje</v>
      </c>
      <c r="E208" t="str">
        <f t="shared" si="14"/>
        <v>Insert into dbax_dime_axis (pref_axis, codi_axis) values ('cl-cs','ContratosSwapsEje')</v>
      </c>
    </row>
    <row r="209" spans="2:5" x14ac:dyDescent="0.25">
      <c r="B209" t="s">
        <v>3183</v>
      </c>
      <c r="C209" t="str">
        <f t="shared" si="15"/>
        <v>cl-cs</v>
      </c>
      <c r="D209" t="str">
        <f t="shared" si="13"/>
        <v>DetalleInversionPorFondoEje</v>
      </c>
      <c r="E209" t="str">
        <f t="shared" si="14"/>
        <v>Insert into dbax_dime_axis (pref_axis, codi_axis) values ('cl-cs','DetalleInversionPorFondoEje')</v>
      </c>
    </row>
    <row r="210" spans="2:5" x14ac:dyDescent="0.25">
      <c r="B210" t="s">
        <v>3185</v>
      </c>
      <c r="C210" t="str">
        <f t="shared" si="15"/>
        <v>cl-cs</v>
      </c>
      <c r="D210" t="str">
        <f t="shared" si="13"/>
        <v>DetalleOperacionEje</v>
      </c>
      <c r="E210" t="str">
        <f t="shared" si="14"/>
        <v>Insert into dbax_dime_axis (pref_axis, codi_axis) values ('cl-cs','DetalleOperacionEje')</v>
      </c>
    </row>
    <row r="211" spans="2:5" x14ac:dyDescent="0.25">
      <c r="B211" t="s">
        <v>3187</v>
      </c>
      <c r="C211" t="str">
        <f t="shared" si="15"/>
        <v>cl-cs</v>
      </c>
      <c r="D211" t="str">
        <f t="shared" si="13"/>
        <v>DetallePorFondoEje</v>
      </c>
      <c r="E211" t="str">
        <f t="shared" si="14"/>
        <v>Insert into dbax_dime_axis (pref_axis, codi_axis) values ('cl-cs','DetallePorFondoEje')</v>
      </c>
    </row>
    <row r="212" spans="2:5" x14ac:dyDescent="0.25">
      <c r="B212" t="s">
        <v>3189</v>
      </c>
      <c r="C212" t="str">
        <f t="shared" si="15"/>
        <v>cl-cs</v>
      </c>
      <c r="D212" t="str">
        <f t="shared" si="13"/>
        <v>DetallePorTipoMonedaEje</v>
      </c>
      <c r="E212" t="str">
        <f t="shared" si="14"/>
        <v>Insert into dbax_dime_axis (pref_axis, codi_axis) values ('cl-cs','DetallePorTipoMonedaEje')</v>
      </c>
    </row>
    <row r="213" spans="2:5" x14ac:dyDescent="0.25">
      <c r="B213" t="s">
        <v>3838</v>
      </c>
      <c r="C213" t="str">
        <f t="shared" si="15"/>
        <v>cl-cs</v>
      </c>
      <c r="D213" t="str">
        <f t="shared" si="13"/>
        <v>DetalleSubRamosEje</v>
      </c>
      <c r="E213" t="str">
        <f t="shared" si="14"/>
        <v>Insert into dbax_dime_axis (pref_axis, codi_axis) values ('cl-cs','DetalleSubRamosEje')</v>
      </c>
    </row>
    <row r="214" spans="2:5" x14ac:dyDescent="0.25">
      <c r="B214" t="s">
        <v>3195</v>
      </c>
      <c r="C214" t="str">
        <f t="shared" si="15"/>
        <v>cl-cs</v>
      </c>
      <c r="D214" t="str">
        <f t="shared" si="13"/>
        <v>DeterioroPorCoaseguroEje</v>
      </c>
      <c r="E214" t="str">
        <f t="shared" si="14"/>
        <v>Insert into dbax_dime_axis (pref_axis, codi_axis) values ('cl-cs','DeterioroPorCoaseguroEje')</v>
      </c>
    </row>
    <row r="215" spans="2:5" x14ac:dyDescent="0.25">
      <c r="B215" t="s">
        <v>3199</v>
      </c>
      <c r="C215" t="str">
        <f t="shared" si="15"/>
        <v>cl-cs</v>
      </c>
      <c r="D215" t="str">
        <f t="shared" si="13"/>
        <v>DeterminacionAjusteReservaCalceEje</v>
      </c>
      <c r="E215" t="str">
        <f t="shared" si="14"/>
        <v>Insert into dbax_dime_axis (pref_axis, codi_axis) values ('cl-cs','DeterminacionAjusteReservaCalceEje')</v>
      </c>
    </row>
    <row r="216" spans="2:5" x14ac:dyDescent="0.25">
      <c r="B216" t="s">
        <v>3203</v>
      </c>
      <c r="C216" t="str">
        <f t="shared" si="15"/>
        <v>cl-cs</v>
      </c>
      <c r="D216" t="str">
        <f t="shared" si="13"/>
        <v>DiferenciaCambioEje</v>
      </c>
      <c r="E216" t="str">
        <f t="shared" si="14"/>
        <v>Insert into dbax_dime_axis (pref_axis, codi_axis) values ('cl-cs','DiferenciaCambioEje')</v>
      </c>
    </row>
    <row r="217" spans="2:5" x14ac:dyDescent="0.25">
      <c r="B217" t="s">
        <v>3207</v>
      </c>
      <c r="C217" t="str">
        <f t="shared" si="15"/>
        <v>cl-cs</v>
      </c>
      <c r="D217" t="str">
        <f t="shared" si="13"/>
        <v>DirectoAceptadoCedidoEje</v>
      </c>
      <c r="E217" t="str">
        <f t="shared" si="14"/>
        <v>Insert into dbax_dime_axis (pref_axis, codi_axis) values ('cl-cs','DirectoAceptadoCedidoEje')</v>
      </c>
    </row>
    <row r="218" spans="2:5" x14ac:dyDescent="0.25">
      <c r="B218" t="s">
        <v>3211</v>
      </c>
      <c r="C218" t="str">
        <f t="shared" si="15"/>
        <v>cl-cs</v>
      </c>
      <c r="D218" t="str">
        <f t="shared" si="13"/>
        <v>EmpresasAsociadasEje</v>
      </c>
      <c r="E218" t="str">
        <f t="shared" si="14"/>
        <v>Insert into dbax_dime_axis (pref_axis, codi_axis) values ('cl-cs','EmpresasAsociadasEje')</v>
      </c>
    </row>
    <row r="219" spans="2:5" x14ac:dyDescent="0.25">
      <c r="B219" t="s">
        <v>3213</v>
      </c>
      <c r="C219" t="str">
        <f t="shared" si="15"/>
        <v>cl-cs</v>
      </c>
      <c r="D219" t="str">
        <f t="shared" si="13"/>
        <v>EmpresasRelacionadasEje</v>
      </c>
      <c r="E219" t="str">
        <f t="shared" si="14"/>
        <v>Insert into dbax_dime_axis (pref_axis, codi_axis) values ('cl-cs','EmpresasRelacionadasEje')</v>
      </c>
    </row>
    <row r="220" spans="2:5" x14ac:dyDescent="0.25">
      <c r="B220" t="s">
        <v>3217</v>
      </c>
      <c r="C220" t="str">
        <f t="shared" si="15"/>
        <v>cl-cs</v>
      </c>
      <c r="D220" t="str">
        <f t="shared" si="13"/>
        <v>EmpresasSubsidiariasEje</v>
      </c>
      <c r="E220" t="str">
        <f t="shared" si="14"/>
        <v>Insert into dbax_dime_axis (pref_axis, codi_axis) values ('cl-cs','EmpresasSubsidiariasEje')</v>
      </c>
    </row>
    <row r="221" spans="2:5" x14ac:dyDescent="0.25">
      <c r="B221" t="s">
        <v>3219</v>
      </c>
      <c r="C221" t="str">
        <f t="shared" si="15"/>
        <v>cl-cs</v>
      </c>
      <c r="D221" t="str">
        <f t="shared" si="13"/>
        <v>FormaPagoCuentasPorCobrarAseguradosEje</v>
      </c>
      <c r="E221" t="str">
        <f t="shared" si="14"/>
        <v>Insert into dbax_dime_axis (pref_axis, codi_axis) values ('cl-cs','FormaPagoCuentasPorCobrarAseguradosEje')</v>
      </c>
    </row>
    <row r="222" spans="2:5" x14ac:dyDescent="0.25">
      <c r="B222" t="s">
        <v>3229</v>
      </c>
      <c r="C222" t="str">
        <f t="shared" si="15"/>
        <v>cl-cs</v>
      </c>
      <c r="D222" t="str">
        <f t="shared" si="13"/>
        <v>IdentificacionAccionistasEje</v>
      </c>
      <c r="E222" t="str">
        <f t="shared" si="14"/>
        <v>Insert into dbax_dime_axis (pref_axis, codi_axis) values ('cl-cs','IdentificacionAccionistasEje')</v>
      </c>
    </row>
    <row r="223" spans="2:5" x14ac:dyDescent="0.25">
      <c r="B223" t="s">
        <v>3240</v>
      </c>
      <c r="C223" t="str">
        <f t="shared" si="15"/>
        <v>cl-cs</v>
      </c>
      <c r="D223" t="str">
        <f t="shared" si="13"/>
        <v>IdentificacionActivoMantenidosParaVentaEje</v>
      </c>
      <c r="E223" t="str">
        <f t="shared" si="14"/>
        <v>Insert into dbax_dime_axis (pref_axis, codi_axis) values ('cl-cs','IdentificacionActivoMantenidosParaVentaEje')</v>
      </c>
    </row>
    <row r="224" spans="2:5" x14ac:dyDescent="0.25">
      <c r="B224" t="s">
        <v>3242</v>
      </c>
      <c r="C224" t="str">
        <f t="shared" si="15"/>
        <v>cl-cs</v>
      </c>
      <c r="D224" t="str">
        <f t="shared" si="13"/>
        <v>IdentificacionDeudasConEntidadesFinancierasEje</v>
      </c>
      <c r="E224" t="str">
        <f t="shared" si="14"/>
        <v>Insert into dbax_dime_axis (pref_axis, codi_axis) values ('cl-cs','IdentificacionDeudasConEntidadesFinancierasEje')</v>
      </c>
    </row>
    <row r="225" spans="2:5" x14ac:dyDescent="0.25">
      <c r="B225" t="s">
        <v>3244</v>
      </c>
      <c r="C225" t="str">
        <f t="shared" si="15"/>
        <v>cl-cs</v>
      </c>
      <c r="D225" t="str">
        <f t="shared" si="13"/>
        <v>IdentificacionPasivoMantenidosParaVentaEje</v>
      </c>
      <c r="E225" t="str">
        <f t="shared" si="14"/>
        <v>Insert into dbax_dime_axis (pref_axis, codi_axis) values ('cl-cs','IdentificacionPasivoMantenidosParaVentaEje')</v>
      </c>
    </row>
    <row r="226" spans="2:5" x14ac:dyDescent="0.25">
      <c r="B226" t="s">
        <v>3246</v>
      </c>
      <c r="C226" t="str">
        <f t="shared" si="15"/>
        <v>cl-cs</v>
      </c>
      <c r="D226" t="str">
        <f t="shared" si="13"/>
        <v>InformacionGeneralEje</v>
      </c>
      <c r="E226" t="str">
        <f t="shared" si="14"/>
        <v>Insert into dbax_dime_axis (pref_axis, codi_axis) values ('cl-cs','InformacionGeneralEje')</v>
      </c>
    </row>
    <row r="227" spans="2:5" x14ac:dyDescent="0.25">
      <c r="B227" t="s">
        <v>3251</v>
      </c>
      <c r="C227" t="str">
        <f t="shared" si="15"/>
        <v>cl-cs</v>
      </c>
      <c r="D227" t="str">
        <f t="shared" si="13"/>
        <v>InformacionInvalidezSinPrimerDictamenPorGruposEje</v>
      </c>
      <c r="E227" t="str">
        <f t="shared" si="14"/>
        <v>Insert into dbax_dime_axis (pref_axis, codi_axis) values ('cl-cs','InformacionInvalidezSinPrimerDictamenPorGruposEje')</v>
      </c>
    </row>
    <row r="228" spans="2:5" x14ac:dyDescent="0.25">
      <c r="B228" t="s">
        <v>3253</v>
      </c>
      <c r="C228" t="str">
        <f t="shared" si="15"/>
        <v>cl-cs</v>
      </c>
      <c r="D228" t="str">
        <f t="shared" si="13"/>
        <v>InformacionInvalidezYSobrevivenciaPorGruposEje</v>
      </c>
      <c r="E228" t="str">
        <f t="shared" si="14"/>
        <v>Insert into dbax_dime_axis (pref_axis, codi_axis) values ('cl-cs','InformacionInvalidezYSobrevivenciaPorGruposEje')</v>
      </c>
    </row>
    <row r="229" spans="2:5" x14ac:dyDescent="0.25">
      <c r="B229" t="s">
        <v>3254</v>
      </c>
      <c r="C229" t="str">
        <f t="shared" si="15"/>
        <v>cl-cs</v>
      </c>
      <c r="D229" t="str">
        <f t="shared" si="13"/>
        <v>InformacionInvalidosFallecidosPorGruposEje</v>
      </c>
      <c r="E229" t="str">
        <f t="shared" si="14"/>
        <v>Insert into dbax_dime_axis (pref_axis, codi_axis) values ('cl-cs','InformacionInvalidosFallecidosPorGruposEje')</v>
      </c>
    </row>
    <row r="230" spans="2:5" x14ac:dyDescent="0.25">
      <c r="B230" t="s">
        <v>3255</v>
      </c>
      <c r="C230" t="str">
        <f t="shared" si="15"/>
        <v>cl-cs</v>
      </c>
      <c r="D230" t="str">
        <f t="shared" si="13"/>
        <v>InformacionInvalidosParcialesPorGruposEje</v>
      </c>
      <c r="E230" t="str">
        <f t="shared" si="14"/>
        <v>Insert into dbax_dime_axis (pref_axis, codi_axis) values ('cl-cs','InformacionInvalidosParcialesPorGruposEje')</v>
      </c>
    </row>
    <row r="231" spans="2:5" x14ac:dyDescent="0.25">
      <c r="B231" t="s">
        <v>3256</v>
      </c>
      <c r="C231" t="str">
        <f t="shared" si="15"/>
        <v>cl-cs</v>
      </c>
      <c r="D231" t="str">
        <f t="shared" si="13"/>
        <v>InformacionInvalidosTransitoriosPorGruposEje</v>
      </c>
      <c r="E231" t="str">
        <f t="shared" si="14"/>
        <v>Insert into dbax_dime_axis (pref_axis, codi_axis) values ('cl-cs','InformacionInvalidosTransitoriosPorGruposEje')</v>
      </c>
    </row>
    <row r="232" spans="2:5" x14ac:dyDescent="0.25">
      <c r="B232" t="s">
        <v>3257</v>
      </c>
      <c r="C232" t="str">
        <f t="shared" si="15"/>
        <v>cl-cs</v>
      </c>
      <c r="D232" t="str">
        <f t="shared" si="13"/>
        <v>InformacionPorClasificadoraRiesgoEje</v>
      </c>
      <c r="E232" t="str">
        <f t="shared" si="14"/>
        <v>Insert into dbax_dime_axis (pref_axis, codi_axis) values ('cl-cs','InformacionPorClasificadoraRiesgoEje')</v>
      </c>
    </row>
    <row r="233" spans="2:5" x14ac:dyDescent="0.25">
      <c r="B233" t="s">
        <v>3260</v>
      </c>
      <c r="C233" t="str">
        <f t="shared" si="15"/>
        <v>cl-cs</v>
      </c>
      <c r="D233" t="str">
        <f t="shared" si="13"/>
        <v>InformacionPorGruposEje</v>
      </c>
      <c r="E233" t="str">
        <f t="shared" si="14"/>
        <v>Insert into dbax_dime_axis (pref_axis, codi_axis) values ('cl-cs','InformacionPorGruposEje')</v>
      </c>
    </row>
    <row r="234" spans="2:5" x14ac:dyDescent="0.25">
      <c r="B234" t="s">
        <v>3261</v>
      </c>
      <c r="C234" t="str">
        <f t="shared" si="15"/>
        <v>cl-cs</v>
      </c>
      <c r="D234" t="str">
        <f t="shared" si="13"/>
        <v>InformacionSobrevivenciaPorGruposEje</v>
      </c>
      <c r="E234" t="str">
        <f t="shared" si="14"/>
        <v>Insert into dbax_dime_axis (pref_axis, codi_axis) values ('cl-cs','InformacionSobrevivenciaPorGruposEje')</v>
      </c>
    </row>
    <row r="235" spans="2:5" x14ac:dyDescent="0.25">
      <c r="B235" t="s">
        <v>3262</v>
      </c>
      <c r="C235" t="str">
        <f t="shared" si="15"/>
        <v>cl-cs</v>
      </c>
      <c r="D235" t="str">
        <f t="shared" si="13"/>
        <v>InformacionTramoEje</v>
      </c>
      <c r="E235" t="str">
        <f t="shared" si="14"/>
        <v>Insert into dbax_dime_axis (pref_axis, codi_axis) values ('cl-cs','InformacionTramoEje')</v>
      </c>
    </row>
    <row r="236" spans="2:5" x14ac:dyDescent="0.25">
      <c r="B236" t="s">
        <v>3274</v>
      </c>
      <c r="C236" t="str">
        <f t="shared" si="15"/>
        <v>cl-cs</v>
      </c>
      <c r="D236" t="str">
        <f t="shared" si="13"/>
        <v>InvalidezSinPrimerDictamenEjecutoriadoEje</v>
      </c>
      <c r="E236" t="str">
        <f t="shared" si="14"/>
        <v>Insert into dbax_dime_axis (pref_axis, codi_axis) values ('cl-cs','InvalidezSinPrimerDictamenEjecutoriadoEje')</v>
      </c>
    </row>
    <row r="237" spans="2:5" x14ac:dyDescent="0.25">
      <c r="B237" t="s">
        <v>3286</v>
      </c>
      <c r="C237" t="str">
        <f t="shared" si="15"/>
        <v>cl-cs</v>
      </c>
      <c r="D237" t="str">
        <f t="shared" si="13"/>
        <v>InvalidosParcialesTransitoriosConSolicitudEje</v>
      </c>
      <c r="E237" t="str">
        <f t="shared" si="14"/>
        <v>Insert into dbax_dime_axis (pref_axis, codi_axis) values ('cl-cs','InvalidosParcialesTransitoriosConSolicitudEje')</v>
      </c>
    </row>
    <row r="238" spans="2:5" x14ac:dyDescent="0.25">
      <c r="B238" t="s">
        <v>3299</v>
      </c>
      <c r="C238" t="str">
        <f t="shared" si="15"/>
        <v>cl-cs</v>
      </c>
      <c r="D238" t="str">
        <f t="shared" si="13"/>
        <v>InvalidosTransitoriosEje</v>
      </c>
      <c r="E238" t="str">
        <f t="shared" si="14"/>
        <v>Insert into dbax_dime_axis (pref_axis, codi_axis) values ('cl-cs','InvalidosTransitoriosEje')</v>
      </c>
    </row>
    <row r="239" spans="2:5" x14ac:dyDescent="0.25">
      <c r="B239" t="s">
        <v>3301</v>
      </c>
      <c r="C239" t="str">
        <f t="shared" si="15"/>
        <v>cl-cs</v>
      </c>
      <c r="D239" t="str">
        <f t="shared" si="13"/>
        <v>InvalidosTransitoriosFallecidosEje</v>
      </c>
      <c r="E239" t="str">
        <f t="shared" si="14"/>
        <v>Insert into dbax_dime_axis (pref_axis, codi_axis) values ('cl-cs','InvalidosTransitoriosFallecidosEje')</v>
      </c>
    </row>
    <row r="240" spans="2:5" x14ac:dyDescent="0.25">
      <c r="B240" t="s">
        <v>3303</v>
      </c>
      <c r="C240" t="str">
        <f t="shared" si="15"/>
        <v>cl-cs</v>
      </c>
      <c r="D240" t="str">
        <f t="shared" si="13"/>
        <v>InversionesValorRazonableEje</v>
      </c>
      <c r="E240" t="str">
        <f t="shared" si="14"/>
        <v>Insert into dbax_dime_axis (pref_axis, codi_axis) values ('cl-cs','InversionesValorRazonableEje')</v>
      </c>
    </row>
    <row r="241" spans="2:5" x14ac:dyDescent="0.25">
      <c r="B241" t="s">
        <v>3311</v>
      </c>
      <c r="C241" t="str">
        <f t="shared" si="15"/>
        <v>cl-cs</v>
      </c>
      <c r="D241" t="str">
        <f t="shared" si="13"/>
        <v>MargenSolvenciaGeneralesEje</v>
      </c>
      <c r="E241" t="str">
        <f t="shared" si="14"/>
        <v>Insert into dbax_dime_axis (pref_axis, codi_axis) values ('cl-cs','MargenSolvenciaGeneralesEje')</v>
      </c>
    </row>
    <row r="242" spans="2:5" x14ac:dyDescent="0.25">
      <c r="B242" t="s">
        <v>3318</v>
      </c>
      <c r="C242" t="str">
        <f t="shared" si="15"/>
        <v>cl-cs</v>
      </c>
      <c r="D242" t="str">
        <f t="shared" si="13"/>
        <v>MetodoValorizacionEje</v>
      </c>
      <c r="E242" t="str">
        <f t="shared" si="14"/>
        <v>Insert into dbax_dime_axis (pref_axis, codi_axis) values ('cl-cs','MetodoValorizacionEje')</v>
      </c>
    </row>
    <row r="243" spans="2:5" x14ac:dyDescent="0.25">
      <c r="B243" t="s">
        <v>3322</v>
      </c>
      <c r="C243" t="str">
        <f t="shared" si="15"/>
        <v>cl-cs</v>
      </c>
      <c r="D243" t="str">
        <f t="shared" si="13"/>
        <v>MonedasExtranjerasEje</v>
      </c>
      <c r="E243" t="str">
        <f t="shared" si="14"/>
        <v>Insert into dbax_dime_axis (pref_axis, codi_axis) values ('cl-cs','MonedasExtranjerasEje')</v>
      </c>
    </row>
    <row r="244" spans="2:5" x14ac:dyDescent="0.25">
      <c r="B244" t="s">
        <v>3324</v>
      </c>
      <c r="C244" t="str">
        <f t="shared" si="15"/>
        <v>cl-cs</v>
      </c>
      <c r="D244" t="str">
        <f t="shared" si="13"/>
        <v>MonedasOperacionesDeSegurosEje</v>
      </c>
      <c r="E244" t="str">
        <f t="shared" si="14"/>
        <v>Insert into dbax_dime_axis (pref_axis, codi_axis) values ('cl-cs','MonedasOperacionesDeSegurosEje')</v>
      </c>
    </row>
    <row r="245" spans="2:5" x14ac:dyDescent="0.25">
      <c r="B245" t="s">
        <v>3325</v>
      </c>
      <c r="C245" t="str">
        <f t="shared" si="15"/>
        <v>cl-cs</v>
      </c>
      <c r="D245" t="str">
        <f t="shared" si="13"/>
        <v>MonedasReasegurosEje</v>
      </c>
      <c r="E245" t="str">
        <f t="shared" si="14"/>
        <v>Insert into dbax_dime_axis (pref_axis, codi_axis) values ('cl-cs','MonedasReasegurosEje')</v>
      </c>
    </row>
    <row r="246" spans="2:5" x14ac:dyDescent="0.25">
      <c r="B246" t="s">
        <v>3326</v>
      </c>
      <c r="C246" t="str">
        <f t="shared" si="15"/>
        <v>cl-cs</v>
      </c>
      <c r="D246" t="str">
        <f t="shared" si="13"/>
        <v>MovimientoDivisasEje</v>
      </c>
      <c r="E246" t="str">
        <f t="shared" si="14"/>
        <v>Insert into dbax_dime_axis (pref_axis, codi_axis) values ('cl-cs','MovimientoDivisasEje')</v>
      </c>
    </row>
    <row r="247" spans="2:5" x14ac:dyDescent="0.25">
      <c r="B247" t="s">
        <v>3330</v>
      </c>
      <c r="C247" t="str">
        <f t="shared" si="15"/>
        <v>cl-cs</v>
      </c>
      <c r="D247" t="str">
        <f t="shared" si="13"/>
        <v>NivelesCotizacionMetodoValorizacionEje</v>
      </c>
      <c r="E247" t="str">
        <f t="shared" si="14"/>
        <v>Insert into dbax_dime_axis (pref_axis, codi_axis) values ('cl-cs','NivelesCotizacionMetodoValorizacionEje')</v>
      </c>
    </row>
    <row r="248" spans="2:5" x14ac:dyDescent="0.25">
      <c r="B248" t="s">
        <v>3336</v>
      </c>
      <c r="C248" t="str">
        <f t="shared" si="15"/>
        <v>cl-cs</v>
      </c>
      <c r="D248" t="str">
        <f t="shared" si="13"/>
        <v>OtrasReservasPatrimonialesEje</v>
      </c>
      <c r="E248" t="str">
        <f t="shared" si="14"/>
        <v>Insert into dbax_dime_axis (pref_axis, codi_axis) values ('cl-cs','OtrasReservasPatrimonialesEje')</v>
      </c>
    </row>
    <row r="249" spans="2:5" x14ac:dyDescent="0.25">
      <c r="B249" t="s">
        <v>3340</v>
      </c>
      <c r="C249" t="str">
        <f t="shared" si="15"/>
        <v>cl-cs</v>
      </c>
      <c r="D249" t="str">
        <f t="shared" si="13"/>
        <v>PasivoPorReservasTecnicasEje</v>
      </c>
      <c r="E249" t="str">
        <f t="shared" si="14"/>
        <v>Insert into dbax_dime_axis (pref_axis, codi_axis) values ('cl-cs','PasivoPorReservasTecnicasEje')</v>
      </c>
    </row>
    <row r="250" spans="2:5" x14ac:dyDescent="0.25">
      <c r="B250" t="s">
        <v>3342</v>
      </c>
      <c r="C250" t="str">
        <f t="shared" si="15"/>
        <v>cl-cs</v>
      </c>
      <c r="D250" t="str">
        <f t="shared" si="13"/>
        <v>PolizasIndividualesEje</v>
      </c>
      <c r="E250" t="str">
        <f t="shared" si="14"/>
        <v>Insert into dbax_dime_axis (pref_axis, codi_axis) values ('cl-cs','PolizasIndividualesEje')</v>
      </c>
    </row>
    <row r="251" spans="2:5" x14ac:dyDescent="0.25">
      <c r="B251" t="s">
        <v>3344</v>
      </c>
      <c r="C251" t="str">
        <f t="shared" si="15"/>
        <v>cl-cs</v>
      </c>
      <c r="D251" t="str">
        <f t="shared" ref="D251:D283" si="16">MID(B251,FIND("_",B251)+1,1000)</f>
        <v>PrimaPorCobrarReaseguradosEje</v>
      </c>
      <c r="E251" t="str">
        <f t="shared" ref="E251:E283" si="17">CONCATENATE("Insert into dbax_dime_axis (pref_axis, codi_axis) values ('",C251,"','",D251,"')")</f>
        <v>Insert into dbax_dime_axis (pref_axis, codi_axis) values ('cl-cs','PrimaPorCobrarReaseguradosEje')</v>
      </c>
    </row>
    <row r="252" spans="2:5" x14ac:dyDescent="0.25">
      <c r="B252" t="s">
        <v>3346</v>
      </c>
      <c r="C252" t="str">
        <f t="shared" si="15"/>
        <v>cl-cs</v>
      </c>
      <c r="D252" t="str">
        <f t="shared" si="16"/>
        <v>PrimasYFactorReaseguroEje</v>
      </c>
      <c r="E252" t="str">
        <f t="shared" si="17"/>
        <v>Insert into dbax_dime_axis (pref_axis, codi_axis) values ('cl-cs','PrimasYFactorReaseguroEje')</v>
      </c>
    </row>
    <row r="253" spans="2:5" x14ac:dyDescent="0.25">
      <c r="B253" t="s">
        <v>3347</v>
      </c>
      <c r="C253" t="str">
        <f t="shared" si="15"/>
        <v>cl-cs</v>
      </c>
      <c r="D253" t="str">
        <f t="shared" si="16"/>
        <v>PropiedadesDeInversionEje</v>
      </c>
      <c r="E253" t="str">
        <f t="shared" si="17"/>
        <v>Insert into dbax_dime_axis (pref_axis, codi_axis) values ('cl-cs','PropiedadesDeInversionEje')</v>
      </c>
    </row>
    <row r="254" spans="2:5" x14ac:dyDescent="0.25">
      <c r="B254" t="s">
        <v>3352</v>
      </c>
      <c r="C254" t="str">
        <f t="shared" si="15"/>
        <v>cl-cs</v>
      </c>
      <c r="D254" t="str">
        <f t="shared" si="16"/>
        <v>PropiedadesDeUsoPropioEje</v>
      </c>
      <c r="E254" t="str">
        <f t="shared" si="17"/>
        <v>Insert into dbax_dime_axis (pref_axis, codi_axis) values ('cl-cs','PropiedadesDeUsoPropioEje')</v>
      </c>
    </row>
    <row r="255" spans="2:5" x14ac:dyDescent="0.25">
      <c r="B255" t="s">
        <v>3354</v>
      </c>
      <c r="C255" t="str">
        <f t="shared" si="15"/>
        <v>cl-cs</v>
      </c>
      <c r="D255" t="str">
        <f t="shared" si="16"/>
        <v>RamosEje</v>
      </c>
      <c r="E255" t="str">
        <f t="shared" si="17"/>
        <v>Insert into dbax_dime_axis (pref_axis, codi_axis) values ('cl-cs','RamosEje')</v>
      </c>
    </row>
    <row r="256" spans="2:5" x14ac:dyDescent="0.25">
      <c r="B256" t="s">
        <v>3356</v>
      </c>
      <c r="C256" t="str">
        <f t="shared" si="15"/>
        <v>cl-cs</v>
      </c>
      <c r="D256" t="str">
        <f t="shared" si="16"/>
        <v>ReaseguradoresEje</v>
      </c>
      <c r="E256" t="str">
        <f t="shared" si="17"/>
        <v>Insert into dbax_dime_axis (pref_axis, codi_axis) values ('cl-cs','ReaseguradoresEje')</v>
      </c>
    </row>
    <row r="257" spans="2:5" x14ac:dyDescent="0.25">
      <c r="B257" t="s">
        <v>3360</v>
      </c>
      <c r="C257" t="str">
        <f t="shared" si="15"/>
        <v>cl-cs</v>
      </c>
      <c r="D257" t="str">
        <f t="shared" si="16"/>
        <v>ReaseguradoresExtranjerosEje</v>
      </c>
      <c r="E257" t="str">
        <f t="shared" si="17"/>
        <v>Insert into dbax_dime_axis (pref_axis, codi_axis) values ('cl-cs','ReaseguradoresExtranjerosEje')</v>
      </c>
    </row>
    <row r="258" spans="2:5" x14ac:dyDescent="0.25">
      <c r="B258" t="s">
        <v>3362</v>
      </c>
      <c r="C258" t="str">
        <f t="shared" ref="C258:C283" si="18">MID(B258,1,FIND("_",B258)-1)</f>
        <v>cl-cs</v>
      </c>
      <c r="D258" t="str">
        <f t="shared" si="16"/>
        <v>ReaseguradoresNacionalesEje</v>
      </c>
      <c r="E258" t="str">
        <f t="shared" si="17"/>
        <v>Insert into dbax_dime_axis (pref_axis, codi_axis) values ('cl-cs','ReaseguradoresNacionalesEje')</v>
      </c>
    </row>
    <row r="259" spans="2:5" x14ac:dyDescent="0.25">
      <c r="B259" t="s">
        <v>3364</v>
      </c>
      <c r="C259" t="str">
        <f t="shared" si="18"/>
        <v>cl-cs</v>
      </c>
      <c r="D259" t="str">
        <f t="shared" si="16"/>
        <v>ReaseguroEje</v>
      </c>
      <c r="E259" t="str">
        <f t="shared" si="17"/>
        <v>Insert into dbax_dime_axis (pref_axis, codi_axis) values ('cl-cs','ReaseguroEje')</v>
      </c>
    </row>
    <row r="260" spans="2:5" x14ac:dyDescent="0.25">
      <c r="B260" t="s">
        <v>3368</v>
      </c>
      <c r="C260" t="str">
        <f t="shared" si="18"/>
        <v>cl-cs</v>
      </c>
      <c r="D260" t="str">
        <f t="shared" si="16"/>
        <v>RentasVitaliciasEje</v>
      </c>
      <c r="E260" t="str">
        <f t="shared" si="17"/>
        <v>Insert into dbax_dime_axis (pref_axis, codi_axis) values ('cl-cs','RentasVitaliciasEje')</v>
      </c>
    </row>
    <row r="261" spans="2:5" x14ac:dyDescent="0.25">
      <c r="B261" t="s">
        <v>3384</v>
      </c>
      <c r="C261" t="str">
        <f t="shared" si="18"/>
        <v>cl-cs</v>
      </c>
      <c r="D261" t="str">
        <f t="shared" si="16"/>
        <v>ReservasInvalidezYSobrevivenciaEje</v>
      </c>
      <c r="E261" t="str">
        <f t="shared" si="17"/>
        <v>Insert into dbax_dime_axis (pref_axis, codi_axis) values ('cl-cs','ReservasInvalidezYSobrevivenciaEje')</v>
      </c>
    </row>
    <row r="262" spans="2:5" x14ac:dyDescent="0.25">
      <c r="B262" t="s">
        <v>3392</v>
      </c>
      <c r="C262" t="str">
        <f t="shared" si="18"/>
        <v>cl-cs</v>
      </c>
      <c r="D262" t="str">
        <f t="shared" si="16"/>
        <v>ResultadoInversionesEje</v>
      </c>
      <c r="E262" t="str">
        <f t="shared" si="17"/>
        <v>Insert into dbax_dime_axis (pref_axis, codi_axis) values ('cl-cs','ResultadoInversionesEje')</v>
      </c>
    </row>
    <row r="263" spans="2:5" x14ac:dyDescent="0.25">
      <c r="B263" t="s">
        <v>3396</v>
      </c>
      <c r="C263" t="str">
        <f t="shared" si="18"/>
        <v>cl-cs</v>
      </c>
      <c r="D263" t="str">
        <f t="shared" si="16"/>
        <v>SaldosPorEntidadRelacionadaEje</v>
      </c>
      <c r="E263" t="str">
        <f t="shared" si="17"/>
        <v>Insert into dbax_dime_axis (pref_axis, codi_axis) values ('cl-cs','SaldosPorEntidadRelacionadaEje')</v>
      </c>
    </row>
    <row r="264" spans="2:5" x14ac:dyDescent="0.25">
      <c r="B264" t="s">
        <v>3398</v>
      </c>
      <c r="C264" t="str">
        <f t="shared" si="18"/>
        <v>cl-cs</v>
      </c>
      <c r="D264" t="str">
        <f t="shared" si="16"/>
        <v>SaldosPorTipoRelacionEje</v>
      </c>
      <c r="E264" t="str">
        <f t="shared" si="17"/>
        <v>Insert into dbax_dime_axis (pref_axis, codi_axis) values ('cl-cs','SaldosPorTipoRelacionEje')</v>
      </c>
    </row>
    <row r="265" spans="2:5" x14ac:dyDescent="0.25">
      <c r="B265" t="s">
        <v>3402</v>
      </c>
      <c r="C265" t="str">
        <f t="shared" si="18"/>
        <v>cl-cs</v>
      </c>
      <c r="D265" t="str">
        <f t="shared" si="16"/>
        <v>SegAccidentesSaludYAdicionalesEje</v>
      </c>
      <c r="E265" t="str">
        <f t="shared" si="17"/>
        <v>Insert into dbax_dime_axis (pref_axis, codi_axis) values ('cl-cs','SegAccidentesSaludYAdicionalesEje')</v>
      </c>
    </row>
    <row r="266" spans="2:5" x14ac:dyDescent="0.25">
      <c r="B266" t="s">
        <v>3407</v>
      </c>
      <c r="C266" t="str">
        <f t="shared" si="18"/>
        <v>cl-cs</v>
      </c>
      <c r="D266" t="str">
        <f t="shared" si="16"/>
        <v>SiniestrosUltimosTresAñosEje</v>
      </c>
      <c r="E266" t="str">
        <f t="shared" si="17"/>
        <v>Insert into dbax_dime_axis (pref_axis, codi_axis) values ('cl-cs','SiniestrosUltimosTresAñosEje')</v>
      </c>
    </row>
    <row r="267" spans="2:5" x14ac:dyDescent="0.25">
      <c r="B267" t="s">
        <v>3839</v>
      </c>
      <c r="C267" t="str">
        <f t="shared" si="18"/>
        <v>cl-cs</v>
      </c>
      <c r="D267" t="str">
        <f t="shared" si="16"/>
        <v>SobrevivenciaEje</v>
      </c>
      <c r="E267" t="str">
        <f t="shared" si="17"/>
        <v>Insert into dbax_dime_axis (pref_axis, codi_axis) values ('cl-cs','SobrevivenciaEje')</v>
      </c>
    </row>
    <row r="268" spans="2:5" x14ac:dyDescent="0.25">
      <c r="B268" t="s">
        <v>3408</v>
      </c>
      <c r="C268" t="str">
        <f t="shared" si="18"/>
        <v>cl-cs</v>
      </c>
      <c r="D268" t="str">
        <f t="shared" si="16"/>
        <v>TipoContingenciaOCompromisoEje</v>
      </c>
      <c r="E268" t="str">
        <f t="shared" si="17"/>
        <v>Insert into dbax_dime_axis (pref_axis, codi_axis) values ('cl-cs','TipoContingenciaOCompromisoEje')</v>
      </c>
    </row>
    <row r="269" spans="2:5" x14ac:dyDescent="0.25">
      <c r="B269" t="s">
        <v>3414</v>
      </c>
      <c r="C269" t="str">
        <f t="shared" si="18"/>
        <v>cl-cs</v>
      </c>
      <c r="D269" t="str">
        <f t="shared" si="16"/>
        <v>TipoDeInversionTitulo1y2DelArt21Eje</v>
      </c>
      <c r="E269" t="str">
        <f t="shared" si="17"/>
        <v>Insert into dbax_dime_axis (pref_axis, codi_axis) values ('cl-cs','TipoDeInversionTitulo1y2DelArt21Eje')</v>
      </c>
    </row>
    <row r="270" spans="2:5" x14ac:dyDescent="0.25">
      <c r="B270" t="s">
        <v>3424</v>
      </c>
      <c r="C270" t="str">
        <f t="shared" si="18"/>
        <v>cl-cs</v>
      </c>
      <c r="D270" t="str">
        <f t="shared" si="16"/>
        <v>TipoFuturoEje</v>
      </c>
      <c r="E270" t="str">
        <f t="shared" si="17"/>
        <v>Insert into dbax_dime_axis (pref_axis, codi_axis) values ('cl-cs','TipoFuturoEje')</v>
      </c>
    </row>
    <row r="271" spans="2:5" x14ac:dyDescent="0.25">
      <c r="B271" t="s">
        <v>3428</v>
      </c>
      <c r="C271" t="str">
        <f t="shared" si="18"/>
        <v>cl-cs</v>
      </c>
      <c r="D271" t="str">
        <f t="shared" si="16"/>
        <v>TipoInstrumentoEje</v>
      </c>
      <c r="E271" t="str">
        <f t="shared" si="17"/>
        <v>Insert into dbax_dime_axis (pref_axis, codi_axis) values ('cl-cs','TipoInstrumentoEje')</v>
      </c>
    </row>
    <row r="272" spans="2:5" x14ac:dyDescent="0.25">
      <c r="B272" t="s">
        <v>3438</v>
      </c>
      <c r="C272" t="str">
        <f t="shared" si="18"/>
        <v>cl-cs</v>
      </c>
      <c r="D272" t="str">
        <f t="shared" si="16"/>
        <v>TipoOperacionPactosEje</v>
      </c>
      <c r="E272" t="str">
        <f t="shared" si="17"/>
        <v>Insert into dbax_dime_axis (pref_axis, codi_axis) values ('cl-cs','TipoOperacionPactosEje')</v>
      </c>
    </row>
    <row r="273" spans="2:5" x14ac:dyDescent="0.25">
      <c r="B273" t="s">
        <v>3443</v>
      </c>
      <c r="C273" t="str">
        <f t="shared" si="18"/>
        <v>cl-cs</v>
      </c>
      <c r="D273" t="str">
        <f t="shared" si="16"/>
        <v>TiposProvisionesEje</v>
      </c>
      <c r="E273" t="str">
        <f t="shared" si="17"/>
        <v>Insert into dbax_dime_axis (pref_axis, codi_axis) values ('cl-cs','TiposProvisionesEje')</v>
      </c>
    </row>
    <row r="274" spans="2:5" x14ac:dyDescent="0.25">
      <c r="B274" t="s">
        <v>3445</v>
      </c>
      <c r="C274" t="str">
        <f t="shared" si="18"/>
        <v>cl-cs</v>
      </c>
      <c r="D274" t="str">
        <f t="shared" si="16"/>
        <v>TransaccionesActivosConPartesRelacionadasEje</v>
      </c>
      <c r="E274" t="str">
        <f t="shared" si="17"/>
        <v>Insert into dbax_dime_axis (pref_axis, codi_axis) values ('cl-cs','TransaccionesActivosConPartesRelacionadasEje')</v>
      </c>
    </row>
    <row r="275" spans="2:5" x14ac:dyDescent="0.25">
      <c r="B275" t="s">
        <v>3447</v>
      </c>
      <c r="C275" t="str">
        <f t="shared" si="18"/>
        <v>cl-cs</v>
      </c>
      <c r="D275" t="str">
        <f t="shared" si="16"/>
        <v>TransaccionesOtrosConPartesRelacionadasEje</v>
      </c>
      <c r="E275" t="str">
        <f t="shared" si="17"/>
        <v>Insert into dbax_dime_axis (pref_axis, codi_axis) values ('cl-cs','TransaccionesOtrosConPartesRelacionadasEje')</v>
      </c>
    </row>
    <row r="276" spans="2:5" x14ac:dyDescent="0.25">
      <c r="B276" t="s">
        <v>3449</v>
      </c>
      <c r="C276" t="str">
        <f t="shared" si="18"/>
        <v>cl-cs</v>
      </c>
      <c r="D276" t="str">
        <f t="shared" si="16"/>
        <v>TransaccionesPasivosConPartesRelacionadasEje</v>
      </c>
      <c r="E276" t="str">
        <f t="shared" si="17"/>
        <v>Insert into dbax_dime_axis (pref_axis, codi_axis) values ('cl-cs','TransaccionesPasivosConPartesRelacionadasEje')</v>
      </c>
    </row>
    <row r="277" spans="2:5" x14ac:dyDescent="0.25">
      <c r="B277" t="s">
        <v>3451</v>
      </c>
      <c r="C277" t="str">
        <f t="shared" si="18"/>
        <v>cl-cs</v>
      </c>
      <c r="D277" t="str">
        <f t="shared" si="16"/>
        <v>UtilidadPerdidaUnidadesReajustablesEje</v>
      </c>
      <c r="E277" t="str">
        <f t="shared" si="17"/>
        <v>Insert into dbax_dime_axis (pref_axis, codi_axis) values ('cl-cs','UtilidadPerdidaUnidadesReajustablesEje')</v>
      </c>
    </row>
    <row r="278" spans="2:5" x14ac:dyDescent="0.25">
      <c r="B278" t="s">
        <v>3453</v>
      </c>
      <c r="C278" t="str">
        <f t="shared" si="18"/>
        <v>cl-cs</v>
      </c>
      <c r="D278" t="str">
        <f t="shared" si="16"/>
        <v>ValoresContratosArrendamientosEje</v>
      </c>
      <c r="E278" t="str">
        <f t="shared" si="17"/>
        <v>Insert into dbax_dime_axis (pref_axis, codi_axis) values ('cl-cs','ValoresContratosArrendamientosEje')</v>
      </c>
    </row>
    <row r="279" spans="2:5" x14ac:dyDescent="0.25">
      <c r="B279" t="s">
        <v>3462</v>
      </c>
      <c r="C279" t="str">
        <f t="shared" si="18"/>
        <v>cl-cs</v>
      </c>
      <c r="D279" t="str">
        <f t="shared" si="16"/>
        <v>ValorizacionActivosFinancierosEje</v>
      </c>
      <c r="E279" t="str">
        <f t="shared" si="17"/>
        <v>Insert into dbax_dime_axis (pref_axis, codi_axis) values ('cl-cs','ValorizacionActivosFinancierosEje')</v>
      </c>
    </row>
    <row r="280" spans="2:5" x14ac:dyDescent="0.25">
      <c r="B280" t="s">
        <v>3465</v>
      </c>
      <c r="C280" t="str">
        <f t="shared" si="18"/>
        <v>cl-cs</v>
      </c>
      <c r="D280" t="str">
        <f t="shared" si="16"/>
        <v>ValorizacionPasivosFinancierosYEfectosEje</v>
      </c>
      <c r="E280" t="str">
        <f t="shared" si="17"/>
        <v>Insert into dbax_dime_axis (pref_axis, codi_axis) values ('cl-cs','ValorizacionPasivosFinancierosYEfectosEje')</v>
      </c>
    </row>
    <row r="281" spans="2:5" x14ac:dyDescent="0.25">
      <c r="B281" t="s">
        <v>3470</v>
      </c>
      <c r="C281" t="str">
        <f t="shared" si="18"/>
        <v>cl-cs</v>
      </c>
      <c r="D281" t="str">
        <f t="shared" si="16"/>
        <v>VariacionReservasTecnicasEje</v>
      </c>
      <c r="E281" t="str">
        <f t="shared" si="17"/>
        <v>Insert into dbax_dime_axis (pref_axis, codi_axis) values ('cl-cs','VariacionReservasTecnicasEje')</v>
      </c>
    </row>
    <row r="282" spans="2:5" x14ac:dyDescent="0.25">
      <c r="B282" t="s">
        <v>3472</v>
      </c>
      <c r="C282" t="str">
        <f t="shared" si="18"/>
        <v>cl-cs</v>
      </c>
      <c r="D282" t="str">
        <f t="shared" si="16"/>
        <v>VehiculosSOAPEje</v>
      </c>
      <c r="E282" t="str">
        <f t="shared" si="17"/>
        <v>Insert into dbax_dime_axis (pref_axis, codi_axis) values ('cl-cs','VehiculosSOAPEje')</v>
      </c>
    </row>
    <row r="283" spans="2:5" x14ac:dyDescent="0.25">
      <c r="B283" t="s">
        <v>3481</v>
      </c>
      <c r="C283" t="str">
        <f t="shared" si="18"/>
        <v>cl-cs</v>
      </c>
      <c r="D283" t="str">
        <f t="shared" si="16"/>
        <v>VentasPorRamossegurosGeneralesEje</v>
      </c>
      <c r="E283" t="str">
        <f t="shared" si="17"/>
        <v>Insert into dbax_dime_axis (pref_axis, codi_axis) values ('cl-cs','VentasPorRamossegurosGeneralesEje')</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56"/>
  <sheetViews>
    <sheetView topLeftCell="C438" workbookViewId="0">
      <selection activeCell="K456" sqref="K311:K456"/>
    </sheetView>
  </sheetViews>
  <sheetFormatPr baseColWidth="10" defaultRowHeight="15" x14ac:dyDescent="0.25"/>
  <cols>
    <col min="1" max="1" width="5.7109375" customWidth="1"/>
    <col min="2" max="4" width="35.28515625" customWidth="1"/>
    <col min="5" max="5" width="11.42578125" customWidth="1"/>
  </cols>
  <sheetData>
    <row r="1" spans="1:11" x14ac:dyDescent="0.25">
      <c r="A1" t="s">
        <v>116</v>
      </c>
      <c r="B1" t="str">
        <f>MID(A1,FIND("#",A1)+1,2000)</f>
        <v>cl-ci_CarteraProtestadaYEnCobranzaJudicialTabla</v>
      </c>
      <c r="C1" t="str">
        <f>MID(B1,1,FIND("_",B1)-1)</f>
        <v>cl-ci</v>
      </c>
      <c r="D1" t="str">
        <f>MID(B1,FIND("_",B1)+1,1000)</f>
        <v>CarteraProtestadaYEnCobranzaJudicialTabla</v>
      </c>
      <c r="E1" t="s">
        <v>3656</v>
      </c>
      <c r="F1" t="str">
        <f>MID(E1,FIND("#",E1)+1,2000)</f>
        <v>cl-ci_CarteraSecuritizadaYNoSecuritizadaEje</v>
      </c>
      <c r="G1" t="str">
        <f>MID(F1,1,FIND("_",F1)-1)</f>
        <v>cl-ci</v>
      </c>
      <c r="H1" t="str">
        <f>MID(F1,FIND("_",F1)+1,1000)</f>
        <v>CarteraSecuritizadaYNoSecuritizadaEje</v>
      </c>
      <c r="I1">
        <v>1</v>
      </c>
      <c r="J1" t="s">
        <v>115</v>
      </c>
      <c r="K1" t="str">
        <f>CONCATENATE("insert into dbax_dime_diax (codi_dein, pref_dime, codi_dime, pref_axis, codi_axis, orde_axis) values('",J1,"','",C1,"','",D1,"','",G1,"','",H1,"','",I1,"')")</f>
        <v>insert into dbax_dime_diax (codi_dein, pref_dime, codi_dime, pref_axis, codi_axis, orde_axis) values('pre_cl-ci_ifrs-7_2011-03-25_role-822400','cl-ci','CarteraProtestadaYEnCobranzaJudicialTabla','cl-ci','CarteraSecuritizadaYNoSecuritizadaEje','1')</v>
      </c>
    </row>
    <row r="2" spans="1:11" x14ac:dyDescent="0.25">
      <c r="A2" t="s">
        <v>116</v>
      </c>
      <c r="B2" t="str">
        <f t="shared" ref="B2:B65" si="0">MID(A2,FIND("#",A2)+1,2000)</f>
        <v>cl-ci_CarteraProtestadaYEnCobranzaJudicialTabla</v>
      </c>
      <c r="C2" t="str">
        <f t="shared" ref="C2:C65" si="1">MID(B2,1,FIND("_",B2)-1)</f>
        <v>cl-ci</v>
      </c>
      <c r="D2" t="str">
        <f t="shared" ref="D2:D65" si="2">MID(B2,FIND("_",B2)+1,1000)</f>
        <v>CarteraProtestadaYEnCobranzaJudicialTabla</v>
      </c>
      <c r="E2" t="s">
        <v>3662</v>
      </c>
      <c r="F2" t="str">
        <f t="shared" ref="F2:F65" si="3">MID(E2,FIND("#",E2)+1,2000)</f>
        <v>cl-ci_ProtestadosYEnCobranzaJudicialEje</v>
      </c>
      <c r="G2" t="str">
        <f t="shared" ref="G2:G65" si="4">MID(F2,1,FIND("_",F2)-1)</f>
        <v>cl-ci</v>
      </c>
      <c r="H2" t="str">
        <f t="shared" ref="H2:H65" si="5">MID(F2,FIND("_",F2)+1,1000)</f>
        <v>ProtestadosYEnCobranzaJudicialEje</v>
      </c>
      <c r="I2">
        <v>2</v>
      </c>
      <c r="J2" t="s">
        <v>115</v>
      </c>
      <c r="K2" t="str">
        <f t="shared" ref="K2:K65" si="6">CONCATENATE("insert into dbax_dime_diax (codi_dein, pref_dime, codi_dime, pref_axis, codi_axis, orde_axis) values('",J2,"','",C2,"','",D2,"','",G2,"','",H2,"','",I2,"')")</f>
        <v>insert into dbax_dime_diax (codi_dein, pref_dime, codi_dime, pref_axis, codi_axis, orde_axis) values('pre_cl-ci_ifrs-7_2011-03-25_role-822400','cl-ci','CarteraProtestadaYEnCobranzaJudicialTabla','cl-ci','ProtestadosYEnCobranzaJudicialEje','2')</v>
      </c>
    </row>
    <row r="3" spans="1:11" x14ac:dyDescent="0.25">
      <c r="A3" t="s">
        <v>117</v>
      </c>
      <c r="B3" t="str">
        <f t="shared" si="0"/>
        <v>cl-ci_DetalleOperacionesTabla</v>
      </c>
      <c r="C3" t="str">
        <f t="shared" si="1"/>
        <v>cl-ci</v>
      </c>
      <c r="D3" t="str">
        <f t="shared" si="2"/>
        <v>DetalleOperacionesTabla</v>
      </c>
      <c r="E3" t="s">
        <v>3657</v>
      </c>
      <c r="F3" t="str">
        <f t="shared" si="3"/>
        <v>cl-ci_DetalleOperacionesEje</v>
      </c>
      <c r="G3" t="str">
        <f t="shared" si="4"/>
        <v>cl-ci</v>
      </c>
      <c r="H3" t="str">
        <f t="shared" si="5"/>
        <v>DetalleOperacionesEje</v>
      </c>
      <c r="I3">
        <v>1</v>
      </c>
      <c r="J3" t="s">
        <v>115</v>
      </c>
      <c r="K3" t="str">
        <f t="shared" si="6"/>
        <v>insert into dbax_dime_diax (codi_dein, pref_dime, codi_dime, pref_axis, codi_axis, orde_axis) values('pre_cl-ci_ifrs-7_2011-03-25_role-822400','cl-ci','DetalleOperacionesTabla','cl-ci','DetalleOperacionesEje','1')</v>
      </c>
    </row>
    <row r="4" spans="1:11" x14ac:dyDescent="0.25">
      <c r="A4" t="s">
        <v>117</v>
      </c>
      <c r="B4" t="str">
        <f t="shared" si="0"/>
        <v>cl-ci_DetalleOperacionesTabla</v>
      </c>
      <c r="C4" t="str">
        <f t="shared" si="1"/>
        <v>cl-ci</v>
      </c>
      <c r="D4" t="str">
        <f t="shared" si="2"/>
        <v>DetalleOperacionesTabla</v>
      </c>
      <c r="E4" t="s">
        <v>3660</v>
      </c>
      <c r="F4" t="str">
        <f t="shared" si="3"/>
        <v>cl-ci_PeriodoOperacionesEje</v>
      </c>
      <c r="G4" t="str">
        <f t="shared" si="4"/>
        <v>cl-ci</v>
      </c>
      <c r="H4" t="str">
        <f t="shared" si="5"/>
        <v>PeriodoOperacionesEje</v>
      </c>
      <c r="I4">
        <v>2</v>
      </c>
      <c r="J4" t="s">
        <v>115</v>
      </c>
      <c r="K4" t="str">
        <f t="shared" si="6"/>
        <v>insert into dbax_dime_diax (codi_dein, pref_dime, codi_dime, pref_axis, codi_axis, orde_axis) values('pre_cl-ci_ifrs-7_2011-03-25_role-822400','cl-ci','DetalleOperacionesTabla','cl-ci','PeriodoOperacionesEje','2')</v>
      </c>
    </row>
    <row r="5" spans="1:11" x14ac:dyDescent="0.25">
      <c r="A5" t="s">
        <v>118</v>
      </c>
      <c r="B5" t="str">
        <f t="shared" si="0"/>
        <v>cl-ci_DeudoresComercialesYOtrasCuentasPorCobrarTabla</v>
      </c>
      <c r="C5" t="str">
        <f t="shared" si="1"/>
        <v>cl-ci</v>
      </c>
      <c r="D5" t="str">
        <f t="shared" si="2"/>
        <v>DeudoresComercialesYOtrasCuentasPorCobrarTabla</v>
      </c>
      <c r="E5" t="s">
        <v>3655</v>
      </c>
      <c r="F5" t="str">
        <f t="shared" si="3"/>
        <v>cl-ci_ActivosPorDeudoresComercialesEje</v>
      </c>
      <c r="G5" t="str">
        <f t="shared" si="4"/>
        <v>cl-ci</v>
      </c>
      <c r="H5" t="str">
        <f t="shared" si="5"/>
        <v>ActivosPorDeudoresComercialesEje</v>
      </c>
      <c r="I5">
        <v>1</v>
      </c>
      <c r="J5" t="s">
        <v>115</v>
      </c>
      <c r="K5" t="str">
        <f t="shared" si="6"/>
        <v>insert into dbax_dime_diax (codi_dein, pref_dime, codi_dime, pref_axis, codi_axis, orde_axis) values('pre_cl-ci_ifrs-7_2011-03-25_role-822400','cl-ci','DeudoresComercialesYOtrasCuentasPorCobrarTabla','cl-ci','ActivosPorDeudoresComercialesEje','1')</v>
      </c>
    </row>
    <row r="6" spans="1:11" x14ac:dyDescent="0.25">
      <c r="A6" t="s">
        <v>119</v>
      </c>
      <c r="B6" t="str">
        <f t="shared" si="0"/>
        <v>cl-ci_EstratificacionCarteraTabla</v>
      </c>
      <c r="C6" t="str">
        <f t="shared" si="1"/>
        <v>cl-ci</v>
      </c>
      <c r="D6" t="str">
        <f t="shared" si="2"/>
        <v>EstratificacionCarteraTabla</v>
      </c>
      <c r="E6" t="s">
        <v>3664</v>
      </c>
      <c r="F6" t="str">
        <f t="shared" si="3"/>
        <v>cl-ci_TramosMorosidadEje</v>
      </c>
      <c r="G6" t="str">
        <f t="shared" si="4"/>
        <v>cl-ci</v>
      </c>
      <c r="H6" t="str">
        <f t="shared" si="5"/>
        <v>TramosMorosidadEje</v>
      </c>
      <c r="I6">
        <v>2</v>
      </c>
      <c r="J6" t="s">
        <v>115</v>
      </c>
      <c r="K6" t="str">
        <f t="shared" si="6"/>
        <v>insert into dbax_dime_diax (codi_dein, pref_dime, codi_dime, pref_axis, codi_axis, orde_axis) values('pre_cl-ci_ifrs-7_2011-03-25_role-822400','cl-ci','EstratificacionCarteraTabla','cl-ci','TramosMorosidadEje','2')</v>
      </c>
    </row>
    <row r="7" spans="1:11" x14ac:dyDescent="0.25">
      <c r="A7" t="s">
        <v>119</v>
      </c>
      <c r="B7" t="str">
        <f t="shared" si="0"/>
        <v>cl-ci_EstratificacionCarteraTabla</v>
      </c>
      <c r="C7" t="str">
        <f t="shared" si="1"/>
        <v>cl-ci</v>
      </c>
      <c r="D7" t="str">
        <f t="shared" si="2"/>
        <v>EstratificacionCarteraTabla</v>
      </c>
      <c r="E7" t="s">
        <v>3656</v>
      </c>
      <c r="F7" t="str">
        <f t="shared" si="3"/>
        <v>cl-ci_CarteraSecuritizadaYNoSecuritizadaEje</v>
      </c>
      <c r="G7" t="str">
        <f t="shared" si="4"/>
        <v>cl-ci</v>
      </c>
      <c r="H7" t="str">
        <f t="shared" si="5"/>
        <v>CarteraSecuritizadaYNoSecuritizadaEje</v>
      </c>
      <c r="I7">
        <v>1</v>
      </c>
      <c r="J7" t="s">
        <v>115</v>
      </c>
      <c r="K7" t="str">
        <f t="shared" si="6"/>
        <v>insert into dbax_dime_diax (codi_dein, pref_dime, codi_dime, pref_axis, codi_axis, orde_axis) values('pre_cl-ci_ifrs-7_2011-03-25_role-822400','cl-ci','EstratificacionCarteraTabla','cl-ci','CarteraSecuritizadaYNoSecuritizadaEje','1')</v>
      </c>
    </row>
    <row r="8" spans="1:11" x14ac:dyDescent="0.25">
      <c r="A8" t="s">
        <v>3</v>
      </c>
      <c r="B8" t="str">
        <f t="shared" si="0"/>
        <v>cl-ci_InformacionSobreSubsidiariasConsolidadasTabla</v>
      </c>
      <c r="C8" t="str">
        <f t="shared" si="1"/>
        <v>cl-ci</v>
      </c>
      <c r="D8" t="str">
        <f t="shared" si="2"/>
        <v>InformacionSobreSubsidiariasConsolidadasTabla</v>
      </c>
      <c r="E8" t="s">
        <v>3663</v>
      </c>
      <c r="F8" t="str">
        <f t="shared" si="3"/>
        <v>cl-ci_SubsidiariasConsolidadasEje</v>
      </c>
      <c r="G8" t="str">
        <f t="shared" si="4"/>
        <v>cl-ci</v>
      </c>
      <c r="H8" t="str">
        <f t="shared" si="5"/>
        <v>SubsidiariasConsolidadasEje</v>
      </c>
      <c r="I8">
        <v>1</v>
      </c>
      <c r="J8" t="s">
        <v>2</v>
      </c>
      <c r="K8" t="str">
        <f t="shared" si="6"/>
        <v>insert into dbax_dime_diax (codi_dein, pref_dime, codi_dime, pref_axis, codi_axis, orde_axis) values('pre_cl-ci_ias-1_2011-03-25_role-810000','cl-ci','InformacionSobreSubsidiariasConsolidadasTabla','cl-ci','SubsidiariasConsolidadasEje','1')</v>
      </c>
    </row>
    <row r="9" spans="1:11" x14ac:dyDescent="0.25">
      <c r="A9" t="s">
        <v>120</v>
      </c>
      <c r="B9" t="str">
        <f t="shared" si="0"/>
        <v>cl-ci_ObligacionesConPublicoTabla</v>
      </c>
      <c r="C9" t="str">
        <f t="shared" si="1"/>
        <v>cl-ci</v>
      </c>
      <c r="D9" t="str">
        <f t="shared" si="2"/>
        <v>ObligacionesConPublicoTabla</v>
      </c>
      <c r="E9" t="s">
        <v>3658</v>
      </c>
      <c r="F9" t="str">
        <f t="shared" si="3"/>
        <v>cl-ci_EmisionesDeudaEje</v>
      </c>
      <c r="G9" t="str">
        <f t="shared" si="4"/>
        <v>cl-ci</v>
      </c>
      <c r="H9" t="str">
        <f t="shared" si="5"/>
        <v>EmisionesDeudaEje</v>
      </c>
      <c r="I9">
        <v>1</v>
      </c>
      <c r="J9" t="s">
        <v>115</v>
      </c>
      <c r="K9" t="str">
        <f t="shared" si="6"/>
        <v>insert into dbax_dime_diax (codi_dein, pref_dime, codi_dime, pref_axis, codi_axis, orde_axis) values('pre_cl-ci_ifrs-7_2011-03-25_role-822400','cl-ci','ObligacionesConPublicoTabla','cl-ci','EmisionesDeudaEje','1')</v>
      </c>
    </row>
    <row r="10" spans="1:11" x14ac:dyDescent="0.25">
      <c r="A10" t="s">
        <v>121</v>
      </c>
      <c r="B10" t="str">
        <f t="shared" si="0"/>
        <v>cl-ci_ObligacionesLeasingTabla</v>
      </c>
      <c r="C10" t="str">
        <f t="shared" si="1"/>
        <v>cl-ci</v>
      </c>
      <c r="D10" t="str">
        <f t="shared" si="2"/>
        <v>ObligacionesLeasingTabla</v>
      </c>
      <c r="E10" t="s">
        <v>3659</v>
      </c>
      <c r="F10" t="str">
        <f t="shared" si="3"/>
        <v>cl-ci_LeasingEje</v>
      </c>
      <c r="G10" t="str">
        <f t="shared" si="4"/>
        <v>cl-ci</v>
      </c>
      <c r="H10" t="str">
        <f t="shared" si="5"/>
        <v>LeasingEje</v>
      </c>
      <c r="I10">
        <v>1</v>
      </c>
      <c r="J10" t="s">
        <v>115</v>
      </c>
      <c r="K10" t="str">
        <f t="shared" si="6"/>
        <v>insert into dbax_dime_diax (codi_dein, pref_dime, codi_dime, pref_axis, codi_axis, orde_axis) values('pre_cl-ci_ifrs-7_2011-03-25_role-822400','cl-ci','ObligacionesLeasingTabla','cl-ci','LeasingEje','1')</v>
      </c>
    </row>
    <row r="11" spans="1:11" x14ac:dyDescent="0.25">
      <c r="A11" t="s">
        <v>122</v>
      </c>
      <c r="B11" t="str">
        <f t="shared" si="0"/>
        <v>cl-ci_PrestamosBancariosTabla</v>
      </c>
      <c r="C11" t="str">
        <f t="shared" si="1"/>
        <v>cl-ci</v>
      </c>
      <c r="D11" t="str">
        <f t="shared" si="2"/>
        <v>PrestamosBancariosTabla</v>
      </c>
      <c r="E11" t="s">
        <v>3661</v>
      </c>
      <c r="F11" t="str">
        <f t="shared" si="3"/>
        <v>cl-ci_PrestamosEje</v>
      </c>
      <c r="G11" t="str">
        <f t="shared" si="4"/>
        <v>cl-ci</v>
      </c>
      <c r="H11" t="str">
        <f t="shared" si="5"/>
        <v>PrestamosEje</v>
      </c>
      <c r="I11">
        <v>1</v>
      </c>
      <c r="J11" t="s">
        <v>115</v>
      </c>
      <c r="K11" t="str">
        <f t="shared" si="6"/>
        <v>insert into dbax_dime_diax (codi_dein, pref_dime, codi_dime, pref_axis, codi_axis, orde_axis) values('pre_cl-ci_ifrs-7_2011-03-25_role-822400','cl-ci','PrestamosBancariosTabla','cl-ci','PrestamosEje','1')</v>
      </c>
    </row>
    <row r="12" spans="1:11" x14ac:dyDescent="0.25">
      <c r="A12" t="s">
        <v>31</v>
      </c>
      <c r="B12" t="str">
        <f t="shared" si="0"/>
        <v>ifrs_DescriptionOfInformationOfAssociatesTable</v>
      </c>
      <c r="C12" t="str">
        <f t="shared" si="1"/>
        <v>ifrs</v>
      </c>
      <c r="D12" t="str">
        <f t="shared" si="2"/>
        <v>DescriptionOfInformationOfAssociatesTable</v>
      </c>
      <c r="E12" t="s">
        <v>3795</v>
      </c>
      <c r="F12" t="str">
        <f t="shared" si="3"/>
        <v>ifrs_InvestmentsInAssociatesAxis</v>
      </c>
      <c r="G12" t="str">
        <f t="shared" si="4"/>
        <v>ifrs</v>
      </c>
      <c r="H12" t="str">
        <f t="shared" si="5"/>
        <v>InvestmentsInAssociatesAxis</v>
      </c>
      <c r="I12">
        <v>1</v>
      </c>
      <c r="J12" t="s">
        <v>30</v>
      </c>
      <c r="K12" t="str">
        <f t="shared" si="6"/>
        <v>insert into dbax_dime_diax (codi_dein, pref_dime, codi_dime, pref_axis, codi_axis, orde_axis) values('pre_cl-ci_ias-28_2011-03-25_role-825600','ifrs','DescriptionOfInformationOfAssociatesTable','ifrs','InvestmentsInAssociatesAxis','1')</v>
      </c>
    </row>
    <row r="13" spans="1:11" x14ac:dyDescent="0.25">
      <c r="A13" t="s">
        <v>505</v>
      </c>
      <c r="B13" t="str">
        <f t="shared" si="0"/>
        <v>ifrs_DisclosureOfAcquiredReceivablesTable</v>
      </c>
      <c r="C13" t="str">
        <f t="shared" si="1"/>
        <v>ifrs</v>
      </c>
      <c r="D13" t="str">
        <f t="shared" si="2"/>
        <v>DisclosureOfAcquiredReceivablesTable</v>
      </c>
      <c r="E13" t="s">
        <v>3784</v>
      </c>
      <c r="F13" t="str">
        <f t="shared" si="3"/>
        <v>ifrs_BusinessCombinationsAxis</v>
      </c>
      <c r="G13" t="str">
        <f t="shared" si="4"/>
        <v>ifrs</v>
      </c>
      <c r="H13" t="str">
        <f t="shared" si="5"/>
        <v>BusinessCombinationsAxis</v>
      </c>
      <c r="I13">
        <v>1</v>
      </c>
      <c r="J13" t="s">
        <v>504</v>
      </c>
      <c r="K13" t="str">
        <f t="shared" si="6"/>
        <v>insert into dbax_dime_diax (codi_dein, pref_dime, codi_dime, pref_axis, codi_axis, orde_axis) values('pre_ifrs_3_2011-03-25_role-817000','ifrs','DisclosureOfAcquiredReceivablesTable','ifrs','BusinessCombinationsAxis','1')</v>
      </c>
    </row>
    <row r="14" spans="1:11" x14ac:dyDescent="0.25">
      <c r="A14" t="s">
        <v>505</v>
      </c>
      <c r="B14" t="str">
        <f t="shared" si="0"/>
        <v>ifrs_DisclosureOfAcquiredReceivablesTable</v>
      </c>
      <c r="C14" t="str">
        <f t="shared" si="1"/>
        <v>ifrs</v>
      </c>
      <c r="D14" t="str">
        <f t="shared" si="2"/>
        <v>DisclosureOfAcquiredReceivablesTable</v>
      </c>
      <c r="E14" t="s">
        <v>3788</v>
      </c>
      <c r="F14" t="str">
        <f t="shared" si="3"/>
        <v>ifrs_ClassesOfAcquiredReceivablesAxis</v>
      </c>
      <c r="G14" t="str">
        <f t="shared" si="4"/>
        <v>ifrs</v>
      </c>
      <c r="H14" t="str">
        <f t="shared" si="5"/>
        <v>ClassesOfAcquiredReceivablesAxis</v>
      </c>
      <c r="I14">
        <v>2</v>
      </c>
      <c r="J14" t="s">
        <v>504</v>
      </c>
      <c r="K14" t="str">
        <f t="shared" si="6"/>
        <v>insert into dbax_dime_diax (codi_dein, pref_dime, codi_dime, pref_axis, codi_axis, orde_axis) values('pre_ifrs_3_2011-03-25_role-817000','ifrs','DisclosureOfAcquiredReceivablesTable','ifrs','ClassesOfAcquiredReceivablesAxis','2')</v>
      </c>
    </row>
    <row r="15" spans="1:11" x14ac:dyDescent="0.25">
      <c r="A15" t="s">
        <v>4</v>
      </c>
      <c r="B15" t="str">
        <f t="shared" si="0"/>
        <v>ifrs_DisclosureOfAssetsAndLiabilitiesWithSignificantRiskOfMaterialAdjustmentTable</v>
      </c>
      <c r="C15" t="str">
        <f t="shared" si="1"/>
        <v>ifrs</v>
      </c>
      <c r="D15" t="str">
        <f t="shared" si="2"/>
        <v>DisclosureOfAssetsAndLiabilitiesWithSignificantRiskOfMaterialAdjustmentTable</v>
      </c>
      <c r="E15" t="s">
        <v>3783</v>
      </c>
      <c r="F15" t="str">
        <f t="shared" si="3"/>
        <v>ifrs_AssetsAndLiabilitiesAxis</v>
      </c>
      <c r="G15" t="str">
        <f t="shared" si="4"/>
        <v>ifrs</v>
      </c>
      <c r="H15" t="str">
        <f t="shared" si="5"/>
        <v>AssetsAndLiabilitiesAxis</v>
      </c>
      <c r="I15">
        <v>1</v>
      </c>
      <c r="J15" t="s">
        <v>2</v>
      </c>
      <c r="K15" t="str">
        <f t="shared" si="6"/>
        <v>insert into dbax_dime_diax (codi_dein, pref_dime, codi_dime, pref_axis, codi_axis, orde_axis) values('pre_cl-ci_ias-1_2011-03-25_role-810000','ifrs','DisclosureOfAssetsAndLiabilitiesWithSignificantRiskOfMaterialAdjustmentTable','ifrs','AssetsAndLiabilitiesAxis','1')</v>
      </c>
    </row>
    <row r="16" spans="1:11" x14ac:dyDescent="0.25">
      <c r="A16" t="s">
        <v>506</v>
      </c>
      <c r="B16" t="str">
        <f t="shared" si="0"/>
        <v>ifrs_DisclosureOfBusinessCombinationsTable</v>
      </c>
      <c r="C16" t="str">
        <f t="shared" si="1"/>
        <v>ifrs</v>
      </c>
      <c r="D16" t="str">
        <f t="shared" si="2"/>
        <v>DisclosureOfBusinessCombinationsTable</v>
      </c>
      <c r="E16" t="s">
        <v>3784</v>
      </c>
      <c r="F16" t="str">
        <f t="shared" si="3"/>
        <v>ifrs_BusinessCombinationsAxis</v>
      </c>
      <c r="G16" t="str">
        <f t="shared" si="4"/>
        <v>ifrs</v>
      </c>
      <c r="H16" t="str">
        <f t="shared" si="5"/>
        <v>BusinessCombinationsAxis</v>
      </c>
      <c r="I16">
        <v>1</v>
      </c>
      <c r="J16" t="s">
        <v>504</v>
      </c>
      <c r="K16" t="str">
        <f t="shared" si="6"/>
        <v>insert into dbax_dime_diax (codi_dein, pref_dime, codi_dime, pref_axis, codi_axis, orde_axis) values('pre_ifrs_3_2011-03-25_role-817000','ifrs','DisclosureOfBusinessCombinationsTable','ifrs','BusinessCombinationsAxis','1')</v>
      </c>
    </row>
    <row r="17" spans="1:11" x14ac:dyDescent="0.25">
      <c r="A17" t="s">
        <v>8</v>
      </c>
      <c r="B17" t="str">
        <f t="shared" si="0"/>
        <v>ifrs_DisclosureOfClassesOfShareCapitalTable</v>
      </c>
      <c r="C17" t="str">
        <f t="shared" si="1"/>
        <v>ifrs</v>
      </c>
      <c r="D17" t="str">
        <f t="shared" si="2"/>
        <v>DisclosureOfClassesOfShareCapitalTable</v>
      </c>
      <c r="E17" t="s">
        <v>3790</v>
      </c>
      <c r="F17" t="str">
        <f t="shared" si="3"/>
        <v>ifrs_ClassesOfShareCapitalAxis</v>
      </c>
      <c r="G17" t="str">
        <f t="shared" si="4"/>
        <v>ifrs</v>
      </c>
      <c r="H17" t="str">
        <f t="shared" si="5"/>
        <v>ClassesOfShareCapitalAxis</v>
      </c>
      <c r="I17">
        <v>1</v>
      </c>
      <c r="J17" t="s">
        <v>7</v>
      </c>
      <c r="K17" t="str">
        <f t="shared" si="6"/>
        <v>insert into dbax_dime_diax (codi_dein, pref_dime, codi_dime, pref_axis, codi_axis, orde_axis) values('pre_cl-ci_ias-1_2011-03-25_role-861200','ifrs','DisclosureOfClassesOfShareCapitalTable','ifrs','ClassesOfShareCapitalAxis','1')</v>
      </c>
    </row>
    <row r="18" spans="1:11" x14ac:dyDescent="0.25">
      <c r="A18" t="s">
        <v>507</v>
      </c>
      <c r="B18" t="str">
        <f t="shared" si="0"/>
        <v>ifrs_DisclosureOfContingentLiabilitiesInBusinessCombinationTable</v>
      </c>
      <c r="C18" t="str">
        <f t="shared" si="1"/>
        <v>ifrs</v>
      </c>
      <c r="D18" t="str">
        <f t="shared" si="2"/>
        <v>DisclosureOfContingentLiabilitiesInBusinessCombinationTable</v>
      </c>
      <c r="E18" t="s">
        <v>3784</v>
      </c>
      <c r="F18" t="str">
        <f t="shared" si="3"/>
        <v>ifrs_BusinessCombinationsAxis</v>
      </c>
      <c r="G18" t="str">
        <f t="shared" si="4"/>
        <v>ifrs</v>
      </c>
      <c r="H18" t="str">
        <f t="shared" si="5"/>
        <v>BusinessCombinationsAxis</v>
      </c>
      <c r="I18">
        <v>1</v>
      </c>
      <c r="J18" t="s">
        <v>504</v>
      </c>
      <c r="K18" t="str">
        <f t="shared" si="6"/>
        <v>insert into dbax_dime_diax (codi_dein, pref_dime, codi_dime, pref_axis, codi_axis, orde_axis) values('pre_ifrs_3_2011-03-25_role-817000','ifrs','DisclosureOfContingentLiabilitiesInBusinessCombinationTable','ifrs','BusinessCombinationsAxis','1')</v>
      </c>
    </row>
    <row r="19" spans="1:11" x14ac:dyDescent="0.25">
      <c r="A19" t="s">
        <v>507</v>
      </c>
      <c r="B19" t="str">
        <f t="shared" si="0"/>
        <v>ifrs_DisclosureOfContingentLiabilitiesInBusinessCombinationTable</v>
      </c>
      <c r="C19" t="str">
        <f t="shared" si="1"/>
        <v>ifrs</v>
      </c>
      <c r="D19" t="str">
        <f t="shared" si="2"/>
        <v>DisclosureOfContingentLiabilitiesInBusinessCombinationTable</v>
      </c>
      <c r="E19" t="s">
        <v>3789</v>
      </c>
      <c r="F19" t="str">
        <f t="shared" si="3"/>
        <v>ifrs_ClassesOfContingentLiabilitiesAxis</v>
      </c>
      <c r="G19" t="str">
        <f t="shared" si="4"/>
        <v>ifrs</v>
      </c>
      <c r="H19" t="str">
        <f t="shared" si="5"/>
        <v>ClassesOfContingentLiabilitiesAxis</v>
      </c>
      <c r="I19">
        <v>2</v>
      </c>
      <c r="J19" t="s">
        <v>504</v>
      </c>
      <c r="K19" t="str">
        <f t="shared" si="6"/>
        <v>insert into dbax_dime_diax (codi_dein, pref_dime, codi_dime, pref_axis, codi_axis, orde_axis) values('pre_ifrs_3_2011-03-25_role-817000','ifrs','DisclosureOfContingentLiabilitiesInBusinessCombinationTable','ifrs','ClassesOfContingentLiabilitiesAxis','2')</v>
      </c>
    </row>
    <row r="20" spans="1:11" x14ac:dyDescent="0.25">
      <c r="A20" t="s">
        <v>530</v>
      </c>
      <c r="B20" t="str">
        <f t="shared" si="0"/>
        <v>ifrs_DisclosureOfGeographicalAreasTable</v>
      </c>
      <c r="C20" t="str">
        <f t="shared" si="1"/>
        <v>ifrs</v>
      </c>
      <c r="D20" t="str">
        <f t="shared" si="2"/>
        <v>DisclosureOfGeographicalAreasTable</v>
      </c>
      <c r="E20" t="s">
        <v>3792</v>
      </c>
      <c r="F20" t="str">
        <f t="shared" si="3"/>
        <v>ifrs_GeographicalAreasAxis</v>
      </c>
      <c r="G20" t="str">
        <f t="shared" si="4"/>
        <v>ifrs</v>
      </c>
      <c r="H20" t="str">
        <f t="shared" si="5"/>
        <v>GeographicalAreasAxis</v>
      </c>
      <c r="I20">
        <v>1</v>
      </c>
      <c r="J20" t="s">
        <v>529</v>
      </c>
      <c r="K20" t="str">
        <f t="shared" si="6"/>
        <v>insert into dbax_dime_diax (codi_dein, pref_dime, codi_dime, pref_axis, codi_axis, orde_axis) values('pre_ifrs_8_2011-03-25_role-871100','ifrs','DisclosureOfGeographicalAreasTable','ifrs','GeographicalAreasAxis','1')</v>
      </c>
    </row>
    <row r="21" spans="1:11" x14ac:dyDescent="0.25">
      <c r="A21" t="s">
        <v>33</v>
      </c>
      <c r="B21" t="str">
        <f t="shared" si="0"/>
        <v>ifrs_DisclosureOfInterestsInSignificantJointVenturesTable</v>
      </c>
      <c r="C21" t="str">
        <f t="shared" si="1"/>
        <v>ifrs</v>
      </c>
      <c r="D21" t="str">
        <f t="shared" si="2"/>
        <v>DisclosureOfInterestsInSignificantJointVenturesTable</v>
      </c>
      <c r="E21" t="s">
        <v>3794</v>
      </c>
      <c r="F21" t="str">
        <f t="shared" si="3"/>
        <v>ifrs_InterestsInSignificantJointVenturesAxis</v>
      </c>
      <c r="G21" t="str">
        <f t="shared" si="4"/>
        <v>ifrs</v>
      </c>
      <c r="H21" t="str">
        <f t="shared" si="5"/>
        <v>InterestsInSignificantJointVenturesAxis</v>
      </c>
      <c r="I21">
        <v>1</v>
      </c>
      <c r="J21" t="s">
        <v>32</v>
      </c>
      <c r="K21" t="str">
        <f t="shared" si="6"/>
        <v>insert into dbax_dime_diax (codi_dein, pref_dime, codi_dime, pref_axis, codi_axis, orde_axis) values('pre_cl-ci_ias-31_2011-03-25_role-825500','ifrs','DisclosureOfInterestsInSignificantJointVenturesTable','ifrs','InterestsInSignificantJointVenturesAxis','1')</v>
      </c>
    </row>
    <row r="22" spans="1:11" x14ac:dyDescent="0.25">
      <c r="A22" t="s">
        <v>531</v>
      </c>
      <c r="B22" t="str">
        <f t="shared" si="0"/>
        <v>ifrs_DisclosureOfMajorCustomersTable</v>
      </c>
      <c r="C22" t="str">
        <f t="shared" si="1"/>
        <v>ifrs</v>
      </c>
      <c r="D22" t="str">
        <f t="shared" si="2"/>
        <v>DisclosureOfMajorCustomersTable</v>
      </c>
      <c r="E22" t="s">
        <v>3797</v>
      </c>
      <c r="F22" t="str">
        <f t="shared" si="3"/>
        <v>ifrs_MajorCustomersAxis</v>
      </c>
      <c r="G22" t="str">
        <f t="shared" si="4"/>
        <v>ifrs</v>
      </c>
      <c r="H22" t="str">
        <f t="shared" si="5"/>
        <v>MajorCustomersAxis</v>
      </c>
      <c r="I22">
        <v>1</v>
      </c>
      <c r="J22" t="s">
        <v>529</v>
      </c>
      <c r="K22" t="str">
        <f t="shared" si="6"/>
        <v>insert into dbax_dime_diax (codi_dein, pref_dime, codi_dime, pref_axis, codi_axis, orde_axis) values('pre_ifrs_8_2011-03-25_role-871100','ifrs','DisclosureOfMajorCustomersTable','ifrs','MajorCustomersAxis','1')</v>
      </c>
    </row>
    <row r="23" spans="1:11" x14ac:dyDescent="0.25">
      <c r="A23" t="s">
        <v>105</v>
      </c>
      <c r="B23" t="str">
        <f t="shared" si="0"/>
        <v>ifrs_DisclosureOfNumberAndWeightedAverageExercisePricesOfShareOptionsTable</v>
      </c>
      <c r="C23" t="str">
        <f t="shared" si="1"/>
        <v>ifrs</v>
      </c>
      <c r="D23" t="str">
        <f t="shared" si="2"/>
        <v>DisclosureOfNumberAndWeightedAverageExercisePricesOfShareOptionsTable</v>
      </c>
      <c r="E23" t="s">
        <v>3793</v>
      </c>
      <c r="F23" t="str">
        <f t="shared" si="3"/>
        <v>ifrs_GroupsOfShareOptionsAxis</v>
      </c>
      <c r="G23" t="str">
        <f t="shared" si="4"/>
        <v>ifrs</v>
      </c>
      <c r="H23" t="str">
        <f t="shared" si="5"/>
        <v>GroupsOfShareOptionsAxis</v>
      </c>
      <c r="I23">
        <v>1</v>
      </c>
      <c r="J23" t="s">
        <v>104</v>
      </c>
      <c r="K23" t="str">
        <f t="shared" si="6"/>
        <v>insert into dbax_dime_diax (codi_dein, pref_dime, codi_dime, pref_axis, codi_axis, orde_axis) values('pre_cl-ci_ifrs-2_2011-03-25_role-834120','ifrs','DisclosureOfNumberAndWeightedAverageExercisePricesOfShareOptionsTable','ifrs','GroupsOfShareOptionsAxis','1')</v>
      </c>
    </row>
    <row r="24" spans="1:11" x14ac:dyDescent="0.25">
      <c r="A24" t="s">
        <v>106</v>
      </c>
      <c r="B24" t="str">
        <f t="shared" si="0"/>
        <v>ifrs_DisclosureOfNumberAndWeightedAverageRemainingContractualLifeOfOutstandingShareOptionsTable</v>
      </c>
      <c r="C24" t="str">
        <f t="shared" si="1"/>
        <v>ifrs</v>
      </c>
      <c r="D24" t="str">
        <f t="shared" si="2"/>
        <v>DisclosureOfNumberAndWeightedAverageRemainingContractualLifeOfOutstandingShareOptionsTable</v>
      </c>
      <c r="E24" t="s">
        <v>3800</v>
      </c>
      <c r="F24" t="str">
        <f t="shared" si="3"/>
        <v>ifrs_RangesOfExercisePricesForOutstandingShareOptionsAxis</v>
      </c>
      <c r="G24" t="str">
        <f t="shared" si="4"/>
        <v>ifrs</v>
      </c>
      <c r="H24" t="str">
        <f t="shared" si="5"/>
        <v>RangesOfExercisePricesForOutstandingShareOptionsAxis</v>
      </c>
      <c r="I24">
        <v>1</v>
      </c>
      <c r="J24" t="s">
        <v>104</v>
      </c>
      <c r="K24" t="str">
        <f t="shared" si="6"/>
        <v>insert into dbax_dime_diax (codi_dein, pref_dime, codi_dime, pref_axis, codi_axis, orde_axis) values('pre_cl-ci_ifrs-2_2011-03-25_role-834120','ifrs','DisclosureOfNumberAndWeightedAverageRemainingContractualLifeOfOutstandingShareOptionsTable','ifrs','RangesOfExercisePricesForOutstandingShareOptionsAxis','1')</v>
      </c>
    </row>
    <row r="25" spans="1:11" x14ac:dyDescent="0.25">
      <c r="A25" t="s">
        <v>5</v>
      </c>
      <c r="B25" t="str">
        <f t="shared" si="0"/>
        <v>ifrs_DisclosureOfObjectivesPoliciesAndProcessesForManagingCapitalTable</v>
      </c>
      <c r="C25" t="str">
        <f t="shared" si="1"/>
        <v>ifrs</v>
      </c>
      <c r="D25" t="str">
        <f t="shared" si="2"/>
        <v>DisclosureOfObjectivesPoliciesAndProcessesForManagingCapitalTable</v>
      </c>
      <c r="E25" t="s">
        <v>3785</v>
      </c>
      <c r="F25" t="str">
        <f t="shared" si="3"/>
        <v>ifrs_CapitalRequirementsAxis</v>
      </c>
      <c r="G25" t="str">
        <f t="shared" si="4"/>
        <v>ifrs</v>
      </c>
      <c r="H25" t="str">
        <f t="shared" si="5"/>
        <v>CapitalRequirementsAxis</v>
      </c>
      <c r="I25">
        <v>1</v>
      </c>
      <c r="J25" t="s">
        <v>2</v>
      </c>
      <c r="K25" t="str">
        <f t="shared" si="6"/>
        <v>insert into dbax_dime_diax (codi_dein, pref_dime, codi_dime, pref_axis, codi_axis, orde_axis) values('pre_cl-ci_ias-1_2011-03-25_role-810000','ifrs','DisclosureOfObjectivesPoliciesAndProcessesForManagingCapitalTable','ifrs','CapitalRequirementsAxis','1')</v>
      </c>
    </row>
    <row r="26" spans="1:11" x14ac:dyDescent="0.25">
      <c r="A26" t="s">
        <v>532</v>
      </c>
      <c r="B26" t="str">
        <f t="shared" si="0"/>
        <v>ifrs_DisclosureOfOperatingSegmentsTable</v>
      </c>
      <c r="C26" t="str">
        <f t="shared" si="1"/>
        <v>ifrs</v>
      </c>
      <c r="D26" t="str">
        <f t="shared" si="2"/>
        <v>DisclosureOfOperatingSegmentsTable</v>
      </c>
      <c r="E26" t="s">
        <v>3798</v>
      </c>
      <c r="F26" t="str">
        <f t="shared" si="3"/>
        <v>ifrs_OperatingSegmentsAxis</v>
      </c>
      <c r="G26" t="str">
        <f t="shared" si="4"/>
        <v>ifrs</v>
      </c>
      <c r="H26" t="str">
        <f t="shared" si="5"/>
        <v>OperatingSegmentsAxis</v>
      </c>
      <c r="I26">
        <v>1</v>
      </c>
      <c r="J26" t="s">
        <v>529</v>
      </c>
      <c r="K26" t="str">
        <f t="shared" si="6"/>
        <v>insert into dbax_dime_diax (codi_dein, pref_dime, codi_dime, pref_axis, codi_axis, orde_axis) values('pre_ifrs_8_2011-03-25_role-871100','ifrs','DisclosureOfOperatingSegmentsTable','ifrs','OperatingSegmentsAxis','1')</v>
      </c>
    </row>
    <row r="27" spans="1:11" x14ac:dyDescent="0.25">
      <c r="A27" t="s">
        <v>533</v>
      </c>
      <c r="B27" t="str">
        <f t="shared" si="0"/>
        <v>ifrs_DisclosureOfProductsAndServicesTable</v>
      </c>
      <c r="C27" t="str">
        <f t="shared" si="1"/>
        <v>ifrs</v>
      </c>
      <c r="D27" t="str">
        <f t="shared" si="2"/>
        <v>DisclosureOfProductsAndServicesTable</v>
      </c>
      <c r="E27" t="s">
        <v>3799</v>
      </c>
      <c r="F27" t="str">
        <f t="shared" si="3"/>
        <v>ifrs_ProductsAndServicesAxis</v>
      </c>
      <c r="G27" t="str">
        <f t="shared" si="4"/>
        <v>ifrs</v>
      </c>
      <c r="H27" t="str">
        <f t="shared" si="5"/>
        <v>ProductsAndServicesAxis</v>
      </c>
      <c r="I27">
        <v>1</v>
      </c>
      <c r="J27" t="s">
        <v>529</v>
      </c>
      <c r="K27" t="str">
        <f t="shared" si="6"/>
        <v>insert into dbax_dime_diax (codi_dein, pref_dime, codi_dime, pref_axis, codi_axis, orde_axis) values('pre_ifrs_8_2011-03-25_role-871100','ifrs','DisclosureOfProductsAndServicesTable','ifrs','ProductsAndServicesAxis','1')</v>
      </c>
    </row>
    <row r="28" spans="1:11" x14ac:dyDescent="0.25">
      <c r="A28" t="s">
        <v>6</v>
      </c>
      <c r="B28" t="str">
        <f t="shared" si="0"/>
        <v>ifrs_DisclosureOfReclassificationsOrChangesInPresentationTable</v>
      </c>
      <c r="C28" t="str">
        <f t="shared" si="1"/>
        <v>ifrs</v>
      </c>
      <c r="D28" t="str">
        <f t="shared" si="2"/>
        <v>DisclosureOfReclassificationsOrChangesInPresentationTable</v>
      </c>
      <c r="E28" t="s">
        <v>3801</v>
      </c>
      <c r="F28" t="str">
        <f t="shared" si="3"/>
        <v>ifrs_ReclassifiedItemsAxis</v>
      </c>
      <c r="G28" t="str">
        <f t="shared" si="4"/>
        <v>ifrs</v>
      </c>
      <c r="H28" t="str">
        <f t="shared" si="5"/>
        <v>ReclassifiedItemsAxis</v>
      </c>
      <c r="I28">
        <v>1</v>
      </c>
      <c r="J28" t="s">
        <v>2</v>
      </c>
      <c r="K28" t="str">
        <f t="shared" si="6"/>
        <v>insert into dbax_dime_diax (codi_dein, pref_dime, codi_dime, pref_axis, codi_axis, orde_axis) values('pre_cl-ci_ias-1_2011-03-25_role-810000','ifrs','DisclosureOfReclassificationsOrChangesInPresentationTable','ifrs','ReclassifiedItemsAxis','1')</v>
      </c>
    </row>
    <row r="29" spans="1:11" x14ac:dyDescent="0.25">
      <c r="A29" t="s">
        <v>508</v>
      </c>
      <c r="B29" t="str">
        <f t="shared" si="0"/>
        <v>ifrs_DisclosureOfReconciliationOfChangesInGoodwillTable</v>
      </c>
      <c r="C29" t="str">
        <f t="shared" si="1"/>
        <v>ifrs</v>
      </c>
      <c r="D29" t="str">
        <f t="shared" si="2"/>
        <v>DisclosureOfReconciliationOfChangesInGoodwillTable</v>
      </c>
      <c r="E29" t="s">
        <v>3784</v>
      </c>
      <c r="F29" t="str">
        <f t="shared" si="3"/>
        <v>ifrs_BusinessCombinationsAxis</v>
      </c>
      <c r="G29" t="str">
        <f t="shared" si="4"/>
        <v>ifrs</v>
      </c>
      <c r="H29" t="str">
        <f t="shared" si="5"/>
        <v>BusinessCombinationsAxis</v>
      </c>
      <c r="I29">
        <v>1</v>
      </c>
      <c r="J29" t="s">
        <v>504</v>
      </c>
      <c r="K29" t="str">
        <f t="shared" si="6"/>
        <v>insert into dbax_dime_diax (codi_dein, pref_dime, codi_dime, pref_axis, codi_axis, orde_axis) values('pre_ifrs_3_2011-03-25_role-817000','ifrs','DisclosureOfReconciliationOfChangesInGoodwillTable','ifrs','BusinessCombinationsAxis','1')</v>
      </c>
    </row>
    <row r="30" spans="1:11" x14ac:dyDescent="0.25">
      <c r="A30" t="s">
        <v>508</v>
      </c>
      <c r="B30" t="str">
        <f t="shared" si="0"/>
        <v>ifrs_DisclosureOfReconciliationOfChangesInGoodwillTable</v>
      </c>
      <c r="C30" t="str">
        <f t="shared" si="1"/>
        <v>ifrs</v>
      </c>
      <c r="D30" t="str">
        <f t="shared" si="2"/>
        <v>DisclosureOfReconciliationOfChangesInGoodwillTable</v>
      </c>
      <c r="E30" t="s">
        <v>3786</v>
      </c>
      <c r="F30" t="str">
        <f t="shared" si="3"/>
        <v>ifrs_CarryingAmountAccumulatedDepreciationAmortisationAndImpairmentAndGrossCarryingAmountAxis</v>
      </c>
      <c r="G30" t="str">
        <f t="shared" si="4"/>
        <v>ifrs</v>
      </c>
      <c r="H30" t="str">
        <f t="shared" si="5"/>
        <v>CarryingAmountAccumulatedDepreciationAmortisationAndImpairmentAndGrossCarryingAmountAxis</v>
      </c>
      <c r="I30">
        <v>2</v>
      </c>
      <c r="J30" t="s">
        <v>504</v>
      </c>
      <c r="K30" t="str">
        <f t="shared" si="6"/>
        <v>insert into dbax_dime_diax (codi_dein, pref_dime, codi_dime, pref_axis, codi_axis, orde_axis) values('pre_ifrs_3_2011-03-25_role-817000','ifrs','DisclosureOfReconciliationOfChangesInGoodwillTable','ifrs','CarryingAmountAccumulatedDepreciationAmortisationAndImpairmentAndGrossCarryingAmountAxis','2')</v>
      </c>
    </row>
    <row r="31" spans="1:11" x14ac:dyDescent="0.25">
      <c r="A31" t="s">
        <v>9</v>
      </c>
      <c r="B31" t="str">
        <f t="shared" si="0"/>
        <v>ifrs_DisclosureOfReservesWithinEquityTable</v>
      </c>
      <c r="C31" t="str">
        <f t="shared" si="1"/>
        <v>ifrs</v>
      </c>
      <c r="D31" t="str">
        <f t="shared" si="2"/>
        <v>DisclosureOfReservesWithinEquityTable</v>
      </c>
      <c r="E31" t="s">
        <v>3802</v>
      </c>
      <c r="F31" t="str">
        <f t="shared" si="3"/>
        <v>ifrs_ReservesWithinEquityAxis</v>
      </c>
      <c r="G31" t="str">
        <f t="shared" si="4"/>
        <v>ifrs</v>
      </c>
      <c r="H31" t="str">
        <f t="shared" si="5"/>
        <v>ReservesWithinEquityAxis</v>
      </c>
      <c r="I31">
        <v>1</v>
      </c>
      <c r="J31" t="s">
        <v>7</v>
      </c>
      <c r="K31" t="str">
        <f t="shared" si="6"/>
        <v>insert into dbax_dime_diax (codi_dein, pref_dime, codi_dime, pref_axis, codi_axis, orde_axis) values('pre_cl-ci_ias-1_2011-03-25_role-861200','ifrs','DisclosureOfReservesWithinEquityTable','ifrs','ReservesWithinEquityAxis','1')</v>
      </c>
    </row>
    <row r="32" spans="1:11" x14ac:dyDescent="0.25">
      <c r="A32" t="s">
        <v>107</v>
      </c>
      <c r="B32" t="str">
        <f t="shared" si="0"/>
        <v>ifrs_DisclosureOfTermsAndConditionsOfSharebasedPaymentArrangementTable</v>
      </c>
      <c r="C32" t="str">
        <f t="shared" si="1"/>
        <v>ifrs</v>
      </c>
      <c r="D32" t="str">
        <f t="shared" si="2"/>
        <v>DisclosureOfTermsAndConditionsOfSharebasedPaymentArrangementTable</v>
      </c>
      <c r="E32" t="s">
        <v>3804</v>
      </c>
      <c r="F32" t="str">
        <f t="shared" si="3"/>
        <v>ifrs_TypesOfSharebasedPaymentArrangementsAxis</v>
      </c>
      <c r="G32" t="str">
        <f t="shared" si="4"/>
        <v>ifrs</v>
      </c>
      <c r="H32" t="str">
        <f t="shared" si="5"/>
        <v>TypesOfSharebasedPaymentArrangementsAxis</v>
      </c>
      <c r="I32">
        <v>1</v>
      </c>
      <c r="J32" t="s">
        <v>104</v>
      </c>
      <c r="K32" t="str">
        <f t="shared" si="6"/>
        <v>insert into dbax_dime_diax (codi_dein, pref_dime, codi_dime, pref_axis, codi_axis, orde_axis) values('pre_cl-ci_ifrs-2_2011-03-25_role-834120','ifrs','DisclosureOfTermsAndConditionsOfSharebasedPaymentArrangementTable','ifrs','TypesOfSharebasedPaymentArrangementsAxis','1')</v>
      </c>
    </row>
    <row r="33" spans="1:11" x14ac:dyDescent="0.25">
      <c r="A33" t="s">
        <v>26</v>
      </c>
      <c r="B33" t="str">
        <f t="shared" si="0"/>
        <v>ifrs_DisclosureOfTransactionsBetweenRelatedPartiesTable</v>
      </c>
      <c r="C33" t="str">
        <f t="shared" si="1"/>
        <v>ifrs</v>
      </c>
      <c r="D33" t="str">
        <f t="shared" si="2"/>
        <v>DisclosureOfTransactionsBetweenRelatedPartiesTable</v>
      </c>
      <c r="E33" t="s">
        <v>3787</v>
      </c>
      <c r="F33" t="str">
        <f t="shared" si="3"/>
        <v>ifrs_CategoriesOfRelatedPartiesAxis</v>
      </c>
      <c r="G33" t="str">
        <f t="shared" si="4"/>
        <v>ifrs</v>
      </c>
      <c r="H33" t="str">
        <f t="shared" si="5"/>
        <v>CategoriesOfRelatedPartiesAxis</v>
      </c>
      <c r="I33">
        <v>1</v>
      </c>
      <c r="J33" t="s">
        <v>25</v>
      </c>
      <c r="K33" t="str">
        <f t="shared" si="6"/>
        <v>insert into dbax_dime_diax (codi_dein, pref_dime, codi_dime, pref_axis, codi_axis, orde_axis) values('pre_cl-ci_ias-24_2011-03-25_role-818000','ifrs','DisclosureOfTransactionsBetweenRelatedPartiesTable','ifrs','CategoriesOfRelatedPartiesAxis','1')</v>
      </c>
    </row>
    <row r="34" spans="1:11" x14ac:dyDescent="0.25">
      <c r="A34" t="s">
        <v>509</v>
      </c>
      <c r="B34" t="str">
        <f t="shared" si="0"/>
        <v>ifrs_DisclosureOfTransactionsRecognisedSeparatelyFromAcquisitionOfAssetsAndAssumptionOfLiabilitiesInBusinessCombinationTable</v>
      </c>
      <c r="C34" t="str">
        <f t="shared" si="1"/>
        <v>ifrs</v>
      </c>
      <c r="D34" t="str">
        <f t="shared" si="2"/>
        <v>DisclosureOfTransactionsRecognisedSeparatelyFromAcquisitionOfAssetsAndAssumptionOfLiabilitiesInBusinessCombinationTable</v>
      </c>
      <c r="E34" t="s">
        <v>3784</v>
      </c>
      <c r="F34" t="str">
        <f t="shared" si="3"/>
        <v>ifrs_BusinessCombinationsAxis</v>
      </c>
      <c r="G34" t="str">
        <f t="shared" si="4"/>
        <v>ifrs</v>
      </c>
      <c r="H34" t="str">
        <f t="shared" si="5"/>
        <v>BusinessCombinationsAxis</v>
      </c>
      <c r="I34">
        <v>1</v>
      </c>
      <c r="J34" t="s">
        <v>504</v>
      </c>
      <c r="K34" t="str">
        <f t="shared" si="6"/>
        <v>insert into dbax_dime_diax (codi_dein, pref_dime, codi_dime, pref_axis, codi_axis, orde_axis) values('pre_ifrs_3_2011-03-25_role-817000','ifrs','DisclosureOfTransactionsRecognisedSeparatelyFromAcquisitionOfAssetsAndAssumptionOfLiabilitiesInBusinessCombinationTable','ifrs','BusinessCombinationsAxis','1')</v>
      </c>
    </row>
    <row r="35" spans="1:11" x14ac:dyDescent="0.25">
      <c r="A35" t="s">
        <v>1</v>
      </c>
      <c r="B35" t="str">
        <f t="shared" si="0"/>
        <v>ifrs_StatementOfChangesInEquityTable</v>
      </c>
      <c r="C35" t="str">
        <f t="shared" si="1"/>
        <v>ifrs</v>
      </c>
      <c r="D35" t="str">
        <f t="shared" si="2"/>
        <v>StatementOfChangesInEquityTable</v>
      </c>
      <c r="E35" t="s">
        <v>3791</v>
      </c>
      <c r="F35" t="str">
        <f t="shared" si="3"/>
        <v>ifrs_ComponentsOfEquityAxis</v>
      </c>
      <c r="G35" t="str">
        <f t="shared" si="4"/>
        <v>ifrs</v>
      </c>
      <c r="H35" t="str">
        <f t="shared" si="5"/>
        <v>ComponentsOfEquityAxis</v>
      </c>
      <c r="I35">
        <v>1</v>
      </c>
      <c r="J35" t="s">
        <v>0</v>
      </c>
      <c r="K35" t="str">
        <f t="shared" si="6"/>
        <v>insert into dbax_dime_diax (codi_dein, pref_dime, codi_dime, pref_axis, codi_axis, orde_axis) values('pre_cl-ci_ias-1_2011-03-25_role-610000','ifrs','StatementOfChangesInEquityTable','ifrs','ComponentsOfEquityAxis','1')</v>
      </c>
    </row>
    <row r="36" spans="1:11" x14ac:dyDescent="0.25">
      <c r="A36" t="s">
        <v>522</v>
      </c>
      <c r="B36" t="str">
        <f t="shared" si="0"/>
        <v>ifrs_DisclosureOfContingentLiabilitiesInBusinessCombinationTable</v>
      </c>
      <c r="C36" t="str">
        <f t="shared" si="1"/>
        <v>ifrs</v>
      </c>
      <c r="D36" t="str">
        <f t="shared" si="2"/>
        <v>DisclosureOfContingentLiabilitiesInBusinessCombinationTable</v>
      </c>
      <c r="E36" t="s">
        <v>3812</v>
      </c>
      <c r="F36" t="str">
        <f t="shared" si="3"/>
        <v>ifrs_ClassesOfContingentLiabilitiesAxis</v>
      </c>
      <c r="G36" t="str">
        <f t="shared" si="4"/>
        <v>ifrs</v>
      </c>
      <c r="H36" t="str">
        <f t="shared" si="5"/>
        <v>ClassesOfContingentLiabilitiesAxis</v>
      </c>
      <c r="I36">
        <v>2</v>
      </c>
      <c r="J36" t="s">
        <v>510</v>
      </c>
      <c r="K36" t="str">
        <f t="shared" si="6"/>
        <v>insert into dbax_dime_diax (codi_dein, pref_dime, codi_dime, pref_axis, codi_axis, orde_axis) values('pre_ifrs_3_2012-03-29_role-817000','ifrs','DisclosureOfContingentLiabilitiesInBusinessCombinationTable','ifrs','ClassesOfContingentLiabilitiesAxis','2')</v>
      </c>
    </row>
    <row r="37" spans="1:11" x14ac:dyDescent="0.25">
      <c r="A37" t="s">
        <v>526</v>
      </c>
      <c r="B37" t="str">
        <f t="shared" si="0"/>
        <v>ifrs_DisclosureOfReconciliationOfChangesInGoodwillTable</v>
      </c>
      <c r="C37" t="str">
        <f t="shared" si="1"/>
        <v>ifrs</v>
      </c>
      <c r="D37" t="str">
        <f t="shared" si="2"/>
        <v>DisclosureOfReconciliationOfChangesInGoodwillTable</v>
      </c>
      <c r="E37" t="s">
        <v>3806</v>
      </c>
      <c r="F37" t="str">
        <f t="shared" si="3"/>
        <v>ifrs_BusinessCombinationsAxis</v>
      </c>
      <c r="G37" t="str">
        <f t="shared" si="4"/>
        <v>ifrs</v>
      </c>
      <c r="H37" t="str">
        <f t="shared" si="5"/>
        <v>BusinessCombinationsAxis</v>
      </c>
      <c r="I37">
        <v>1</v>
      </c>
      <c r="J37" t="s">
        <v>510</v>
      </c>
      <c r="K37" t="str">
        <f t="shared" si="6"/>
        <v>insert into dbax_dime_diax (codi_dein, pref_dime, codi_dime, pref_axis, codi_axis, orde_axis) values('pre_ifrs_3_2012-03-29_role-817000','ifrs','DisclosureOfReconciliationOfChangesInGoodwillTable','ifrs','BusinessCombinationsAxis','1')</v>
      </c>
    </row>
    <row r="38" spans="1:11" x14ac:dyDescent="0.25">
      <c r="A38" t="s">
        <v>526</v>
      </c>
      <c r="B38" t="str">
        <f t="shared" si="0"/>
        <v>ifrs_DisclosureOfReconciliationOfChangesInGoodwillTable</v>
      </c>
      <c r="C38" t="str">
        <f t="shared" si="1"/>
        <v>ifrs</v>
      </c>
      <c r="D38" t="str">
        <f t="shared" si="2"/>
        <v>DisclosureOfReconciliationOfChangesInGoodwillTable</v>
      </c>
      <c r="E38" t="s">
        <v>3808</v>
      </c>
      <c r="F38" t="str">
        <f t="shared" si="3"/>
        <v>ifrs_CarryingAmountAccumulatedDepreciationAmortisationAndImpairmentAndGrossCarryingAmountAxis</v>
      </c>
      <c r="G38" t="str">
        <f t="shared" si="4"/>
        <v>ifrs</v>
      </c>
      <c r="H38" t="str">
        <f t="shared" si="5"/>
        <v>CarryingAmountAccumulatedDepreciationAmortisationAndImpairmentAndGrossCarryingAmountAxis</v>
      </c>
      <c r="I38">
        <v>2</v>
      </c>
      <c r="J38" t="s">
        <v>510</v>
      </c>
      <c r="K38" t="str">
        <f t="shared" si="6"/>
        <v>insert into dbax_dime_diax (codi_dein, pref_dime, codi_dime, pref_axis, codi_axis, orde_axis) values('pre_ifrs_3_2012-03-29_role-817000','ifrs','DisclosureOfReconciliationOfChangesInGoodwillTable','ifrs','CarryingAmountAccumulatedDepreciationAmortisationAndImpairmentAndGrossCarryingAmountAxis','2')</v>
      </c>
    </row>
    <row r="39" spans="1:11" x14ac:dyDescent="0.25">
      <c r="A39" t="s">
        <v>527</v>
      </c>
      <c r="B39" t="str">
        <f t="shared" si="0"/>
        <v>ifrs_DisclosureOfTransactionsRecognisedSeparatelyFromAcquisitionOfAssetsAndAssumptionOfLiabilitiesInBusinessCombinationTable</v>
      </c>
      <c r="C39" t="str">
        <f t="shared" si="1"/>
        <v>ifrs</v>
      </c>
      <c r="D39" t="str">
        <f t="shared" si="2"/>
        <v>DisclosureOfTransactionsRecognisedSeparatelyFromAcquisitionOfAssetsAndAssumptionOfLiabilitiesInBusinessCombinationTable</v>
      </c>
      <c r="E39" t="s">
        <v>3806</v>
      </c>
      <c r="F39" t="str">
        <f t="shared" si="3"/>
        <v>ifrs_BusinessCombinationsAxis</v>
      </c>
      <c r="G39" t="str">
        <f t="shared" si="4"/>
        <v>ifrs</v>
      </c>
      <c r="H39" t="str">
        <f t="shared" si="5"/>
        <v>BusinessCombinationsAxis</v>
      </c>
      <c r="I39">
        <v>1</v>
      </c>
      <c r="J39" t="s">
        <v>510</v>
      </c>
      <c r="K39" t="str">
        <f t="shared" si="6"/>
        <v>insert into dbax_dime_diax (codi_dein, pref_dime, codi_dime, pref_axis, codi_axis, orde_axis) values('pre_ifrs_3_2012-03-29_role-817000','ifrs','DisclosureOfTransactionsRecognisedSeparatelyFromAcquisitionOfAssetsAndAssumptionOfLiabilitiesInBusinessCombinationTable','ifrs','BusinessCombinationsAxis','1')</v>
      </c>
    </row>
    <row r="40" spans="1:11" x14ac:dyDescent="0.25">
      <c r="A40" t="s">
        <v>334</v>
      </c>
      <c r="B40" t="str">
        <f t="shared" si="0"/>
        <v>ifrs_DisclosureOfFairValueMeasurementOfAssetsTable</v>
      </c>
      <c r="C40" t="str">
        <f t="shared" si="1"/>
        <v>ifrs</v>
      </c>
      <c r="D40" t="str">
        <f t="shared" si="2"/>
        <v>DisclosureOfFairValueMeasurementOfAssetsTable</v>
      </c>
      <c r="E40" t="s">
        <v>3825</v>
      </c>
      <c r="F40" t="str">
        <f t="shared" si="3"/>
        <v>ifrs_MeasurementAxis</v>
      </c>
      <c r="G40" t="str">
        <f t="shared" si="4"/>
        <v>ifrs</v>
      </c>
      <c r="H40" t="str">
        <f t="shared" si="5"/>
        <v>MeasurementAxis</v>
      </c>
      <c r="I40">
        <v>1</v>
      </c>
      <c r="J40" t="s">
        <v>332</v>
      </c>
      <c r="K40" t="str">
        <f t="shared" si="6"/>
        <v>insert into dbax_dime_diax (codi_dein, pref_dime, codi_dime, pref_axis, codi_axis, orde_axis) values('pre_ifrs_13_2012-03-29_role-823000','ifrs','DisclosureOfFairValueMeasurementOfAssetsTable','ifrs','MeasurementAxis','1')</v>
      </c>
    </row>
    <row r="41" spans="1:11" x14ac:dyDescent="0.25">
      <c r="A41" t="s">
        <v>334</v>
      </c>
      <c r="B41" t="str">
        <f t="shared" si="0"/>
        <v>ifrs_DisclosureOfFairValueMeasurementOfAssetsTable</v>
      </c>
      <c r="C41" t="str">
        <f t="shared" si="1"/>
        <v>ifrs</v>
      </c>
      <c r="D41" t="str">
        <f t="shared" si="2"/>
        <v>DisclosureOfFairValueMeasurementOfAssetsTable</v>
      </c>
      <c r="E41" t="s">
        <v>3811</v>
      </c>
      <c r="F41" t="str">
        <f t="shared" si="3"/>
        <v>ifrs_ClassesOfAssetsAxis</v>
      </c>
      <c r="G41" t="str">
        <f t="shared" si="4"/>
        <v>ifrs</v>
      </c>
      <c r="H41" t="str">
        <f t="shared" si="5"/>
        <v>ClassesOfAssetsAxis</v>
      </c>
      <c r="I41">
        <v>1</v>
      </c>
      <c r="J41" t="s">
        <v>332</v>
      </c>
      <c r="K41" t="str">
        <f t="shared" si="6"/>
        <v>insert into dbax_dime_diax (codi_dein, pref_dime, codi_dime, pref_axis, codi_axis, orde_axis) values('pre_ifrs_13_2012-03-29_role-823000','ifrs','DisclosureOfFairValueMeasurementOfAssetsTable','ifrs','ClassesOfAssetsAxis','1')</v>
      </c>
    </row>
    <row r="42" spans="1:11" x14ac:dyDescent="0.25">
      <c r="A42" t="s">
        <v>334</v>
      </c>
      <c r="B42" t="str">
        <f t="shared" si="0"/>
        <v>ifrs_DisclosureOfFairValueMeasurementOfAssetsTable</v>
      </c>
      <c r="C42" t="str">
        <f t="shared" si="1"/>
        <v>ifrs</v>
      </c>
      <c r="D42" t="str">
        <f t="shared" si="2"/>
        <v>DisclosureOfFairValueMeasurementOfAssetsTable</v>
      </c>
      <c r="E42" t="s">
        <v>3822</v>
      </c>
      <c r="F42" t="str">
        <f t="shared" si="3"/>
        <v>ifrs_LevelsOfFairValueHierarchyAxis</v>
      </c>
      <c r="G42" t="str">
        <f t="shared" si="4"/>
        <v>ifrs</v>
      </c>
      <c r="H42" t="str">
        <f t="shared" si="5"/>
        <v>LevelsOfFairValueHierarchyAxis</v>
      </c>
      <c r="I42">
        <v>1</v>
      </c>
      <c r="J42" t="s">
        <v>332</v>
      </c>
      <c r="K42" t="str">
        <f t="shared" si="6"/>
        <v>insert into dbax_dime_diax (codi_dein, pref_dime, codi_dime, pref_axis, codi_axis, orde_axis) values('pre_ifrs_13_2012-03-29_role-823000','ifrs','DisclosureOfFairValueMeasurementOfAssetsTable','ifrs','LevelsOfFairValueHierarchyAxis','1')</v>
      </c>
    </row>
    <row r="43" spans="1:11" x14ac:dyDescent="0.25">
      <c r="A43" t="s">
        <v>425</v>
      </c>
      <c r="B43" t="str">
        <f t="shared" si="0"/>
        <v>ifrs_DisclosureOfFairValueMeasurementOfLiabilitiesTable</v>
      </c>
      <c r="C43" t="str">
        <f t="shared" si="1"/>
        <v>ifrs</v>
      </c>
      <c r="D43" t="str">
        <f t="shared" si="2"/>
        <v>DisclosureOfFairValueMeasurementOfLiabilitiesTable</v>
      </c>
      <c r="E43" t="s">
        <v>3825</v>
      </c>
      <c r="F43" t="str">
        <f t="shared" si="3"/>
        <v>ifrs_MeasurementAxis</v>
      </c>
      <c r="G43" t="str">
        <f t="shared" si="4"/>
        <v>ifrs</v>
      </c>
      <c r="H43" t="str">
        <f t="shared" si="5"/>
        <v>MeasurementAxis</v>
      </c>
      <c r="I43">
        <v>1</v>
      </c>
      <c r="J43" t="s">
        <v>332</v>
      </c>
      <c r="K43" t="str">
        <f t="shared" si="6"/>
        <v>insert into dbax_dime_diax (codi_dein, pref_dime, codi_dime, pref_axis, codi_axis, orde_axis) values('pre_ifrs_13_2012-03-29_role-823000','ifrs','DisclosureOfFairValueMeasurementOfLiabilitiesTable','ifrs','MeasurementAxis','1')</v>
      </c>
    </row>
    <row r="44" spans="1:11" x14ac:dyDescent="0.25">
      <c r="A44" t="s">
        <v>425</v>
      </c>
      <c r="B44" t="str">
        <f t="shared" si="0"/>
        <v>ifrs_DisclosureOfFairValueMeasurementOfLiabilitiesTable</v>
      </c>
      <c r="C44" t="str">
        <f t="shared" si="1"/>
        <v>ifrs</v>
      </c>
      <c r="D44" t="str">
        <f t="shared" si="2"/>
        <v>DisclosureOfFairValueMeasurementOfLiabilitiesTable</v>
      </c>
      <c r="E44" t="s">
        <v>3814</v>
      </c>
      <c r="F44" t="str">
        <f t="shared" si="3"/>
        <v>ifrs_ClassesOfLiabilitiesAxis</v>
      </c>
      <c r="G44" t="str">
        <f t="shared" si="4"/>
        <v>ifrs</v>
      </c>
      <c r="H44" t="str">
        <f t="shared" si="5"/>
        <v>ClassesOfLiabilitiesAxis</v>
      </c>
      <c r="I44">
        <v>1</v>
      </c>
      <c r="J44" t="s">
        <v>332</v>
      </c>
      <c r="K44" t="str">
        <f t="shared" si="6"/>
        <v>insert into dbax_dime_diax (codi_dein, pref_dime, codi_dime, pref_axis, codi_axis, orde_axis) values('pre_ifrs_13_2012-03-29_role-823000','ifrs','DisclosureOfFairValueMeasurementOfLiabilitiesTable','ifrs','ClassesOfLiabilitiesAxis','1')</v>
      </c>
    </row>
    <row r="45" spans="1:11" x14ac:dyDescent="0.25">
      <c r="A45" t="s">
        <v>425</v>
      </c>
      <c r="B45" t="str">
        <f t="shared" si="0"/>
        <v>ifrs_DisclosureOfFairValueMeasurementOfLiabilitiesTable</v>
      </c>
      <c r="C45" t="str">
        <f t="shared" si="1"/>
        <v>ifrs</v>
      </c>
      <c r="D45" t="str">
        <f t="shared" si="2"/>
        <v>DisclosureOfFairValueMeasurementOfLiabilitiesTable</v>
      </c>
      <c r="E45" t="s">
        <v>3822</v>
      </c>
      <c r="F45" t="str">
        <f t="shared" si="3"/>
        <v>ifrs_LevelsOfFairValueHierarchyAxis</v>
      </c>
      <c r="G45" t="str">
        <f t="shared" si="4"/>
        <v>ifrs</v>
      </c>
      <c r="H45" t="str">
        <f t="shared" si="5"/>
        <v>LevelsOfFairValueHierarchyAxis</v>
      </c>
      <c r="I45">
        <v>1</v>
      </c>
      <c r="J45" t="s">
        <v>332</v>
      </c>
      <c r="K45" t="str">
        <f t="shared" si="6"/>
        <v>insert into dbax_dime_diax (codi_dein, pref_dime, codi_dime, pref_axis, codi_axis, orde_axis) values('pre_ifrs_13_2012-03-29_role-823000','ifrs','DisclosureOfFairValueMeasurementOfLiabilitiesTable','ifrs','LevelsOfFairValueHierarchyAxis','1')</v>
      </c>
    </row>
    <row r="46" spans="1:11" x14ac:dyDescent="0.25">
      <c r="A46" t="s">
        <v>381</v>
      </c>
      <c r="B46" t="str">
        <f t="shared" si="0"/>
        <v>ifrs_DisclosureOfFairValueMeasurementOfEquityTable</v>
      </c>
      <c r="C46" t="str">
        <f t="shared" si="1"/>
        <v>ifrs</v>
      </c>
      <c r="D46" t="str">
        <f t="shared" si="2"/>
        <v>DisclosureOfFairValueMeasurementOfEquityTable</v>
      </c>
      <c r="E46" t="s">
        <v>3825</v>
      </c>
      <c r="F46" t="str">
        <f t="shared" si="3"/>
        <v>ifrs_MeasurementAxis</v>
      </c>
      <c r="G46" t="str">
        <f t="shared" si="4"/>
        <v>ifrs</v>
      </c>
      <c r="H46" t="str">
        <f t="shared" si="5"/>
        <v>MeasurementAxis</v>
      </c>
      <c r="I46">
        <v>1</v>
      </c>
      <c r="J46" t="s">
        <v>332</v>
      </c>
      <c r="K46" t="str">
        <f t="shared" si="6"/>
        <v>insert into dbax_dime_diax (codi_dein, pref_dime, codi_dime, pref_axis, codi_axis, orde_axis) values('pre_ifrs_13_2012-03-29_role-823000','ifrs','DisclosureOfFairValueMeasurementOfEquityTable','ifrs','MeasurementAxis','1')</v>
      </c>
    </row>
    <row r="47" spans="1:11" x14ac:dyDescent="0.25">
      <c r="A47" t="s">
        <v>381</v>
      </c>
      <c r="B47" t="str">
        <f t="shared" si="0"/>
        <v>ifrs_DisclosureOfFairValueMeasurementOfEquityTable</v>
      </c>
      <c r="C47" t="str">
        <f t="shared" si="1"/>
        <v>ifrs</v>
      </c>
      <c r="D47" t="str">
        <f t="shared" si="2"/>
        <v>DisclosureOfFairValueMeasurementOfEquityTable</v>
      </c>
      <c r="E47" t="s">
        <v>3813</v>
      </c>
      <c r="F47" t="str">
        <f t="shared" si="3"/>
        <v>ifrs_ClassesOfEntitysOwnEquityInstrumentsAxis</v>
      </c>
      <c r="G47" t="str">
        <f t="shared" si="4"/>
        <v>ifrs</v>
      </c>
      <c r="H47" t="str">
        <f t="shared" si="5"/>
        <v>ClassesOfEntitysOwnEquityInstrumentsAxis</v>
      </c>
      <c r="I47">
        <v>1</v>
      </c>
      <c r="J47" t="s">
        <v>332</v>
      </c>
      <c r="K47" t="str">
        <f t="shared" si="6"/>
        <v>insert into dbax_dime_diax (codi_dein, pref_dime, codi_dime, pref_axis, codi_axis, orde_axis) values('pre_ifrs_13_2012-03-29_role-823000','ifrs','DisclosureOfFairValueMeasurementOfEquityTable','ifrs','ClassesOfEntitysOwnEquityInstrumentsAxis','1')</v>
      </c>
    </row>
    <row r="48" spans="1:11" x14ac:dyDescent="0.25">
      <c r="A48" t="s">
        <v>381</v>
      </c>
      <c r="B48" t="str">
        <f t="shared" si="0"/>
        <v>ifrs_DisclosureOfFairValueMeasurementOfEquityTable</v>
      </c>
      <c r="C48" t="str">
        <f t="shared" si="1"/>
        <v>ifrs</v>
      </c>
      <c r="D48" t="str">
        <f t="shared" si="2"/>
        <v>DisclosureOfFairValueMeasurementOfEquityTable</v>
      </c>
      <c r="E48" t="s">
        <v>3822</v>
      </c>
      <c r="F48" t="str">
        <f t="shared" si="3"/>
        <v>ifrs_LevelsOfFairValueHierarchyAxis</v>
      </c>
      <c r="G48" t="str">
        <f t="shared" si="4"/>
        <v>ifrs</v>
      </c>
      <c r="H48" t="str">
        <f t="shared" si="5"/>
        <v>LevelsOfFairValueHierarchyAxis</v>
      </c>
      <c r="I48">
        <v>1</v>
      </c>
      <c r="J48" t="s">
        <v>332</v>
      </c>
      <c r="K48" t="str">
        <f t="shared" si="6"/>
        <v>insert into dbax_dime_diax (codi_dein, pref_dime, codi_dime, pref_axis, codi_axis, orde_axis) values('pre_ifrs_13_2012-03-29_role-823000','ifrs','DisclosureOfFairValueMeasurementOfEquityTable','ifrs','LevelsOfFairValueHierarchyAxis','1')</v>
      </c>
    </row>
    <row r="49" spans="1:11" x14ac:dyDescent="0.25">
      <c r="A49" t="s">
        <v>471</v>
      </c>
      <c r="B49" t="str">
        <f t="shared" si="0"/>
        <v>ifrs_DisclosureOfSignificantUnobservableInputsUsedInFairValueMeasurementOfAssetsTable</v>
      </c>
      <c r="C49" t="str">
        <f t="shared" si="1"/>
        <v>ifrs</v>
      </c>
      <c r="D49" t="str">
        <f t="shared" si="2"/>
        <v>DisclosureOfSignificantUnobservableInputsUsedInFairValueMeasurementOfAssetsTable</v>
      </c>
      <c r="E49" t="s">
        <v>3825</v>
      </c>
      <c r="F49" t="str">
        <f t="shared" si="3"/>
        <v>ifrs_MeasurementAxis</v>
      </c>
      <c r="G49" t="str">
        <f t="shared" si="4"/>
        <v>ifrs</v>
      </c>
      <c r="H49" t="str">
        <f t="shared" si="5"/>
        <v>MeasurementAxis</v>
      </c>
      <c r="I49">
        <v>1</v>
      </c>
      <c r="J49" t="s">
        <v>332</v>
      </c>
      <c r="K49" t="str">
        <f t="shared" si="6"/>
        <v>insert into dbax_dime_diax (codi_dein, pref_dime, codi_dime, pref_axis, codi_axis, orde_axis) values('pre_ifrs_13_2012-03-29_role-823000','ifrs','DisclosureOfSignificantUnobservableInputsUsedInFairValueMeasurementOfAssetsTable','ifrs','MeasurementAxis','1')</v>
      </c>
    </row>
    <row r="50" spans="1:11" x14ac:dyDescent="0.25">
      <c r="A50" t="s">
        <v>471</v>
      </c>
      <c r="B50" t="str">
        <f t="shared" si="0"/>
        <v>ifrs_DisclosureOfSignificantUnobservableInputsUsedInFairValueMeasurementOfAssetsTable</v>
      </c>
      <c r="C50" t="str">
        <f t="shared" si="1"/>
        <v>ifrs</v>
      </c>
      <c r="D50" t="str">
        <f t="shared" si="2"/>
        <v>DisclosureOfSignificantUnobservableInputsUsedInFairValueMeasurementOfAssetsTable</v>
      </c>
      <c r="E50" t="s">
        <v>3811</v>
      </c>
      <c r="F50" t="str">
        <f t="shared" si="3"/>
        <v>ifrs_ClassesOfAssetsAxis</v>
      </c>
      <c r="G50" t="str">
        <f t="shared" si="4"/>
        <v>ifrs</v>
      </c>
      <c r="H50" t="str">
        <f t="shared" si="5"/>
        <v>ClassesOfAssetsAxis</v>
      </c>
      <c r="I50">
        <v>1</v>
      </c>
      <c r="J50" t="s">
        <v>332</v>
      </c>
      <c r="K50" t="str">
        <f t="shared" si="6"/>
        <v>insert into dbax_dime_diax (codi_dein, pref_dime, codi_dime, pref_axis, codi_axis, orde_axis) values('pre_ifrs_13_2012-03-29_role-823000','ifrs','DisclosureOfSignificantUnobservableInputsUsedInFairValueMeasurementOfAssetsTable','ifrs','ClassesOfAssetsAxis','1')</v>
      </c>
    </row>
    <row r="51" spans="1:11" x14ac:dyDescent="0.25">
      <c r="A51" t="s">
        <v>471</v>
      </c>
      <c r="B51" t="str">
        <f t="shared" si="0"/>
        <v>ifrs_DisclosureOfSignificantUnobservableInputsUsedInFairValueMeasurementOfAssetsTable</v>
      </c>
      <c r="C51" t="str">
        <f t="shared" si="1"/>
        <v>ifrs</v>
      </c>
      <c r="D51" t="str">
        <f t="shared" si="2"/>
        <v>DisclosureOfSignificantUnobservableInputsUsedInFairValueMeasurementOfAssetsTable</v>
      </c>
      <c r="E51" t="s">
        <v>3837</v>
      </c>
      <c r="F51" t="str">
        <f t="shared" si="3"/>
        <v>ifrs_ValuationTechniquesUsedInFairValueMeasurementAxis</v>
      </c>
      <c r="G51" t="str">
        <f t="shared" si="4"/>
        <v>ifrs</v>
      </c>
      <c r="H51" t="str">
        <f t="shared" si="5"/>
        <v>ValuationTechniquesUsedInFairValueMeasurementAxis</v>
      </c>
      <c r="I51">
        <v>1</v>
      </c>
      <c r="J51" t="s">
        <v>332</v>
      </c>
      <c r="K51" t="str">
        <f t="shared" si="6"/>
        <v>insert into dbax_dime_diax (codi_dein, pref_dime, codi_dime, pref_axis, codi_axis, orde_axis) values('pre_ifrs_13_2012-03-29_role-823000','ifrs','DisclosureOfSignificantUnobservableInputsUsedInFairValueMeasurementOfAssetsTable','ifrs','ValuationTechniquesUsedInFairValueMeasurementAxis','1')</v>
      </c>
    </row>
    <row r="52" spans="1:11" x14ac:dyDescent="0.25">
      <c r="A52" t="s">
        <v>471</v>
      </c>
      <c r="B52" t="str">
        <f t="shared" si="0"/>
        <v>ifrs_DisclosureOfSignificantUnobservableInputsUsedInFairValueMeasurementOfAssetsTable</v>
      </c>
      <c r="C52" t="str">
        <f t="shared" si="1"/>
        <v>ifrs</v>
      </c>
      <c r="D52" t="str">
        <f t="shared" si="2"/>
        <v>DisclosureOfSignificantUnobservableInputsUsedInFairValueMeasurementOfAssetsTable</v>
      </c>
      <c r="E52" t="s">
        <v>3828</v>
      </c>
      <c r="F52" t="str">
        <f t="shared" si="3"/>
        <v>ifrs_RangeAxis</v>
      </c>
      <c r="G52" t="str">
        <f t="shared" si="4"/>
        <v>ifrs</v>
      </c>
      <c r="H52" t="str">
        <f t="shared" si="5"/>
        <v>RangeAxis</v>
      </c>
      <c r="I52">
        <v>1</v>
      </c>
      <c r="J52" t="s">
        <v>332</v>
      </c>
      <c r="K52" t="str">
        <f t="shared" si="6"/>
        <v>insert into dbax_dime_diax (codi_dein, pref_dime, codi_dime, pref_axis, codi_axis, orde_axis) values('pre_ifrs_13_2012-03-29_role-823000','ifrs','DisclosureOfSignificantUnobservableInputsUsedInFairValueMeasurementOfAssetsTable','ifrs','RangeAxis','1')</v>
      </c>
    </row>
    <row r="53" spans="1:11" x14ac:dyDescent="0.25">
      <c r="A53" t="s">
        <v>493</v>
      </c>
      <c r="B53" t="str">
        <f t="shared" si="0"/>
        <v>ifrs_DisclosureOfSignificantUnobservableInputsUsedInFairValueMeasurementOfLiabilitiesTable</v>
      </c>
      <c r="C53" t="str">
        <f t="shared" si="1"/>
        <v>ifrs</v>
      </c>
      <c r="D53" t="str">
        <f t="shared" si="2"/>
        <v>DisclosureOfSignificantUnobservableInputsUsedInFairValueMeasurementOfLiabilitiesTable</v>
      </c>
      <c r="E53" t="s">
        <v>3825</v>
      </c>
      <c r="F53" t="str">
        <f t="shared" si="3"/>
        <v>ifrs_MeasurementAxis</v>
      </c>
      <c r="G53" t="str">
        <f t="shared" si="4"/>
        <v>ifrs</v>
      </c>
      <c r="H53" t="str">
        <f t="shared" si="5"/>
        <v>MeasurementAxis</v>
      </c>
      <c r="I53">
        <v>1</v>
      </c>
      <c r="J53" t="s">
        <v>332</v>
      </c>
      <c r="K53" t="str">
        <f t="shared" si="6"/>
        <v>insert into dbax_dime_diax (codi_dein, pref_dime, codi_dime, pref_axis, codi_axis, orde_axis) values('pre_ifrs_13_2012-03-29_role-823000','ifrs','DisclosureOfSignificantUnobservableInputsUsedInFairValueMeasurementOfLiabilitiesTable','ifrs','MeasurementAxis','1')</v>
      </c>
    </row>
    <row r="54" spans="1:11" x14ac:dyDescent="0.25">
      <c r="A54" t="s">
        <v>493</v>
      </c>
      <c r="B54" t="str">
        <f t="shared" si="0"/>
        <v>ifrs_DisclosureOfSignificantUnobservableInputsUsedInFairValueMeasurementOfLiabilitiesTable</v>
      </c>
      <c r="C54" t="str">
        <f t="shared" si="1"/>
        <v>ifrs</v>
      </c>
      <c r="D54" t="str">
        <f t="shared" si="2"/>
        <v>DisclosureOfSignificantUnobservableInputsUsedInFairValueMeasurementOfLiabilitiesTable</v>
      </c>
      <c r="E54" t="s">
        <v>3814</v>
      </c>
      <c r="F54" t="str">
        <f t="shared" si="3"/>
        <v>ifrs_ClassesOfLiabilitiesAxis</v>
      </c>
      <c r="G54" t="str">
        <f t="shared" si="4"/>
        <v>ifrs</v>
      </c>
      <c r="H54" t="str">
        <f t="shared" si="5"/>
        <v>ClassesOfLiabilitiesAxis</v>
      </c>
      <c r="I54">
        <v>1</v>
      </c>
      <c r="J54" t="s">
        <v>332</v>
      </c>
      <c r="K54" t="str">
        <f t="shared" si="6"/>
        <v>insert into dbax_dime_diax (codi_dein, pref_dime, codi_dime, pref_axis, codi_axis, orde_axis) values('pre_ifrs_13_2012-03-29_role-823000','ifrs','DisclosureOfSignificantUnobservableInputsUsedInFairValueMeasurementOfLiabilitiesTable','ifrs','ClassesOfLiabilitiesAxis','1')</v>
      </c>
    </row>
    <row r="55" spans="1:11" x14ac:dyDescent="0.25">
      <c r="A55" t="s">
        <v>493</v>
      </c>
      <c r="B55" t="str">
        <f t="shared" si="0"/>
        <v>ifrs_DisclosureOfSignificantUnobservableInputsUsedInFairValueMeasurementOfLiabilitiesTable</v>
      </c>
      <c r="C55" t="str">
        <f t="shared" si="1"/>
        <v>ifrs</v>
      </c>
      <c r="D55" t="str">
        <f t="shared" si="2"/>
        <v>DisclosureOfSignificantUnobservableInputsUsedInFairValueMeasurementOfLiabilitiesTable</v>
      </c>
      <c r="E55" t="s">
        <v>3837</v>
      </c>
      <c r="F55" t="str">
        <f t="shared" si="3"/>
        <v>ifrs_ValuationTechniquesUsedInFairValueMeasurementAxis</v>
      </c>
      <c r="G55" t="str">
        <f t="shared" si="4"/>
        <v>ifrs</v>
      </c>
      <c r="H55" t="str">
        <f t="shared" si="5"/>
        <v>ValuationTechniquesUsedInFairValueMeasurementAxis</v>
      </c>
      <c r="I55">
        <v>1</v>
      </c>
      <c r="J55" t="s">
        <v>332</v>
      </c>
      <c r="K55" t="str">
        <f t="shared" si="6"/>
        <v>insert into dbax_dime_diax (codi_dein, pref_dime, codi_dime, pref_axis, codi_axis, orde_axis) values('pre_ifrs_13_2012-03-29_role-823000','ifrs','DisclosureOfSignificantUnobservableInputsUsedInFairValueMeasurementOfLiabilitiesTable','ifrs','ValuationTechniquesUsedInFairValueMeasurementAxis','1')</v>
      </c>
    </row>
    <row r="56" spans="1:11" x14ac:dyDescent="0.25">
      <c r="A56" t="s">
        <v>493</v>
      </c>
      <c r="B56" t="str">
        <f t="shared" si="0"/>
        <v>ifrs_DisclosureOfSignificantUnobservableInputsUsedInFairValueMeasurementOfLiabilitiesTable</v>
      </c>
      <c r="C56" t="str">
        <f t="shared" si="1"/>
        <v>ifrs</v>
      </c>
      <c r="D56" t="str">
        <f t="shared" si="2"/>
        <v>DisclosureOfSignificantUnobservableInputsUsedInFairValueMeasurementOfLiabilitiesTable</v>
      </c>
      <c r="E56" t="s">
        <v>3828</v>
      </c>
      <c r="F56" t="str">
        <f t="shared" si="3"/>
        <v>ifrs_RangeAxis</v>
      </c>
      <c r="G56" t="str">
        <f t="shared" si="4"/>
        <v>ifrs</v>
      </c>
      <c r="H56" t="str">
        <f t="shared" si="5"/>
        <v>RangeAxis</v>
      </c>
      <c r="I56">
        <v>1</v>
      </c>
      <c r="J56" t="s">
        <v>332</v>
      </c>
      <c r="K56" t="str">
        <f t="shared" si="6"/>
        <v>insert into dbax_dime_diax (codi_dein, pref_dime, codi_dime, pref_axis, codi_axis, orde_axis) values('pre_ifrs_13_2012-03-29_role-823000','ifrs','DisclosureOfSignificantUnobservableInputsUsedInFairValueMeasurementOfLiabilitiesTable','ifrs','RangeAxis','1')</v>
      </c>
    </row>
    <row r="57" spans="1:11" x14ac:dyDescent="0.25">
      <c r="A57" t="s">
        <v>482</v>
      </c>
      <c r="B57" t="str">
        <f t="shared" si="0"/>
        <v>ifrs_DisclosureOfSignificantUnobservableInputsUsedInFairValueMeasurementOfEquityTable</v>
      </c>
      <c r="C57" t="str">
        <f t="shared" si="1"/>
        <v>ifrs</v>
      </c>
      <c r="D57" t="str">
        <f t="shared" si="2"/>
        <v>DisclosureOfSignificantUnobservableInputsUsedInFairValueMeasurementOfEquityTable</v>
      </c>
      <c r="E57" t="s">
        <v>3825</v>
      </c>
      <c r="F57" t="str">
        <f t="shared" si="3"/>
        <v>ifrs_MeasurementAxis</v>
      </c>
      <c r="G57" t="str">
        <f t="shared" si="4"/>
        <v>ifrs</v>
      </c>
      <c r="H57" t="str">
        <f t="shared" si="5"/>
        <v>MeasurementAxis</v>
      </c>
      <c r="I57">
        <v>1</v>
      </c>
      <c r="J57" t="s">
        <v>332</v>
      </c>
      <c r="K57" t="str">
        <f t="shared" si="6"/>
        <v>insert into dbax_dime_diax (codi_dein, pref_dime, codi_dime, pref_axis, codi_axis, orde_axis) values('pre_ifrs_13_2012-03-29_role-823000','ifrs','DisclosureOfSignificantUnobservableInputsUsedInFairValueMeasurementOfEquityTable','ifrs','MeasurementAxis','1')</v>
      </c>
    </row>
    <row r="58" spans="1:11" x14ac:dyDescent="0.25">
      <c r="A58" t="s">
        <v>482</v>
      </c>
      <c r="B58" t="str">
        <f t="shared" si="0"/>
        <v>ifrs_DisclosureOfSignificantUnobservableInputsUsedInFairValueMeasurementOfEquityTable</v>
      </c>
      <c r="C58" t="str">
        <f t="shared" si="1"/>
        <v>ifrs</v>
      </c>
      <c r="D58" t="str">
        <f t="shared" si="2"/>
        <v>DisclosureOfSignificantUnobservableInputsUsedInFairValueMeasurementOfEquityTable</v>
      </c>
      <c r="E58" t="s">
        <v>3813</v>
      </c>
      <c r="F58" t="str">
        <f t="shared" si="3"/>
        <v>ifrs_ClassesOfEntitysOwnEquityInstrumentsAxis</v>
      </c>
      <c r="G58" t="str">
        <f t="shared" si="4"/>
        <v>ifrs</v>
      </c>
      <c r="H58" t="str">
        <f t="shared" si="5"/>
        <v>ClassesOfEntitysOwnEquityInstrumentsAxis</v>
      </c>
      <c r="I58">
        <v>1</v>
      </c>
      <c r="J58" t="s">
        <v>332</v>
      </c>
      <c r="K58" t="str">
        <f t="shared" si="6"/>
        <v>insert into dbax_dime_diax (codi_dein, pref_dime, codi_dime, pref_axis, codi_axis, orde_axis) values('pre_ifrs_13_2012-03-29_role-823000','ifrs','DisclosureOfSignificantUnobservableInputsUsedInFairValueMeasurementOfEquityTable','ifrs','ClassesOfEntitysOwnEquityInstrumentsAxis','1')</v>
      </c>
    </row>
    <row r="59" spans="1:11" x14ac:dyDescent="0.25">
      <c r="A59" t="s">
        <v>482</v>
      </c>
      <c r="B59" t="str">
        <f t="shared" si="0"/>
        <v>ifrs_DisclosureOfSignificantUnobservableInputsUsedInFairValueMeasurementOfEquityTable</v>
      </c>
      <c r="C59" t="str">
        <f t="shared" si="1"/>
        <v>ifrs</v>
      </c>
      <c r="D59" t="str">
        <f t="shared" si="2"/>
        <v>DisclosureOfSignificantUnobservableInputsUsedInFairValueMeasurementOfEquityTable</v>
      </c>
      <c r="E59" t="s">
        <v>3837</v>
      </c>
      <c r="F59" t="str">
        <f t="shared" si="3"/>
        <v>ifrs_ValuationTechniquesUsedInFairValueMeasurementAxis</v>
      </c>
      <c r="G59" t="str">
        <f t="shared" si="4"/>
        <v>ifrs</v>
      </c>
      <c r="H59" t="str">
        <f t="shared" si="5"/>
        <v>ValuationTechniquesUsedInFairValueMeasurementAxis</v>
      </c>
      <c r="I59">
        <v>1</v>
      </c>
      <c r="J59" t="s">
        <v>332</v>
      </c>
      <c r="K59" t="str">
        <f t="shared" si="6"/>
        <v>insert into dbax_dime_diax (codi_dein, pref_dime, codi_dime, pref_axis, codi_axis, orde_axis) values('pre_ifrs_13_2012-03-29_role-823000','ifrs','DisclosureOfSignificantUnobservableInputsUsedInFairValueMeasurementOfEquityTable','ifrs','ValuationTechniquesUsedInFairValueMeasurementAxis','1')</v>
      </c>
    </row>
    <row r="60" spans="1:11" x14ac:dyDescent="0.25">
      <c r="A60" t="s">
        <v>482</v>
      </c>
      <c r="B60" t="str">
        <f t="shared" si="0"/>
        <v>ifrs_DisclosureOfSignificantUnobservableInputsUsedInFairValueMeasurementOfEquityTable</v>
      </c>
      <c r="C60" t="str">
        <f t="shared" si="1"/>
        <v>ifrs</v>
      </c>
      <c r="D60" t="str">
        <f t="shared" si="2"/>
        <v>DisclosureOfSignificantUnobservableInputsUsedInFairValueMeasurementOfEquityTable</v>
      </c>
      <c r="E60" t="s">
        <v>3828</v>
      </c>
      <c r="F60" t="str">
        <f t="shared" si="3"/>
        <v>ifrs_RangeAxis</v>
      </c>
      <c r="G60" t="str">
        <f t="shared" si="4"/>
        <v>ifrs</v>
      </c>
      <c r="H60" t="str">
        <f t="shared" si="5"/>
        <v>RangeAxis</v>
      </c>
      <c r="I60">
        <v>1</v>
      </c>
      <c r="J60" t="s">
        <v>332</v>
      </c>
      <c r="K60" t="str">
        <f t="shared" si="6"/>
        <v>insert into dbax_dime_diax (codi_dein, pref_dime, codi_dime, pref_axis, codi_axis, orde_axis) values('pre_ifrs_13_2012-03-29_role-823000','ifrs','DisclosureOfSignificantUnobservableInputsUsedInFairValueMeasurementOfEquityTable','ifrs','RangeAxis','1')</v>
      </c>
    </row>
    <row r="61" spans="1:11" x14ac:dyDescent="0.25">
      <c r="A61" t="s">
        <v>469</v>
      </c>
      <c r="B61" t="str">
        <f t="shared" si="0"/>
        <v>ifrs_DisclosureOfLiabilitiesMeasuredAtFairValueAndIssuedWithInseparableThirdpartyCreditEnhancementTable</v>
      </c>
      <c r="C61" t="str">
        <f t="shared" si="1"/>
        <v>ifrs</v>
      </c>
      <c r="D61" t="str">
        <f t="shared" si="2"/>
        <v>DisclosureOfLiabilitiesMeasuredAtFairValueAndIssuedWithInseparableThirdpartyCreditEnhancementTable</v>
      </c>
      <c r="E61" t="s">
        <v>3823</v>
      </c>
      <c r="F61" t="str">
        <f t="shared" si="3"/>
        <v>ifrs_LiabilitiesMeasuredAtFairValueAndIssuedWithInseparableThirdpartyCreditEnhancementAxis</v>
      </c>
      <c r="G61" t="str">
        <f t="shared" si="4"/>
        <v>ifrs</v>
      </c>
      <c r="H61" t="str">
        <f t="shared" si="5"/>
        <v>LiabilitiesMeasuredAtFairValueAndIssuedWithInseparableThirdpartyCreditEnhancementAxis</v>
      </c>
      <c r="I61">
        <v>1</v>
      </c>
      <c r="J61" t="s">
        <v>332</v>
      </c>
      <c r="K61" t="str">
        <f t="shared" si="6"/>
        <v>insert into dbax_dime_diax (codi_dein, pref_dime, codi_dime, pref_axis, codi_axis, orde_axis) values('pre_ifrs_13_2012-03-29_role-823000','ifrs','DisclosureOfLiabilitiesMeasuredAtFairValueAndIssuedWithInseparableThirdpartyCreditEnhancementTable','ifrs','LiabilitiesMeasuredAtFairValueAndIssuedWithInseparableThirdpartyCreditEnhancementAxis','1')</v>
      </c>
    </row>
    <row r="62" spans="1:11" x14ac:dyDescent="0.25">
      <c r="A62" t="s">
        <v>288</v>
      </c>
      <c r="B62" t="str">
        <f t="shared" si="0"/>
        <v>cl-cs_DeterminacionPrimaNoDevengadaACompararConCreditoAAseguradosTabla</v>
      </c>
      <c r="C62" t="str">
        <f t="shared" si="1"/>
        <v>cl-cs</v>
      </c>
      <c r="D62" t="str">
        <f t="shared" si="2"/>
        <v>DeterminacionPrimaNoDevengadaACompararConCreditoAAseguradosTabla</v>
      </c>
      <c r="E62" t="s">
        <v>3689</v>
      </c>
      <c r="F62" t="str">
        <f t="shared" si="3"/>
        <v>cl-cs_Alternativa1Eje</v>
      </c>
      <c r="G62" t="str">
        <f t="shared" si="4"/>
        <v>cl-cs</v>
      </c>
      <c r="H62" t="str">
        <f t="shared" si="5"/>
        <v>Alternativa1Eje</v>
      </c>
      <c r="I62">
        <v>1</v>
      </c>
      <c r="J62" t="s">
        <v>286</v>
      </c>
      <c r="K62" t="str">
        <f t="shared" si="6"/>
        <v>insert into dbax_dime_diax (codi_dein, pref_dime, codi_dime, pref_axis, codi_axis, orde_axis) values('pre_cl-cs_nota-47_role-863100(2013)','cl-cs','DeterminacionPrimaNoDevengadaACompararConCreditoAAseguradosTabla','cl-cs','Alternativa1Eje','1')</v>
      </c>
    </row>
    <row r="63" spans="1:11" x14ac:dyDescent="0.25">
      <c r="A63" t="s">
        <v>289</v>
      </c>
      <c r="B63" t="str">
        <f t="shared" si="0"/>
        <v>cl-cs_PrimaPorCobrarReaseguradosTabla</v>
      </c>
      <c r="C63" t="str">
        <f t="shared" si="1"/>
        <v>cl-cs</v>
      </c>
      <c r="D63" t="str">
        <f t="shared" si="2"/>
        <v>PrimaPorCobrarReaseguradosTabla</v>
      </c>
      <c r="E63" t="s">
        <v>3750</v>
      </c>
      <c r="F63" t="str">
        <f t="shared" si="3"/>
        <v>cl-cs_PrimaPorCobrarReaseguradosEje</v>
      </c>
      <c r="G63" t="str">
        <f t="shared" si="4"/>
        <v>cl-cs</v>
      </c>
      <c r="H63" t="str">
        <f t="shared" si="5"/>
        <v>PrimaPorCobrarReaseguradosEje</v>
      </c>
      <c r="I63">
        <v>1</v>
      </c>
      <c r="J63" t="s">
        <v>286</v>
      </c>
      <c r="K63" t="str">
        <f t="shared" si="6"/>
        <v>insert into dbax_dime_diax (codi_dein, pref_dime, codi_dime, pref_axis, codi_axis, orde_axis) values('pre_cl-cs_nota-47_role-863100(2013)','cl-cs','PrimaPorCobrarReaseguradosTabla','cl-cs','PrimaPorCobrarReaseguradosEje','1')</v>
      </c>
    </row>
    <row r="64" spans="1:11" x14ac:dyDescent="0.25">
      <c r="A64" t="s">
        <v>287</v>
      </c>
      <c r="B64" t="str">
        <f t="shared" si="0"/>
        <v>cl-cs_CreditoDevengadoYNoDevengadoPorPolizasIndividualesTabla</v>
      </c>
      <c r="C64" t="str">
        <f t="shared" si="1"/>
        <v>cl-cs</v>
      </c>
      <c r="D64" t="str">
        <f t="shared" si="2"/>
        <v>CreditoDevengadoYNoDevengadoPorPolizasIndividualesTabla</v>
      </c>
      <c r="E64" t="s">
        <v>3749</v>
      </c>
      <c r="F64" t="str">
        <f t="shared" si="3"/>
        <v>cl-cs_PolizasIndividualesEje</v>
      </c>
      <c r="G64" t="str">
        <f t="shared" si="4"/>
        <v>cl-cs</v>
      </c>
      <c r="H64" t="str">
        <f t="shared" si="5"/>
        <v>PolizasIndividualesEje</v>
      </c>
      <c r="I64">
        <v>1</v>
      </c>
      <c r="J64" t="s">
        <v>286</v>
      </c>
      <c r="K64" t="str">
        <f t="shared" si="6"/>
        <v>insert into dbax_dime_diax (codi_dein, pref_dime, codi_dime, pref_axis, codi_axis, orde_axis) values('pre_cl-cs_nota-47_role-863100(2013)','cl-cs','CreditoDevengadoYNoDevengadoPorPolizasIndividualesTabla','cl-cs','PolizasIndividualesEje','1')</v>
      </c>
    </row>
    <row r="65" spans="1:11" x14ac:dyDescent="0.25">
      <c r="A65" t="s">
        <v>288</v>
      </c>
      <c r="B65" t="str">
        <f t="shared" si="0"/>
        <v>cl-cs_DeterminacionPrimaNoDevengadaACompararConCreditoAAseguradosTabla</v>
      </c>
      <c r="C65" t="str">
        <f t="shared" si="1"/>
        <v>cl-cs</v>
      </c>
      <c r="D65" t="str">
        <f t="shared" si="2"/>
        <v>DeterminacionPrimaNoDevengadaACompararConCreditoAAseguradosTabla</v>
      </c>
      <c r="E65" t="s">
        <v>3690</v>
      </c>
      <c r="F65" t="str">
        <f t="shared" si="3"/>
        <v>cl-cs_Alternativa2Eje</v>
      </c>
      <c r="G65" t="str">
        <f t="shared" si="4"/>
        <v>cl-cs</v>
      </c>
      <c r="H65" t="str">
        <f t="shared" si="5"/>
        <v>Alternativa2Eje</v>
      </c>
      <c r="I65">
        <v>1</v>
      </c>
      <c r="J65" t="s">
        <v>290</v>
      </c>
      <c r="K65" t="str">
        <f t="shared" si="6"/>
        <v>insert into dbax_dime_diax (codi_dein, pref_dime, codi_dime, pref_axis, codi_axis, orde_axis) values('pre_cl-cs_nota-47_role-863200(2013)','cl-cs','DeterminacionPrimaNoDevengadaACompararConCreditoAAseguradosTabla','cl-cs','Alternativa2Eje','1')</v>
      </c>
    </row>
    <row r="66" spans="1:11" x14ac:dyDescent="0.25">
      <c r="A66" t="s">
        <v>289</v>
      </c>
      <c r="B66" t="str">
        <f t="shared" ref="B66:B129" si="7">MID(A66,FIND("#",A66)+1,2000)</f>
        <v>cl-cs_PrimaPorCobrarReaseguradosTabla</v>
      </c>
      <c r="C66" t="str">
        <f t="shared" ref="C66:C129" si="8">MID(B66,1,FIND("_",B66)-1)</f>
        <v>cl-cs</v>
      </c>
      <c r="D66" t="str">
        <f t="shared" ref="D66:D129" si="9">MID(B66,FIND("_",B66)+1,1000)</f>
        <v>PrimaPorCobrarReaseguradosTabla</v>
      </c>
      <c r="E66" t="s">
        <v>3750</v>
      </c>
      <c r="F66" t="str">
        <f t="shared" ref="F66:F129" si="10">MID(E66,FIND("#",E66)+1,2000)</f>
        <v>cl-cs_PrimaPorCobrarReaseguradosEje</v>
      </c>
      <c r="G66" t="str">
        <f t="shared" ref="G66:G129" si="11">MID(F66,1,FIND("_",F66)-1)</f>
        <v>cl-cs</v>
      </c>
      <c r="H66" t="str">
        <f t="shared" ref="H66:H129" si="12">MID(F66,FIND("_",F66)+1,1000)</f>
        <v>PrimaPorCobrarReaseguradosEje</v>
      </c>
      <c r="I66">
        <v>1</v>
      </c>
      <c r="J66" t="s">
        <v>290</v>
      </c>
      <c r="K66" t="str">
        <f t="shared" ref="K66:K129" si="13">CONCATENATE("insert into dbax_dime_diax (codi_dein, pref_dime, codi_dime, pref_axis, codi_axis, orde_axis) values('",J66,"','",C66,"','",D66,"','",G66,"','",H66,"','",I66,"')")</f>
        <v>insert into dbax_dime_diax (codi_dein, pref_dime, codi_dime, pref_axis, codi_axis, orde_axis) values('pre_cl-cs_nota-47_role-863200(2013)','cl-cs','PrimaPorCobrarReaseguradosTabla','cl-cs','PrimaPorCobrarReaseguradosEje','1')</v>
      </c>
    </row>
    <row r="67" spans="1:11" x14ac:dyDescent="0.25">
      <c r="A67" t="s">
        <v>292</v>
      </c>
      <c r="B67" t="str">
        <f t="shared" si="7"/>
        <v>cl-cs_ActivoNoEfectivoTabla</v>
      </c>
      <c r="C67" t="str">
        <f t="shared" si="8"/>
        <v>cl-cs</v>
      </c>
      <c r="D67" t="str">
        <f t="shared" si="9"/>
        <v>ActivoNoEfectivoTabla</v>
      </c>
      <c r="E67" t="s">
        <v>3685</v>
      </c>
      <c r="F67" t="str">
        <f t="shared" si="10"/>
        <v>cl-cs_ActivoNoEfectivoEje</v>
      </c>
      <c r="G67" t="str">
        <f t="shared" si="11"/>
        <v>cl-cs</v>
      </c>
      <c r="H67" t="str">
        <f t="shared" si="12"/>
        <v>ActivoNoEfectivoEje</v>
      </c>
      <c r="I67">
        <v>1</v>
      </c>
      <c r="J67" t="s">
        <v>291</v>
      </c>
      <c r="K67" t="str">
        <f t="shared" si="13"/>
        <v>insert into dbax_dime_diax (codi_dein, pref_dime, codi_dime, pref_axis, codi_axis, orde_axis) values('pre_cl-cs_nota-48_role-864000(2013)','cl-cs','ActivoNoEfectivoTabla','cl-cs','ActivoNoEfectivoEje','1')</v>
      </c>
    </row>
    <row r="68" spans="1:11" x14ac:dyDescent="0.25">
      <c r="A68" t="s">
        <v>295</v>
      </c>
      <c r="B68" t="str">
        <f t="shared" si="7"/>
        <v>cl-cs_RiesgoCreditoPorClaseActivoFinancieroTabla</v>
      </c>
      <c r="C68" t="str">
        <f t="shared" si="8"/>
        <v>cl-cs</v>
      </c>
      <c r="D68" t="str">
        <f t="shared" si="9"/>
        <v>RiesgoCreditoPorClaseActivoFinancieroTabla</v>
      </c>
      <c r="E68" t="s">
        <v>3687</v>
      </c>
      <c r="F68" t="str">
        <f t="shared" si="10"/>
        <v>cl-cs_ActivosFinancierosEnMoraEje</v>
      </c>
      <c r="G68" t="str">
        <f t="shared" si="11"/>
        <v>cl-cs</v>
      </c>
      <c r="H68" t="str">
        <f t="shared" si="12"/>
        <v>ActivosFinancierosEnMoraEje</v>
      </c>
      <c r="I68">
        <v>1</v>
      </c>
      <c r="J68" t="s">
        <v>294</v>
      </c>
      <c r="K68" t="str">
        <f t="shared" si="13"/>
        <v>insert into dbax_dime_diax (codi_dein, pref_dime, codi_dime, pref_axis, codi_axis, orde_axis) values('pre_cl-cs_nota-6_role-814000(2013)','cl-cs','RiesgoCreditoPorClaseActivoFinancieroTabla','cl-cs','ActivosFinancierosEnMoraEje','1')</v>
      </c>
    </row>
    <row r="69" spans="1:11" x14ac:dyDescent="0.25">
      <c r="A69" t="s">
        <v>297</v>
      </c>
      <c r="B69" t="str">
        <f t="shared" si="7"/>
        <v>cl-cs_DetalleEfectivoYEfectivoEquivalenteTabla</v>
      </c>
      <c r="C69" t="str">
        <f t="shared" si="8"/>
        <v>cl-cs</v>
      </c>
      <c r="D69" t="str">
        <f t="shared" si="9"/>
        <v>DetalleEfectivoYEfectivoEquivalenteTabla</v>
      </c>
      <c r="E69" t="s">
        <v>3711</v>
      </c>
      <c r="F69" t="str">
        <f t="shared" si="10"/>
        <v>cl-cs_DetallePorTipoMonedaEje</v>
      </c>
      <c r="G69" t="str">
        <f t="shared" si="11"/>
        <v>cl-cs</v>
      </c>
      <c r="H69" t="str">
        <f t="shared" si="12"/>
        <v>DetallePorTipoMonedaEje</v>
      </c>
      <c r="I69">
        <v>1</v>
      </c>
      <c r="J69" t="s">
        <v>296</v>
      </c>
      <c r="K69" t="str">
        <f t="shared" si="13"/>
        <v>insert into dbax_dime_diax (codi_dein, pref_dime, codi_dime, pref_axis, codi_axis, orde_axis) values('pre_cl-cs_nota-7_role-815000(2013)','cl-cs','DetalleEfectivoYEfectivoEquivalenteTabla','cl-cs','DetallePorTipoMonedaEje','1')</v>
      </c>
    </row>
    <row r="70" spans="1:11" x14ac:dyDescent="0.25">
      <c r="A70" t="s">
        <v>299</v>
      </c>
      <c r="B70" t="str">
        <f t="shared" si="7"/>
        <v>cl-cs_CoberturaRiesgoCreditoTabla</v>
      </c>
      <c r="C70" t="str">
        <f t="shared" si="8"/>
        <v>cl-cs</v>
      </c>
      <c r="D70" t="str">
        <f t="shared" si="9"/>
        <v>CoberturaRiesgoCreditoTabla</v>
      </c>
      <c r="E70" t="s">
        <v>3700</v>
      </c>
      <c r="F70" t="str">
        <f t="shared" si="10"/>
        <v>cl-cs_ContratosCoberturaRiesgoCreditoEje</v>
      </c>
      <c r="G70" t="str">
        <f t="shared" si="11"/>
        <v>cl-cs</v>
      </c>
      <c r="H70" t="str">
        <f t="shared" si="12"/>
        <v>ContratosCoberturaRiesgoCreditoEje</v>
      </c>
      <c r="I70">
        <v>1</v>
      </c>
      <c r="J70" t="s">
        <v>298</v>
      </c>
      <c r="K70" t="str">
        <f t="shared" si="13"/>
        <v>insert into dbax_dime_diax (codi_dein, pref_dime, codi_dime, pref_axis, codi_axis, orde_axis) values('pre_cl-cs_nota-8_role-816000(2013)','cl-cs','CoberturaRiesgoCreditoTabla','cl-cs','ContratosCoberturaRiesgoCreditoEje','1')</v>
      </c>
    </row>
    <row r="71" spans="1:11" x14ac:dyDescent="0.25">
      <c r="A71" t="s">
        <v>300</v>
      </c>
      <c r="B71" t="str">
        <f t="shared" si="7"/>
        <v>cl-cs_ForwardsCompraTabla</v>
      </c>
      <c r="C71" t="str">
        <f t="shared" si="8"/>
        <v>cl-cs</v>
      </c>
      <c r="D71" t="str">
        <f t="shared" si="9"/>
        <v>ForwardsCompraTabla</v>
      </c>
      <c r="E71" t="s">
        <v>3701</v>
      </c>
      <c r="F71" t="str">
        <f t="shared" si="10"/>
        <v>cl-cs_ContratosForwardsCompraEje</v>
      </c>
      <c r="G71" t="str">
        <f t="shared" si="11"/>
        <v>cl-cs</v>
      </c>
      <c r="H71" t="str">
        <f t="shared" si="12"/>
        <v>ContratosForwardsCompraEje</v>
      </c>
      <c r="I71">
        <v>1</v>
      </c>
      <c r="J71" t="s">
        <v>298</v>
      </c>
      <c r="K71" t="str">
        <f t="shared" si="13"/>
        <v>insert into dbax_dime_diax (codi_dein, pref_dime, codi_dime, pref_axis, codi_axis, orde_axis) values('pre_cl-cs_nota-8_role-816000(2013)','cl-cs','ForwardsCompraTabla','cl-cs','ContratosForwardsCompraEje','1')</v>
      </c>
    </row>
    <row r="72" spans="1:11" x14ac:dyDescent="0.25">
      <c r="A72" t="s">
        <v>301</v>
      </c>
      <c r="B72" t="str">
        <f t="shared" si="7"/>
        <v>cl-cs_ForwardsVentaTabla</v>
      </c>
      <c r="C72" t="str">
        <f t="shared" si="8"/>
        <v>cl-cs</v>
      </c>
      <c r="D72" t="str">
        <f t="shared" si="9"/>
        <v>ForwardsVentaTabla</v>
      </c>
      <c r="E72" t="s">
        <v>3702</v>
      </c>
      <c r="F72" t="str">
        <f t="shared" si="10"/>
        <v>cl-cs_ContratosForwardsVentaEje</v>
      </c>
      <c r="G72" t="str">
        <f t="shared" si="11"/>
        <v>cl-cs</v>
      </c>
      <c r="H72" t="str">
        <f t="shared" si="12"/>
        <v>ContratosForwardsVentaEje</v>
      </c>
      <c r="I72">
        <v>1</v>
      </c>
      <c r="J72" t="s">
        <v>298</v>
      </c>
      <c r="K72" t="str">
        <f t="shared" si="13"/>
        <v>insert into dbax_dime_diax (codi_dein, pref_dime, codi_dime, pref_axis, codi_axis, orde_axis) values('pre_cl-cs_nota-8_role-816000(2013)','cl-cs','ForwardsVentaTabla','cl-cs','ContratosForwardsVentaEje','1')</v>
      </c>
    </row>
    <row r="73" spans="1:11" x14ac:dyDescent="0.25">
      <c r="A73" t="s">
        <v>302</v>
      </c>
      <c r="B73" t="str">
        <f t="shared" si="7"/>
        <v>cl-cs_FuturosCompraTabla</v>
      </c>
      <c r="C73" t="str">
        <f t="shared" si="8"/>
        <v>cl-cs</v>
      </c>
      <c r="D73" t="str">
        <f t="shared" si="9"/>
        <v>FuturosCompraTabla</v>
      </c>
      <c r="E73" t="s">
        <v>3703</v>
      </c>
      <c r="F73" t="str">
        <f t="shared" si="10"/>
        <v>cl-cs_ContratosFuturosCompraEje</v>
      </c>
      <c r="G73" t="str">
        <f t="shared" si="11"/>
        <v>cl-cs</v>
      </c>
      <c r="H73" t="str">
        <f t="shared" si="12"/>
        <v>ContratosFuturosCompraEje</v>
      </c>
      <c r="I73">
        <v>1</v>
      </c>
      <c r="J73" t="s">
        <v>298</v>
      </c>
      <c r="K73" t="str">
        <f t="shared" si="13"/>
        <v>insert into dbax_dime_diax (codi_dein, pref_dime, codi_dime, pref_axis, codi_axis, orde_axis) values('pre_cl-cs_nota-8_role-816000(2013)','cl-cs','FuturosCompraTabla','cl-cs','ContratosFuturosCompraEje','1')</v>
      </c>
    </row>
    <row r="74" spans="1:11" x14ac:dyDescent="0.25">
      <c r="A74" t="s">
        <v>303</v>
      </c>
      <c r="B74" t="str">
        <f t="shared" si="7"/>
        <v>cl-cs_FuturosVentaTabla</v>
      </c>
      <c r="C74" t="str">
        <f t="shared" si="8"/>
        <v>cl-cs</v>
      </c>
      <c r="D74" t="str">
        <f t="shared" si="9"/>
        <v>FuturosVentaTabla</v>
      </c>
      <c r="E74" t="s">
        <v>3704</v>
      </c>
      <c r="F74" t="str">
        <f t="shared" si="10"/>
        <v>cl-cs_ContratosFuturosVentaEje</v>
      </c>
      <c r="G74" t="str">
        <f t="shared" si="11"/>
        <v>cl-cs</v>
      </c>
      <c r="H74" t="str">
        <f t="shared" si="12"/>
        <v>ContratosFuturosVentaEje</v>
      </c>
      <c r="I74">
        <v>1</v>
      </c>
      <c r="J74" t="s">
        <v>298</v>
      </c>
      <c r="K74" t="str">
        <f t="shared" si="13"/>
        <v>insert into dbax_dime_diax (codi_dein, pref_dime, codi_dime, pref_axis, codi_axis, orde_axis) values('pre_cl-cs_nota-8_role-816000(2013)','cl-cs','FuturosVentaTabla','cl-cs','ContratosFuturosVentaEje','1')</v>
      </c>
    </row>
    <row r="75" spans="1:11" x14ac:dyDescent="0.25">
      <c r="A75" t="s">
        <v>304</v>
      </c>
      <c r="B75" t="str">
        <f t="shared" si="7"/>
        <v>cl-cs_InstrumentosFinancierosValorRazonablePorClasesYNivelesTabla</v>
      </c>
      <c r="C75" t="str">
        <f t="shared" si="8"/>
        <v>cl-cs</v>
      </c>
      <c r="D75" t="str">
        <f t="shared" si="9"/>
        <v>InstrumentosFinancierosValorRazonablePorClasesYNivelesTabla</v>
      </c>
      <c r="E75" t="s">
        <v>3739</v>
      </c>
      <c r="F75" t="str">
        <f t="shared" si="10"/>
        <v>cl-cs_InversionesValorRazonableEje</v>
      </c>
      <c r="G75" t="str">
        <f t="shared" si="11"/>
        <v>cl-cs</v>
      </c>
      <c r="H75" t="str">
        <f t="shared" si="12"/>
        <v>InversionesValorRazonableEje</v>
      </c>
      <c r="I75">
        <v>1</v>
      </c>
      <c r="J75" t="s">
        <v>298</v>
      </c>
      <c r="K75" t="str">
        <f t="shared" si="13"/>
        <v>insert into dbax_dime_diax (codi_dein, pref_dime, codi_dime, pref_axis, codi_axis, orde_axis) values('pre_cl-cs_nota-8_role-816000(2013)','cl-cs','InstrumentosFinancierosValorRazonablePorClasesYNivelesTabla','cl-cs','InversionesValorRazonableEje','1')</v>
      </c>
    </row>
    <row r="76" spans="1:11" x14ac:dyDescent="0.25">
      <c r="A76" t="s">
        <v>305</v>
      </c>
      <c r="B76" t="str">
        <f t="shared" si="7"/>
        <v>cl-cs_OpcionesCompraTabla</v>
      </c>
      <c r="C76" t="str">
        <f t="shared" si="8"/>
        <v>cl-cs</v>
      </c>
      <c r="D76" t="str">
        <f t="shared" si="9"/>
        <v>OpcionesCompraTabla</v>
      </c>
      <c r="E76" t="s">
        <v>3705</v>
      </c>
      <c r="F76" t="str">
        <f t="shared" si="10"/>
        <v>cl-cs_ContratosOpcionesCompraEje</v>
      </c>
      <c r="G76" t="str">
        <f t="shared" si="11"/>
        <v>cl-cs</v>
      </c>
      <c r="H76" t="str">
        <f t="shared" si="12"/>
        <v>ContratosOpcionesCompraEje</v>
      </c>
      <c r="I76">
        <v>1</v>
      </c>
      <c r="J76" t="s">
        <v>298</v>
      </c>
      <c r="K76" t="str">
        <f t="shared" si="13"/>
        <v>insert into dbax_dime_diax (codi_dein, pref_dime, codi_dime, pref_axis, codi_axis, orde_axis) values('pre_cl-cs_nota-8_role-816000(2013)','cl-cs','OpcionesCompraTabla','cl-cs','ContratosOpcionesCompraEje','1')</v>
      </c>
    </row>
    <row r="77" spans="1:11" x14ac:dyDescent="0.25">
      <c r="A77" t="s">
        <v>306</v>
      </c>
      <c r="B77" t="str">
        <f t="shared" si="7"/>
        <v>cl-cs_OpcionesVentaTabla</v>
      </c>
      <c r="C77" t="str">
        <f t="shared" si="8"/>
        <v>cl-cs</v>
      </c>
      <c r="D77" t="str">
        <f t="shared" si="9"/>
        <v>OpcionesVentaTabla</v>
      </c>
      <c r="E77" t="s">
        <v>3706</v>
      </c>
      <c r="F77" t="str">
        <f t="shared" si="10"/>
        <v>cl-cs_ContratosOpcionesVentaEje</v>
      </c>
      <c r="G77" t="str">
        <f t="shared" si="11"/>
        <v>cl-cs</v>
      </c>
      <c r="H77" t="str">
        <f t="shared" si="12"/>
        <v>ContratosOpcionesVentaEje</v>
      </c>
      <c r="I77">
        <v>1</v>
      </c>
      <c r="J77" t="s">
        <v>298</v>
      </c>
      <c r="K77" t="str">
        <f t="shared" si="13"/>
        <v>insert into dbax_dime_diax (codi_dein, pref_dime, codi_dime, pref_axis, codi_axis, orde_axis) values('pre_cl-cs_nota-8_role-816000(2013)','cl-cs','OpcionesVentaTabla','cl-cs','ContratosOpcionesVentaEje','1')</v>
      </c>
    </row>
    <row r="78" spans="1:11" x14ac:dyDescent="0.25">
      <c r="A78" t="s">
        <v>307</v>
      </c>
      <c r="B78" t="str">
        <f t="shared" si="7"/>
        <v>cl-cs_OperacionesVentaCortaTabla</v>
      </c>
      <c r="C78" t="str">
        <f t="shared" si="8"/>
        <v>cl-cs</v>
      </c>
      <c r="D78" t="str">
        <f t="shared" si="9"/>
        <v>OperacionesVentaCortaTabla</v>
      </c>
      <c r="E78" t="s">
        <v>3709</v>
      </c>
      <c r="F78" t="str">
        <f t="shared" si="10"/>
        <v>cl-cs_DetalleOperacionEje</v>
      </c>
      <c r="G78" t="str">
        <f t="shared" si="11"/>
        <v>cl-cs</v>
      </c>
      <c r="H78" t="str">
        <f t="shared" si="12"/>
        <v>DetalleOperacionEje</v>
      </c>
      <c r="I78">
        <v>1</v>
      </c>
      <c r="J78" t="s">
        <v>298</v>
      </c>
      <c r="K78" t="str">
        <f t="shared" si="13"/>
        <v>insert into dbax_dime_diax (codi_dein, pref_dime, codi_dime, pref_axis, codi_axis, orde_axis) values('pre_cl-cs_nota-8_role-816000(2013)','cl-cs','OperacionesVentaCortaTabla','cl-cs','DetalleOperacionEje','1')</v>
      </c>
    </row>
    <row r="79" spans="1:11" x14ac:dyDescent="0.25">
      <c r="A79" t="s">
        <v>308</v>
      </c>
      <c r="B79" t="str">
        <f t="shared" si="7"/>
        <v>cl-cs_PosicionContratosDerivadosForwardOpcionesYSwapTabla</v>
      </c>
      <c r="C79" t="str">
        <f t="shared" si="8"/>
        <v>cl-cs</v>
      </c>
      <c r="D79" t="str">
        <f t="shared" si="9"/>
        <v>PosicionContratosDerivadosForwardOpcionesYSwapTabla</v>
      </c>
      <c r="E79" t="s">
        <v>3770</v>
      </c>
      <c r="F79" t="str">
        <f t="shared" si="10"/>
        <v>cl-cs_TipoInstrumentoEje</v>
      </c>
      <c r="G79" t="str">
        <f t="shared" si="11"/>
        <v>cl-cs</v>
      </c>
      <c r="H79" t="str">
        <f t="shared" si="12"/>
        <v>TipoInstrumentoEje</v>
      </c>
      <c r="I79">
        <v>1</v>
      </c>
      <c r="J79" t="s">
        <v>298</v>
      </c>
      <c r="K79" t="str">
        <f t="shared" si="13"/>
        <v>insert into dbax_dime_diax (codi_dein, pref_dime, codi_dime, pref_axis, codi_axis, orde_axis) values('pre_cl-cs_nota-8_role-816000(2013)','cl-cs','PosicionContratosDerivadosForwardOpcionesYSwapTabla','cl-cs','TipoInstrumentoEje','1')</v>
      </c>
    </row>
    <row r="80" spans="1:11" x14ac:dyDescent="0.25">
      <c r="A80" t="s">
        <v>309</v>
      </c>
      <c r="B80" t="str">
        <f t="shared" si="7"/>
        <v>cl-cs_PosicionContratosDerivadosFuturosTabla</v>
      </c>
      <c r="C80" t="str">
        <f t="shared" si="8"/>
        <v>cl-cs</v>
      </c>
      <c r="D80" t="str">
        <f t="shared" si="9"/>
        <v>PosicionContratosDerivadosFuturosTabla</v>
      </c>
      <c r="E80" t="s">
        <v>3769</v>
      </c>
      <c r="F80" t="str">
        <f t="shared" si="10"/>
        <v>cl-cs_TipoFuturoEje</v>
      </c>
      <c r="G80" t="str">
        <f t="shared" si="11"/>
        <v>cl-cs</v>
      </c>
      <c r="H80" t="str">
        <f t="shared" si="12"/>
        <v>TipoFuturoEje</v>
      </c>
      <c r="I80">
        <v>1</v>
      </c>
      <c r="J80" t="s">
        <v>298</v>
      </c>
      <c r="K80" t="str">
        <f t="shared" si="13"/>
        <v>insert into dbax_dime_diax (codi_dein, pref_dime, codi_dime, pref_axis, codi_axis, orde_axis) values('pre_cl-cs_nota-8_role-816000(2013)','cl-cs','PosicionContratosDerivadosFuturosTabla','cl-cs','TipoFuturoEje','1')</v>
      </c>
    </row>
    <row r="81" spans="1:11" x14ac:dyDescent="0.25">
      <c r="A81" t="s">
        <v>310</v>
      </c>
      <c r="B81" t="str">
        <f t="shared" si="7"/>
        <v>cl-cs_SwapsTabla</v>
      </c>
      <c r="C81" t="str">
        <f t="shared" si="8"/>
        <v>cl-cs</v>
      </c>
      <c r="D81" t="str">
        <f t="shared" si="9"/>
        <v>SwapsTabla</v>
      </c>
      <c r="E81" t="s">
        <v>3707</v>
      </c>
      <c r="F81" t="str">
        <f t="shared" si="10"/>
        <v>cl-cs_ContratosSwapsEje</v>
      </c>
      <c r="G81" t="str">
        <f t="shared" si="11"/>
        <v>cl-cs</v>
      </c>
      <c r="H81" t="str">
        <f t="shared" si="12"/>
        <v>ContratosSwapsEje</v>
      </c>
      <c r="I81">
        <v>1</v>
      </c>
      <c r="J81" t="s">
        <v>298</v>
      </c>
      <c r="K81" t="str">
        <f t="shared" si="13"/>
        <v>insert into dbax_dime_diax (codi_dein, pref_dime, codi_dime, pref_axis, codi_axis, orde_axis) values('pre_cl-cs_nota-8_role-816000(2013)','cl-cs','SwapsTabla','cl-cs','ContratosSwapsEje','1')</v>
      </c>
    </row>
    <row r="82" spans="1:11" x14ac:dyDescent="0.25">
      <c r="A82" t="s">
        <v>312</v>
      </c>
      <c r="B82" t="str">
        <f t="shared" si="7"/>
        <v>cl-cs_InversionesCostoAmortizadoTabla</v>
      </c>
      <c r="C82" t="str">
        <f t="shared" si="8"/>
        <v>cl-cs</v>
      </c>
      <c r="D82" t="str">
        <f t="shared" si="9"/>
        <v>InversionesCostoAmortizadoTabla</v>
      </c>
      <c r="E82" t="s">
        <v>3741</v>
      </c>
      <c r="F82" t="str">
        <f t="shared" si="10"/>
        <v>cl-cs_MetodoValorizacionEje</v>
      </c>
      <c r="G82" t="str">
        <f t="shared" si="11"/>
        <v>cl-cs</v>
      </c>
      <c r="H82" t="str">
        <f t="shared" si="12"/>
        <v>MetodoValorizacionEje</v>
      </c>
      <c r="I82">
        <v>1</v>
      </c>
      <c r="J82" t="s">
        <v>311</v>
      </c>
      <c r="K82" t="str">
        <f t="shared" si="13"/>
        <v>insert into dbax_dime_diax (codi_dein, pref_dime, codi_dime, pref_axis, codi_axis, orde_axis) values('pre_cl-cs_nota-9_role-821000(2013)','cl-cs','InversionesCostoAmortizadoTabla','cl-cs','MetodoValorizacionEje','1')</v>
      </c>
    </row>
    <row r="83" spans="1:11" x14ac:dyDescent="0.25">
      <c r="A83" t="s">
        <v>313</v>
      </c>
      <c r="B83" t="str">
        <f t="shared" si="7"/>
        <v>cl-cs_OperacionesCompromisosEfectuadosSobreInstrumentosFinancierosTabla</v>
      </c>
      <c r="C83" t="str">
        <f t="shared" si="8"/>
        <v>cl-cs</v>
      </c>
      <c r="D83" t="str">
        <f t="shared" si="9"/>
        <v>OperacionesCompromisosEfectuadosSobreInstrumentosFinancierosTabla</v>
      </c>
      <c r="E83" t="s">
        <v>3771</v>
      </c>
      <c r="F83" t="str">
        <f t="shared" si="10"/>
        <v>cl-cs_TipoOperacionPactosEje</v>
      </c>
      <c r="G83" t="str">
        <f t="shared" si="11"/>
        <v>cl-cs</v>
      </c>
      <c r="H83" t="str">
        <f t="shared" si="12"/>
        <v>TipoOperacionPactosEje</v>
      </c>
      <c r="I83">
        <v>1</v>
      </c>
      <c r="J83" t="s">
        <v>311</v>
      </c>
      <c r="K83" t="str">
        <f t="shared" si="13"/>
        <v>insert into dbax_dime_diax (codi_dein, pref_dime, codi_dime, pref_axis, codi_axis, orde_axis) values('pre_cl-cs_nota-9_role-821000(2013)','cl-cs','OperacionesCompromisosEfectuadosSobreInstrumentosFinancierosTabla','cl-cs','TipoOperacionPactosEje','1')</v>
      </c>
    </row>
    <row r="84" spans="1:11" x14ac:dyDescent="0.25">
      <c r="A84" t="s">
        <v>292</v>
      </c>
      <c r="B84" t="str">
        <f t="shared" si="7"/>
        <v>cl-cs_ActivoNoEfectivoTabla</v>
      </c>
      <c r="C84" t="str">
        <f t="shared" si="8"/>
        <v>cl-cs</v>
      </c>
      <c r="D84" t="str">
        <f t="shared" si="9"/>
        <v>ActivoNoEfectivoTabla</v>
      </c>
      <c r="E84" t="s">
        <v>3685</v>
      </c>
      <c r="F84" t="str">
        <f t="shared" si="10"/>
        <v>cl-cs_ActivoNoEfectivoEje</v>
      </c>
      <c r="G84" t="str">
        <f t="shared" si="11"/>
        <v>cl-cs</v>
      </c>
      <c r="H84" t="str">
        <f t="shared" si="12"/>
        <v>ActivoNoEfectivoEje</v>
      </c>
      <c r="I84">
        <v>1</v>
      </c>
      <c r="J84" t="s">
        <v>293</v>
      </c>
      <c r="K84" t="str">
        <f t="shared" si="13"/>
        <v>insert into dbax_dime_diax (codi_dein, pref_dime, codi_dime, pref_axis, codi_axis, orde_axis) values('pre_cl-cs_nota-48_role-864300(2013)','cl-cs','ActivoNoEfectivoTabla','cl-cs','ActivoNoEfectivoEje','1')</v>
      </c>
    </row>
    <row r="85" spans="1:11" x14ac:dyDescent="0.25">
      <c r="A85" t="s">
        <v>232</v>
      </c>
      <c r="B85" t="str">
        <f t="shared" si="7"/>
        <v>cl-cs_AntecedentesVentaSOAPTabla</v>
      </c>
      <c r="C85" t="str">
        <f t="shared" si="8"/>
        <v>cl-cs</v>
      </c>
      <c r="D85" t="str">
        <f t="shared" si="9"/>
        <v>AntecedentesVentaSOAPTabla</v>
      </c>
      <c r="E85" t="s">
        <v>3781</v>
      </c>
      <c r="F85" t="str">
        <f t="shared" si="10"/>
        <v>cl-cs_VehiculosSOAPEje</v>
      </c>
      <c r="G85" t="str">
        <f t="shared" si="11"/>
        <v>cl-cs</v>
      </c>
      <c r="H85" t="str">
        <f t="shared" si="12"/>
        <v>VehiculosSOAPEje</v>
      </c>
      <c r="I85">
        <v>1</v>
      </c>
      <c r="J85" t="s">
        <v>234</v>
      </c>
      <c r="K85" t="str">
        <f t="shared" si="13"/>
        <v>insert into dbax_dime_diax (codi_dein, pref_dime, codi_dime, pref_axis, codi_axis, orde_axis) values('pre_cl-cs_nota-25_role-838200(2013)','cl-cs','AntecedentesVentaSOAPTabla','cl-cs','VehiculosSOAPEje','1')</v>
      </c>
    </row>
    <row r="86" spans="1:11" x14ac:dyDescent="0.25">
      <c r="A86" t="s">
        <v>236</v>
      </c>
      <c r="B86" t="str">
        <f t="shared" si="7"/>
        <v>cl-cs_AplicacionTablasMortalidadRentasVitaliciasTabla</v>
      </c>
      <c r="C86" t="str">
        <f t="shared" si="8"/>
        <v>cl-cs</v>
      </c>
      <c r="D86" t="str">
        <f t="shared" si="9"/>
        <v>AplicacionTablasMortalidadRentasVitaliciasTabla</v>
      </c>
      <c r="E86" t="s">
        <v>3691</v>
      </c>
      <c r="F86" t="str">
        <f t="shared" si="10"/>
        <v>cl-cs_AplicacionTablasMortalidadEje</v>
      </c>
      <c r="G86" t="str">
        <f t="shared" si="11"/>
        <v>cl-cs</v>
      </c>
      <c r="H86" t="str">
        <f t="shared" si="12"/>
        <v>AplicacionTablasMortalidadEje</v>
      </c>
      <c r="I86">
        <v>1</v>
      </c>
      <c r="J86" t="s">
        <v>234</v>
      </c>
      <c r="K86" t="str">
        <f t="shared" si="13"/>
        <v>insert into dbax_dime_diax (codi_dein, pref_dime, codi_dime, pref_axis, codi_axis, orde_axis) values('pre_cl-cs_nota-25_role-838200(2013)','cl-cs','AplicacionTablasMortalidadRentasVitaliciasTabla','cl-cs','AplicacionTablasMortalidadEje','1')</v>
      </c>
    </row>
    <row r="87" spans="1:11" x14ac:dyDescent="0.25">
      <c r="A87" t="s">
        <v>237</v>
      </c>
      <c r="B87" t="str">
        <f t="shared" si="7"/>
        <v>cl-cs_IndicesCoberturasTabla</v>
      </c>
      <c r="C87" t="str">
        <f t="shared" si="8"/>
        <v>cl-cs</v>
      </c>
      <c r="D87" t="str">
        <f t="shared" si="9"/>
        <v>IndicesCoberturasTabla</v>
      </c>
      <c r="E87" t="s">
        <v>3734</v>
      </c>
      <c r="F87" t="str">
        <f t="shared" si="10"/>
        <v>cl-cs_InformacionTramoEje</v>
      </c>
      <c r="G87" t="str">
        <f t="shared" si="11"/>
        <v>cl-cs</v>
      </c>
      <c r="H87" t="str">
        <f t="shared" si="12"/>
        <v>InformacionTramoEje</v>
      </c>
      <c r="I87">
        <v>1</v>
      </c>
      <c r="J87" t="s">
        <v>234</v>
      </c>
      <c r="K87" t="str">
        <f t="shared" si="13"/>
        <v>insert into dbax_dime_diax (codi_dein, pref_dime, codi_dime, pref_axis, codi_axis, orde_axis) values('pre_cl-cs_nota-25_role-838200(2013)','cl-cs','IndicesCoberturasTabla','cl-cs','InformacionTramoEje','1')</v>
      </c>
    </row>
    <row r="88" spans="1:11" x14ac:dyDescent="0.25">
      <c r="A88" t="s">
        <v>238</v>
      </c>
      <c r="B88" t="str">
        <f t="shared" si="7"/>
        <v>cl-cs_InformacionContratosYGruposTabla</v>
      </c>
      <c r="C88" t="str">
        <f t="shared" si="8"/>
        <v>cl-cs</v>
      </c>
      <c r="D88" t="str">
        <f t="shared" si="9"/>
        <v>InformacionContratosYGruposTabla</v>
      </c>
      <c r="E88" t="s">
        <v>3732</v>
      </c>
      <c r="F88" t="str">
        <f t="shared" si="10"/>
        <v>cl-cs_InformacionPorGruposEje</v>
      </c>
      <c r="G88" t="str">
        <f t="shared" si="11"/>
        <v>cl-cs</v>
      </c>
      <c r="H88" t="str">
        <f t="shared" si="12"/>
        <v>InformacionPorGruposEje</v>
      </c>
      <c r="I88">
        <v>1</v>
      </c>
      <c r="J88" t="s">
        <v>234</v>
      </c>
      <c r="K88" t="str">
        <f t="shared" si="13"/>
        <v>insert into dbax_dime_diax (codi_dein, pref_dime, codi_dime, pref_axis, codi_axis, orde_axis) values('pre_cl-cs_nota-25_role-838200(2013)','cl-cs','InformacionContratosYGruposTabla','cl-cs','InformacionPorGruposEje','1')</v>
      </c>
    </row>
    <row r="89" spans="1:11" x14ac:dyDescent="0.25">
      <c r="A89" t="s">
        <v>239</v>
      </c>
      <c r="B89" t="str">
        <f t="shared" si="7"/>
        <v>cl-cs_InvalidezSinPrimerDictamenTabla</v>
      </c>
      <c r="C89" t="str">
        <f t="shared" si="8"/>
        <v>cl-cs</v>
      </c>
      <c r="D89" t="str">
        <f t="shared" si="9"/>
        <v>InvalidezSinPrimerDictamenTabla</v>
      </c>
      <c r="E89" t="s">
        <v>3726</v>
      </c>
      <c r="F89" t="str">
        <f t="shared" si="10"/>
        <v>cl-cs_InformacionInvalidezSinPrimerDictamenPorGruposEje</v>
      </c>
      <c r="G89" t="str">
        <f t="shared" si="11"/>
        <v>cl-cs</v>
      </c>
      <c r="H89" t="str">
        <f t="shared" si="12"/>
        <v>InformacionInvalidezSinPrimerDictamenPorGruposEje</v>
      </c>
      <c r="I89">
        <v>1</v>
      </c>
      <c r="J89" t="s">
        <v>234</v>
      </c>
      <c r="K89" t="str">
        <f t="shared" si="13"/>
        <v>insert into dbax_dime_diax (codi_dein, pref_dime, codi_dime, pref_axis, codi_axis, orde_axis) values('pre_cl-cs_nota-25_role-838200(2013)','cl-cs','InvalidezSinPrimerDictamenTabla','cl-cs','InformacionInvalidezSinPrimerDictamenPorGruposEje','1')</v>
      </c>
    </row>
    <row r="90" spans="1:11" x14ac:dyDescent="0.25">
      <c r="A90" t="s">
        <v>239</v>
      </c>
      <c r="B90" t="str">
        <f t="shared" si="7"/>
        <v>cl-cs_InvalidezSinPrimerDictamenTabla</v>
      </c>
      <c r="C90" t="str">
        <f t="shared" si="8"/>
        <v>cl-cs</v>
      </c>
      <c r="D90" t="str">
        <f t="shared" si="9"/>
        <v>InvalidezSinPrimerDictamenTabla</v>
      </c>
      <c r="E90" t="s">
        <v>3735</v>
      </c>
      <c r="F90" t="str">
        <f t="shared" si="10"/>
        <v>cl-cs_InvalidezSinPrimerDictamenEjecutoriadoEje</v>
      </c>
      <c r="G90" t="str">
        <f t="shared" si="11"/>
        <v>cl-cs</v>
      </c>
      <c r="H90" t="str">
        <f t="shared" si="12"/>
        <v>InvalidezSinPrimerDictamenEjecutoriadoEje</v>
      </c>
      <c r="I90">
        <v>2</v>
      </c>
      <c r="J90" t="s">
        <v>234</v>
      </c>
      <c r="K90" t="str">
        <f t="shared" si="13"/>
        <v>insert into dbax_dime_diax (codi_dein, pref_dime, codi_dime, pref_axis, codi_axis, orde_axis) values('pre_cl-cs_nota-25_role-838200(2013)','cl-cs','InvalidezSinPrimerDictamenTabla','cl-cs','InvalidezSinPrimerDictamenEjecutoriadoEje','2')</v>
      </c>
    </row>
    <row r="91" spans="1:11" x14ac:dyDescent="0.25">
      <c r="A91" t="s">
        <v>240</v>
      </c>
      <c r="B91" t="str">
        <f t="shared" si="7"/>
        <v>cl-cs_InvalidosParcialesTransitoriosConSolicitudTabla</v>
      </c>
      <c r="C91" t="str">
        <f t="shared" si="8"/>
        <v>cl-cs</v>
      </c>
      <c r="D91" t="str">
        <f t="shared" si="9"/>
        <v>InvalidosParcialesTransitoriosConSolicitudTabla</v>
      </c>
      <c r="E91" t="s">
        <v>3729</v>
      </c>
      <c r="F91" t="str">
        <f t="shared" si="10"/>
        <v>cl-cs_InformacionInvalidosParcialesPorGruposEje</v>
      </c>
      <c r="G91" t="str">
        <f t="shared" si="11"/>
        <v>cl-cs</v>
      </c>
      <c r="H91" t="str">
        <f t="shared" si="12"/>
        <v>InformacionInvalidosParcialesPorGruposEje</v>
      </c>
      <c r="I91">
        <v>1</v>
      </c>
      <c r="J91" t="s">
        <v>234</v>
      </c>
      <c r="K91" t="str">
        <f t="shared" si="13"/>
        <v>insert into dbax_dime_diax (codi_dein, pref_dime, codi_dime, pref_axis, codi_axis, orde_axis) values('pre_cl-cs_nota-25_role-838200(2013)','cl-cs','InvalidosParcialesTransitoriosConSolicitudTabla','cl-cs','InformacionInvalidosParcialesPorGruposEje','1')</v>
      </c>
    </row>
    <row r="92" spans="1:11" x14ac:dyDescent="0.25">
      <c r="A92" t="s">
        <v>240</v>
      </c>
      <c r="B92" t="str">
        <f t="shared" si="7"/>
        <v>cl-cs_InvalidosParcialesTransitoriosConSolicitudTabla</v>
      </c>
      <c r="C92" t="str">
        <f t="shared" si="8"/>
        <v>cl-cs</v>
      </c>
      <c r="D92" t="str">
        <f t="shared" si="9"/>
        <v>InvalidosParcialesTransitoriosConSolicitudTabla</v>
      </c>
      <c r="E92" t="s">
        <v>3736</v>
      </c>
      <c r="F92" t="str">
        <f t="shared" si="10"/>
        <v>cl-cs_InvalidosParcialesTransitoriosConSolicitudEje</v>
      </c>
      <c r="G92" t="str">
        <f t="shared" si="11"/>
        <v>cl-cs</v>
      </c>
      <c r="H92" t="str">
        <f t="shared" si="12"/>
        <v>InvalidosParcialesTransitoriosConSolicitudEje</v>
      </c>
      <c r="I92">
        <v>2</v>
      </c>
      <c r="J92" t="s">
        <v>234</v>
      </c>
      <c r="K92" t="str">
        <f t="shared" si="13"/>
        <v>insert into dbax_dime_diax (codi_dein, pref_dime, codi_dime, pref_axis, codi_axis, orde_axis) values('pre_cl-cs_nota-25_role-838200(2013)','cl-cs','InvalidosParcialesTransitoriosConSolicitudTabla','cl-cs','InvalidosParcialesTransitoriosConSolicitudEje','2')</v>
      </c>
    </row>
    <row r="93" spans="1:11" x14ac:dyDescent="0.25">
      <c r="A93" t="s">
        <v>241</v>
      </c>
      <c r="B93" t="str">
        <f t="shared" si="7"/>
        <v>cl-cs_InvalidosTransitoriosFallecidosTabla</v>
      </c>
      <c r="C93" t="str">
        <f t="shared" si="8"/>
        <v>cl-cs</v>
      </c>
      <c r="D93" t="str">
        <f t="shared" si="9"/>
        <v>InvalidosTransitoriosFallecidosTabla</v>
      </c>
      <c r="E93" t="s">
        <v>3728</v>
      </c>
      <c r="F93" t="str">
        <f t="shared" si="10"/>
        <v>cl-cs_InformacionInvalidosFallecidosPorGruposEje</v>
      </c>
      <c r="G93" t="str">
        <f t="shared" si="11"/>
        <v>cl-cs</v>
      </c>
      <c r="H93" t="str">
        <f t="shared" si="12"/>
        <v>InformacionInvalidosFallecidosPorGruposEje</v>
      </c>
      <c r="I93">
        <v>1</v>
      </c>
      <c r="J93" t="s">
        <v>234</v>
      </c>
      <c r="K93" t="str">
        <f t="shared" si="13"/>
        <v>insert into dbax_dime_diax (codi_dein, pref_dime, codi_dime, pref_axis, codi_axis, orde_axis) values('pre_cl-cs_nota-25_role-838200(2013)','cl-cs','InvalidosTransitoriosFallecidosTabla','cl-cs','InformacionInvalidosFallecidosPorGruposEje','1')</v>
      </c>
    </row>
    <row r="94" spans="1:11" x14ac:dyDescent="0.25">
      <c r="A94" t="s">
        <v>241</v>
      </c>
      <c r="B94" t="str">
        <f t="shared" si="7"/>
        <v>cl-cs_InvalidosTransitoriosFallecidosTabla</v>
      </c>
      <c r="C94" t="str">
        <f t="shared" si="8"/>
        <v>cl-cs</v>
      </c>
      <c r="D94" t="str">
        <f t="shared" si="9"/>
        <v>InvalidosTransitoriosFallecidosTabla</v>
      </c>
      <c r="E94" t="s">
        <v>3738</v>
      </c>
      <c r="F94" t="str">
        <f t="shared" si="10"/>
        <v>cl-cs_InvalidosTransitoriosFallecidosEje</v>
      </c>
      <c r="G94" t="str">
        <f t="shared" si="11"/>
        <v>cl-cs</v>
      </c>
      <c r="H94" t="str">
        <f t="shared" si="12"/>
        <v>InvalidosTransitoriosFallecidosEje</v>
      </c>
      <c r="I94">
        <v>2</v>
      </c>
      <c r="J94" t="s">
        <v>234</v>
      </c>
      <c r="K94" t="str">
        <f t="shared" si="13"/>
        <v>insert into dbax_dime_diax (codi_dein, pref_dime, codi_dime, pref_axis, codi_axis, orde_axis) values('pre_cl-cs_nota-25_role-838200(2013)','cl-cs','InvalidosTransitoriosFallecidosTabla','cl-cs','InvalidosTransitoriosFallecidosEje','2')</v>
      </c>
    </row>
    <row r="95" spans="1:11" x14ac:dyDescent="0.25">
      <c r="A95" t="s">
        <v>242</v>
      </c>
      <c r="B95" t="str">
        <f t="shared" si="7"/>
        <v>cl-cs_InvalidosTransitoriosTabla</v>
      </c>
      <c r="C95" t="str">
        <f t="shared" si="8"/>
        <v>cl-cs</v>
      </c>
      <c r="D95" t="str">
        <f t="shared" si="9"/>
        <v>InvalidosTransitoriosTabla</v>
      </c>
      <c r="E95" t="s">
        <v>3730</v>
      </c>
      <c r="F95" t="str">
        <f t="shared" si="10"/>
        <v>cl-cs_InformacionInvalidosTransitoriosPorGruposEje</v>
      </c>
      <c r="G95" t="str">
        <f t="shared" si="11"/>
        <v>cl-cs</v>
      </c>
      <c r="H95" t="str">
        <f t="shared" si="12"/>
        <v>InformacionInvalidosTransitoriosPorGruposEje</v>
      </c>
      <c r="I95">
        <v>1</v>
      </c>
      <c r="J95" t="s">
        <v>234</v>
      </c>
      <c r="K95" t="str">
        <f t="shared" si="13"/>
        <v>insert into dbax_dime_diax (codi_dein, pref_dime, codi_dime, pref_axis, codi_axis, orde_axis) values('pre_cl-cs_nota-25_role-838200(2013)','cl-cs','InvalidosTransitoriosTabla','cl-cs','InformacionInvalidosTransitoriosPorGruposEje','1')</v>
      </c>
    </row>
    <row r="96" spans="1:11" x14ac:dyDescent="0.25">
      <c r="A96" t="s">
        <v>242</v>
      </c>
      <c r="B96" t="str">
        <f t="shared" si="7"/>
        <v>cl-cs_InvalidosTransitoriosTabla</v>
      </c>
      <c r="C96" t="str">
        <f t="shared" si="8"/>
        <v>cl-cs</v>
      </c>
      <c r="D96" t="str">
        <f t="shared" si="9"/>
        <v>InvalidosTransitoriosTabla</v>
      </c>
      <c r="E96" t="s">
        <v>3737</v>
      </c>
      <c r="F96" t="str">
        <f t="shared" si="10"/>
        <v>cl-cs_InvalidosTransitoriosEje</v>
      </c>
      <c r="G96" t="str">
        <f t="shared" si="11"/>
        <v>cl-cs</v>
      </c>
      <c r="H96" t="str">
        <f t="shared" si="12"/>
        <v>InvalidosTransitoriosEje</v>
      </c>
      <c r="I96">
        <v>2</v>
      </c>
      <c r="J96" t="s">
        <v>234</v>
      </c>
      <c r="K96" t="str">
        <f t="shared" si="13"/>
        <v>insert into dbax_dime_diax (codi_dein, pref_dime, codi_dime, pref_axis, codi_axis, orde_axis) values('pre_cl-cs_nota-25_role-838200(2013)','cl-cs','InvalidosTransitoriosTabla','cl-cs','InvalidosTransitoriosEje','2')</v>
      </c>
    </row>
    <row r="97" spans="1:11" x14ac:dyDescent="0.25">
      <c r="A97" t="s">
        <v>243</v>
      </c>
      <c r="B97" t="str">
        <f t="shared" si="7"/>
        <v>cl-cs_ReservaDescalceSegurosCUITabla</v>
      </c>
      <c r="C97" t="str">
        <f t="shared" si="8"/>
        <v>cl-cs</v>
      </c>
      <c r="D97" t="str">
        <f t="shared" si="9"/>
        <v>ReservaDescalceSegurosCUITabla</v>
      </c>
      <c r="E97" t="s">
        <v>3710</v>
      </c>
      <c r="F97" t="str">
        <f t="shared" si="10"/>
        <v>cl-cs_DetallePorFondoEje</v>
      </c>
      <c r="G97" t="str">
        <f t="shared" si="11"/>
        <v>cl-cs</v>
      </c>
      <c r="H97" t="str">
        <f t="shared" si="12"/>
        <v>DetallePorFondoEje</v>
      </c>
      <c r="I97">
        <v>1</v>
      </c>
      <c r="J97" t="s">
        <v>234</v>
      </c>
      <c r="K97" t="str">
        <f t="shared" si="13"/>
        <v>insert into dbax_dime_diax (codi_dein, pref_dime, codi_dime, pref_axis, codi_axis, orde_axis) values('pre_cl-cs_nota-25_role-838200(2013)','cl-cs','ReservaDescalceSegurosCUITabla','cl-cs','DetallePorFondoEje','1')</v>
      </c>
    </row>
    <row r="98" spans="1:11" x14ac:dyDescent="0.25">
      <c r="A98" t="s">
        <v>233</v>
      </c>
      <c r="B98" t="str">
        <f t="shared" si="7"/>
        <v>cl-cs_ReservaDeSiniestrosTabla</v>
      </c>
      <c r="C98" t="str">
        <f t="shared" si="8"/>
        <v>cl-cs</v>
      </c>
      <c r="D98" t="str">
        <f t="shared" si="9"/>
        <v>ReservaDeSiniestrosTabla</v>
      </c>
      <c r="E98" t="s">
        <v>3697</v>
      </c>
      <c r="F98" t="str">
        <f t="shared" si="10"/>
        <v>cl-cs_ComposicionReservaSiniestrosEje</v>
      </c>
      <c r="G98" t="str">
        <f t="shared" si="11"/>
        <v>cl-cs</v>
      </c>
      <c r="H98" t="str">
        <f t="shared" si="12"/>
        <v>ComposicionReservaSiniestrosEje</v>
      </c>
      <c r="I98">
        <v>1</v>
      </c>
      <c r="J98" t="s">
        <v>234</v>
      </c>
      <c r="K98" t="str">
        <f t="shared" si="13"/>
        <v>insert into dbax_dime_diax (codi_dein, pref_dime, codi_dime, pref_axis, codi_axis, orde_axis) values('pre_cl-cs_nota-25_role-838200(2013)','cl-cs','ReservaDeSiniestrosTabla','cl-cs','ComposicionReservaSiniestrosEje','1')</v>
      </c>
    </row>
    <row r="99" spans="1:11" x14ac:dyDescent="0.25">
      <c r="A99" t="s">
        <v>244</v>
      </c>
      <c r="B99" t="str">
        <f t="shared" si="7"/>
        <v>cl-cs_ReservasInvalidezYSobrevivenciaTabla</v>
      </c>
      <c r="C99" t="str">
        <f t="shared" si="8"/>
        <v>cl-cs</v>
      </c>
      <c r="D99" t="str">
        <f t="shared" si="9"/>
        <v>ReservasInvalidezYSobrevivenciaTabla</v>
      </c>
      <c r="E99" t="s">
        <v>3727</v>
      </c>
      <c r="F99" t="str">
        <f t="shared" si="10"/>
        <v>cl-cs_InformacionInvalidezYSobrevivenciaPorGruposEje</v>
      </c>
      <c r="G99" t="str">
        <f t="shared" si="11"/>
        <v>cl-cs</v>
      </c>
      <c r="H99" t="str">
        <f t="shared" si="12"/>
        <v>InformacionInvalidezYSobrevivenciaPorGruposEje</v>
      </c>
      <c r="I99">
        <v>1</v>
      </c>
      <c r="J99" t="s">
        <v>234</v>
      </c>
      <c r="K99" t="str">
        <f t="shared" si="13"/>
        <v>insert into dbax_dime_diax (codi_dein, pref_dime, codi_dime, pref_axis, codi_axis, orde_axis) values('pre_cl-cs_nota-25_role-838200(2013)','cl-cs','ReservasInvalidezYSobrevivenciaTabla','cl-cs','InformacionInvalidezYSobrevivenciaPorGruposEje','1')</v>
      </c>
    </row>
    <row r="100" spans="1:11" x14ac:dyDescent="0.25">
      <c r="A100" t="s">
        <v>244</v>
      </c>
      <c r="B100" t="str">
        <f t="shared" si="7"/>
        <v>cl-cs_ReservasInvalidezYSobrevivenciaTabla</v>
      </c>
      <c r="C100" t="str">
        <f t="shared" si="8"/>
        <v>cl-cs</v>
      </c>
      <c r="D100" t="str">
        <f t="shared" si="9"/>
        <v>ReservasInvalidezYSobrevivenciaTabla</v>
      </c>
      <c r="E100" t="s">
        <v>3760</v>
      </c>
      <c r="F100" t="str">
        <f t="shared" si="10"/>
        <v>cl-cs_ReservasInvalidezYSobrevivenciaEje</v>
      </c>
      <c r="G100" t="str">
        <f t="shared" si="11"/>
        <v>cl-cs</v>
      </c>
      <c r="H100" t="str">
        <f t="shared" si="12"/>
        <v>ReservasInvalidezYSobrevivenciaEje</v>
      </c>
      <c r="I100">
        <v>2</v>
      </c>
      <c r="J100" t="s">
        <v>234</v>
      </c>
      <c r="K100" t="str">
        <f t="shared" si="13"/>
        <v>insert into dbax_dime_diax (codi_dein, pref_dime, codi_dime, pref_axis, codi_axis, orde_axis) values('pre_cl-cs_nota-25_role-838200(2013)','cl-cs','ReservasInvalidezYSobrevivenciaTabla','cl-cs','ReservasInvalidezYSobrevivenciaEje','2')</v>
      </c>
    </row>
    <row r="101" spans="1:11" x14ac:dyDescent="0.25">
      <c r="A101" t="s">
        <v>245</v>
      </c>
      <c r="B101" t="str">
        <f t="shared" si="7"/>
        <v>cl-cs_ReservaValorDelFondoTabla</v>
      </c>
      <c r="C101" t="str">
        <f t="shared" si="8"/>
        <v>cl-cs</v>
      </c>
      <c r="D101" t="str">
        <f t="shared" si="9"/>
        <v>ReservaValorDelFondoTabla</v>
      </c>
      <c r="E101" t="s">
        <v>3698</v>
      </c>
      <c r="F101" t="str">
        <f t="shared" si="10"/>
        <v>cl-cs_ComposicionReservaValorDelFondoEje</v>
      </c>
      <c r="G101" t="str">
        <f t="shared" si="11"/>
        <v>cl-cs</v>
      </c>
      <c r="H101" t="str">
        <f t="shared" si="12"/>
        <v>ComposicionReservaValorDelFondoEje</v>
      </c>
      <c r="I101">
        <v>1</v>
      </c>
      <c r="J101" t="s">
        <v>234</v>
      </c>
      <c r="K101" t="str">
        <f t="shared" si="13"/>
        <v>insert into dbax_dime_diax (codi_dein, pref_dime, codi_dime, pref_axis, codi_axis, orde_axis) values('pre_cl-cs_nota-25_role-838200(2013)','cl-cs','ReservaValorDelFondoTabla','cl-cs','ComposicionReservaValorDelFondoEje','1')</v>
      </c>
    </row>
    <row r="102" spans="1:11" x14ac:dyDescent="0.25">
      <c r="A102" t="s">
        <v>246</v>
      </c>
      <c r="B102" t="str">
        <f t="shared" si="7"/>
        <v>cl-cs_SobrevivenciaTabla</v>
      </c>
      <c r="C102" t="str">
        <f t="shared" si="8"/>
        <v>cl-cs</v>
      </c>
      <c r="D102" t="str">
        <f t="shared" si="9"/>
        <v>SobrevivenciaTabla</v>
      </c>
      <c r="E102" t="s">
        <v>3733</v>
      </c>
      <c r="F102" t="str">
        <f t="shared" si="10"/>
        <v>cl-cs_InformacionSobrevivenciaPorGruposEje</v>
      </c>
      <c r="G102" t="str">
        <f t="shared" si="11"/>
        <v>cl-cs</v>
      </c>
      <c r="H102" t="str">
        <f t="shared" si="12"/>
        <v>InformacionSobrevivenciaPorGruposEje</v>
      </c>
      <c r="I102">
        <v>1</v>
      </c>
      <c r="J102" t="s">
        <v>234</v>
      </c>
      <c r="K102" t="str">
        <f t="shared" si="13"/>
        <v>insert into dbax_dime_diax (codi_dein, pref_dime, codi_dime, pref_axis, codi_axis, orde_axis) values('pre_cl-cs_nota-25_role-838200(2013)','cl-cs','SobrevivenciaTabla','cl-cs','InformacionSobrevivenciaPorGruposEje','1')</v>
      </c>
    </row>
    <row r="103" spans="1:11" x14ac:dyDescent="0.25">
      <c r="A103" t="s">
        <v>248</v>
      </c>
      <c r="B103" t="str">
        <f t="shared" si="7"/>
        <v>cl-cs_DeudasConAseguradosTabla</v>
      </c>
      <c r="C103" t="str">
        <f t="shared" si="8"/>
        <v>cl-cs</v>
      </c>
      <c r="D103" t="str">
        <f t="shared" si="9"/>
        <v>DeudasConAseguradosTabla</v>
      </c>
      <c r="E103" t="s">
        <v>3763</v>
      </c>
      <c r="F103" t="str">
        <f t="shared" si="10"/>
        <v>cl-cs_SaldosPorTipoRelacionEje</v>
      </c>
      <c r="G103" t="str">
        <f t="shared" si="11"/>
        <v>cl-cs</v>
      </c>
      <c r="H103" t="str">
        <f t="shared" si="12"/>
        <v>SaldosPorTipoRelacionEje</v>
      </c>
      <c r="I103">
        <v>1</v>
      </c>
      <c r="J103" t="s">
        <v>247</v>
      </c>
      <c r="K103" t="str">
        <f t="shared" si="13"/>
        <v>insert into dbax_dime_diax (codi_dein, pref_dime, codi_dime, pref_axis, codi_axis, orde_axis) values('pre_cl-cs_nota-26_role-840000(2013)','cl-cs','DeudasConAseguradosTabla','cl-cs','SaldosPorTipoRelacionEje','1')</v>
      </c>
    </row>
    <row r="104" spans="1:11" x14ac:dyDescent="0.25">
      <c r="A104" t="s">
        <v>249</v>
      </c>
      <c r="B104" t="str">
        <f t="shared" si="7"/>
        <v>cl-cs_DeudasOperacionesCoaseguroTabla</v>
      </c>
      <c r="C104" t="str">
        <f t="shared" si="8"/>
        <v>cl-cs</v>
      </c>
      <c r="D104" t="str">
        <f t="shared" si="9"/>
        <v>DeudasOperacionesCoaseguroTabla</v>
      </c>
      <c r="E104" t="s">
        <v>3763</v>
      </c>
      <c r="F104" t="str">
        <f t="shared" si="10"/>
        <v>cl-cs_SaldosPorTipoRelacionEje</v>
      </c>
      <c r="G104" t="str">
        <f t="shared" si="11"/>
        <v>cl-cs</v>
      </c>
      <c r="H104" t="str">
        <f t="shared" si="12"/>
        <v>SaldosPorTipoRelacionEje</v>
      </c>
      <c r="I104">
        <v>1</v>
      </c>
      <c r="J104" t="s">
        <v>247</v>
      </c>
      <c r="K104" t="str">
        <f t="shared" si="13"/>
        <v>insert into dbax_dime_diax (codi_dein, pref_dime, codi_dime, pref_axis, codi_axis, orde_axis) values('pre_cl-cs_nota-26_role-840000(2013)','cl-cs','DeudasOperacionesCoaseguroTabla','cl-cs','SaldosPorTipoRelacionEje','1')</v>
      </c>
    </row>
    <row r="105" spans="1:11" x14ac:dyDescent="0.25">
      <c r="A105" t="s">
        <v>250</v>
      </c>
      <c r="B105" t="str">
        <f t="shared" si="7"/>
        <v>cl-cs_PrimasPorPagarReaseguradoresTabla</v>
      </c>
      <c r="C105" t="str">
        <f t="shared" si="8"/>
        <v>cl-cs</v>
      </c>
      <c r="D105" t="str">
        <f t="shared" si="9"/>
        <v>PrimasPorPagarReaseguradoresTabla</v>
      </c>
      <c r="E105" t="s">
        <v>3755</v>
      </c>
      <c r="F105" t="str">
        <f t="shared" si="10"/>
        <v>cl-cs_ReaseguradoresEje</v>
      </c>
      <c r="G105" t="str">
        <f t="shared" si="11"/>
        <v>cl-cs</v>
      </c>
      <c r="H105" t="str">
        <f t="shared" si="12"/>
        <v>ReaseguradoresEje</v>
      </c>
      <c r="I105">
        <v>1</v>
      </c>
      <c r="J105" t="s">
        <v>247</v>
      </c>
      <c r="K105" t="str">
        <f t="shared" si="13"/>
        <v>insert into dbax_dime_diax (codi_dein, pref_dime, codi_dime, pref_axis, codi_axis, orde_axis) values('pre_cl-cs_nota-26_role-840000(2013)','cl-cs','PrimasPorPagarReaseguradoresTabla','cl-cs','ReaseguradoresEje','1')</v>
      </c>
    </row>
    <row r="106" spans="1:11" x14ac:dyDescent="0.25">
      <c r="A106" t="s">
        <v>252</v>
      </c>
      <c r="B106" t="str">
        <f t="shared" si="7"/>
        <v>cl-cs_ProvisionesTabla</v>
      </c>
      <c r="C106" t="str">
        <f t="shared" si="8"/>
        <v>cl-cs</v>
      </c>
      <c r="D106" t="str">
        <f t="shared" si="9"/>
        <v>ProvisionesTabla</v>
      </c>
      <c r="E106" t="s">
        <v>3772</v>
      </c>
      <c r="F106" t="str">
        <f t="shared" si="10"/>
        <v>cl-cs_TiposProvisionesEje</v>
      </c>
      <c r="G106" t="str">
        <f t="shared" si="11"/>
        <v>cl-cs</v>
      </c>
      <c r="H106" t="str">
        <f t="shared" si="12"/>
        <v>TiposProvisionesEje</v>
      </c>
      <c r="I106">
        <v>1</v>
      </c>
      <c r="J106" t="s">
        <v>251</v>
      </c>
      <c r="K106" t="str">
        <f t="shared" si="13"/>
        <v>insert into dbax_dime_diax (codi_dein, pref_dime, codi_dime, pref_axis, codi_axis, orde_axis) values('pre_cl-cs_nota-27_role-842000(2013)','cl-cs','ProvisionesTabla','cl-cs','TiposProvisionesEje','1')</v>
      </c>
    </row>
    <row r="107" spans="1:11" x14ac:dyDescent="0.25">
      <c r="A107" t="s">
        <v>254</v>
      </c>
      <c r="B107" t="str">
        <f t="shared" si="7"/>
        <v>cl-cs_DeudasConIntermediariosTabla</v>
      </c>
      <c r="C107" t="str">
        <f t="shared" si="8"/>
        <v>cl-cs</v>
      </c>
      <c r="D107" t="str">
        <f t="shared" si="9"/>
        <v>DeudasConIntermediariosTabla</v>
      </c>
      <c r="E107" t="s">
        <v>3763</v>
      </c>
      <c r="F107" t="str">
        <f t="shared" si="10"/>
        <v>cl-cs_SaldosPorTipoRelacionEje</v>
      </c>
      <c r="G107" t="str">
        <f t="shared" si="11"/>
        <v>cl-cs</v>
      </c>
      <c r="H107" t="str">
        <f t="shared" si="12"/>
        <v>SaldosPorTipoRelacionEje</v>
      </c>
      <c r="I107">
        <v>1</v>
      </c>
      <c r="J107" t="s">
        <v>253</v>
      </c>
      <c r="K107" t="str">
        <f t="shared" si="13"/>
        <v>insert into dbax_dime_diax (codi_dein, pref_dime, codi_dime, pref_axis, codi_axis, orde_axis) values('pre_cl-cs_nota-28_role-843000(2013)','cl-cs','DeudasConIntermediariosTabla','cl-cs','SaldosPorTipoRelacionEje','1')</v>
      </c>
    </row>
    <row r="108" spans="1:11" x14ac:dyDescent="0.25">
      <c r="A108" t="s">
        <v>256</v>
      </c>
      <c r="B108" t="str">
        <f t="shared" si="7"/>
        <v>cl-cs_OtrasReservasPatrimonialesTabla</v>
      </c>
      <c r="C108" t="str">
        <f t="shared" si="8"/>
        <v>cl-cs</v>
      </c>
      <c r="D108" t="str">
        <f t="shared" si="9"/>
        <v>OtrasReservasPatrimonialesTabla</v>
      </c>
      <c r="E108" t="s">
        <v>3747</v>
      </c>
      <c r="F108" t="str">
        <f t="shared" si="10"/>
        <v>cl-cs_OtrasReservasPatrimonialesEje</v>
      </c>
      <c r="G108" t="str">
        <f t="shared" si="11"/>
        <v>cl-cs</v>
      </c>
      <c r="H108" t="str">
        <f t="shared" si="12"/>
        <v>OtrasReservasPatrimonialesEje</v>
      </c>
      <c r="I108">
        <v>1</v>
      </c>
      <c r="J108" t="s">
        <v>255</v>
      </c>
      <c r="K108" t="str">
        <f t="shared" si="13"/>
        <v>insert into dbax_dime_diax (codi_dein, pref_dime, codi_dime, pref_axis, codi_axis, orde_axis) values('pre_cl-cs_nota-29_role-844000(2013)','cl-cs','OtrasReservasPatrimonialesTabla','cl-cs','OtrasReservasPatrimonialesEje','1')</v>
      </c>
    </row>
    <row r="109" spans="1:11" x14ac:dyDescent="0.25">
      <c r="A109" t="s">
        <v>258</v>
      </c>
      <c r="B109" t="str">
        <f t="shared" si="7"/>
        <v>cl-cs_PrimaCedidaReaseguradoresExtranjerosTabla</v>
      </c>
      <c r="C109" t="str">
        <f t="shared" si="8"/>
        <v>cl-cs</v>
      </c>
      <c r="D109" t="str">
        <f t="shared" si="9"/>
        <v>PrimaCedidaReaseguradoresExtranjerosTabla</v>
      </c>
      <c r="E109" t="s">
        <v>3756</v>
      </c>
      <c r="F109" t="str">
        <f t="shared" si="10"/>
        <v>cl-cs_ReaseguradoresExtranjerosEje</v>
      </c>
      <c r="G109" t="str">
        <f t="shared" si="11"/>
        <v>cl-cs</v>
      </c>
      <c r="H109" t="str">
        <f t="shared" si="12"/>
        <v>ReaseguradoresExtranjerosEje</v>
      </c>
      <c r="I109">
        <v>1</v>
      </c>
      <c r="J109" t="s">
        <v>257</v>
      </c>
      <c r="K109" t="str">
        <f t="shared" si="13"/>
        <v>insert into dbax_dime_diax (codi_dein, pref_dime, codi_dime, pref_axis, codi_axis, orde_axis) values('pre_cl-cs_nota-30_role-846000(2013)','cl-cs','PrimaCedidaReaseguradoresExtranjerosTabla','cl-cs','ReaseguradoresExtranjerosEje','1')</v>
      </c>
    </row>
    <row r="110" spans="1:11" x14ac:dyDescent="0.25">
      <c r="A110" t="s">
        <v>259</v>
      </c>
      <c r="B110" t="str">
        <f t="shared" si="7"/>
        <v>cl-cs_PrimaCedidaReaseguradoresNacionalesTabla</v>
      </c>
      <c r="C110" t="str">
        <f t="shared" si="8"/>
        <v>cl-cs</v>
      </c>
      <c r="D110" t="str">
        <f t="shared" si="9"/>
        <v>PrimaCedidaReaseguradoresNacionalesTabla</v>
      </c>
      <c r="E110" t="s">
        <v>3757</v>
      </c>
      <c r="F110" t="str">
        <f t="shared" si="10"/>
        <v>cl-cs_ReaseguradoresNacionalesEje</v>
      </c>
      <c r="G110" t="str">
        <f t="shared" si="11"/>
        <v>cl-cs</v>
      </c>
      <c r="H110" t="str">
        <f t="shared" si="12"/>
        <v>ReaseguradoresNacionalesEje</v>
      </c>
      <c r="I110">
        <v>1</v>
      </c>
      <c r="J110" t="s">
        <v>257</v>
      </c>
      <c r="K110" t="str">
        <f t="shared" si="13"/>
        <v>insert into dbax_dime_diax (codi_dein, pref_dime, codi_dime, pref_axis, codi_axis, orde_axis) values('pre_cl-cs_nota-30_role-846000(2013)','cl-cs','PrimaCedidaReaseguradoresNacionalesTabla','cl-cs','ReaseguradoresNacionalesEje','1')</v>
      </c>
    </row>
    <row r="111" spans="1:11" x14ac:dyDescent="0.25">
      <c r="A111" t="s">
        <v>260</v>
      </c>
      <c r="B111" t="str">
        <f t="shared" si="7"/>
        <v>cl-cs_ReaseguroNacionalYExtranjeroTabla</v>
      </c>
      <c r="C111" t="str">
        <f t="shared" si="8"/>
        <v>cl-cs</v>
      </c>
      <c r="D111" t="str">
        <f t="shared" si="9"/>
        <v>ReaseguroNacionalYExtranjeroTabla</v>
      </c>
      <c r="E111" t="s">
        <v>3758</v>
      </c>
      <c r="F111" t="str">
        <f t="shared" si="10"/>
        <v>cl-cs_ReaseguroEje</v>
      </c>
      <c r="G111" t="str">
        <f t="shared" si="11"/>
        <v>cl-cs</v>
      </c>
      <c r="H111" t="str">
        <f t="shared" si="12"/>
        <v>ReaseguroEje</v>
      </c>
      <c r="I111">
        <v>1</v>
      </c>
      <c r="J111" t="s">
        <v>257</v>
      </c>
      <c r="K111" t="str">
        <f t="shared" si="13"/>
        <v>insert into dbax_dime_diax (codi_dein, pref_dime, codi_dime, pref_axis, codi_axis, orde_axis) values('pre_cl-cs_nota-30_role-846000(2013)','cl-cs','ReaseguroNacionalYExtranjeroTabla','cl-cs','ReaseguroEje','1')</v>
      </c>
    </row>
    <row r="112" spans="1:11" x14ac:dyDescent="0.25">
      <c r="A112" t="s">
        <v>262</v>
      </c>
      <c r="B112" t="str">
        <f t="shared" si="7"/>
        <v>cl-cs_VariacionReservasTecnicasTabla</v>
      </c>
      <c r="C112" t="str">
        <f t="shared" si="8"/>
        <v>cl-cs</v>
      </c>
      <c r="D112" t="str">
        <f t="shared" si="9"/>
        <v>VariacionReservasTecnicasTabla</v>
      </c>
      <c r="E112" t="s">
        <v>3780</v>
      </c>
      <c r="F112" t="str">
        <f t="shared" si="10"/>
        <v>cl-cs_VariacionReservasTecnicasEje</v>
      </c>
      <c r="G112" t="str">
        <f t="shared" si="11"/>
        <v>cl-cs</v>
      </c>
      <c r="H112" t="str">
        <f t="shared" si="12"/>
        <v>VariacionReservasTecnicasEje</v>
      </c>
      <c r="I112">
        <v>1</v>
      </c>
      <c r="J112" t="s">
        <v>261</v>
      </c>
      <c r="K112" t="str">
        <f t="shared" si="13"/>
        <v>insert into dbax_dime_diax (codi_dein, pref_dime, codi_dime, pref_axis, codi_axis, orde_axis) values('pre_cl-cs_nota-31_role-847000(2013)','cl-cs','VariacionReservasTecnicasTabla','cl-cs','VariacionReservasTecnicasEje','1')</v>
      </c>
    </row>
    <row r="113" spans="1:11" x14ac:dyDescent="0.25">
      <c r="A113" t="s">
        <v>264</v>
      </c>
      <c r="B113" t="str">
        <f t="shared" si="7"/>
        <v>cl-cs_ResultadoInversionesTabla</v>
      </c>
      <c r="C113" t="str">
        <f t="shared" si="8"/>
        <v>cl-cs</v>
      </c>
      <c r="D113" t="str">
        <f t="shared" si="9"/>
        <v>ResultadoInversionesTabla</v>
      </c>
      <c r="E113" t="s">
        <v>3761</v>
      </c>
      <c r="F113" t="str">
        <f t="shared" si="10"/>
        <v>cl-cs_ResultadoInversionesEje</v>
      </c>
      <c r="G113" t="str">
        <f t="shared" si="11"/>
        <v>cl-cs</v>
      </c>
      <c r="H113" t="str">
        <f t="shared" si="12"/>
        <v>ResultadoInversionesEje</v>
      </c>
      <c r="I113">
        <v>1</v>
      </c>
      <c r="J113" t="s">
        <v>263</v>
      </c>
      <c r="K113" t="str">
        <f t="shared" si="13"/>
        <v>insert into dbax_dime_diax (codi_dein, pref_dime, codi_dime, pref_axis, codi_axis, orde_axis) values('pre_cl-cs_nota-35_role-851000(2013)','cl-cs','ResultadoInversionesTabla','cl-cs','ResultadoInversionesEje','1')</v>
      </c>
    </row>
    <row r="114" spans="1:11" x14ac:dyDescent="0.25">
      <c r="A114" t="s">
        <v>266</v>
      </c>
      <c r="B114" t="str">
        <f t="shared" si="7"/>
        <v>cl-cs_DiferenciaCambioTabla</v>
      </c>
      <c r="C114" t="str">
        <f t="shared" si="8"/>
        <v>cl-cs</v>
      </c>
      <c r="D114" t="str">
        <f t="shared" si="9"/>
        <v>DiferenciaCambioTabla</v>
      </c>
      <c r="E114" t="s">
        <v>3715</v>
      </c>
      <c r="F114" t="str">
        <f t="shared" si="10"/>
        <v>cl-cs_DiferenciaCambioEje</v>
      </c>
      <c r="G114" t="str">
        <f t="shared" si="11"/>
        <v>cl-cs</v>
      </c>
      <c r="H114" t="str">
        <f t="shared" si="12"/>
        <v>DiferenciaCambioEje</v>
      </c>
      <c r="I114">
        <v>1</v>
      </c>
      <c r="J114" t="s">
        <v>265</v>
      </c>
      <c r="K114" t="str">
        <f t="shared" si="13"/>
        <v>insert into dbax_dime_diax (codi_dein, pref_dime, codi_dime, pref_axis, codi_axis, orde_axis) values('pre_cl-cs_nota-38_role-854000(2013)','cl-cs','DiferenciaCambioTabla','cl-cs','DiferenciaCambioEje','1')</v>
      </c>
    </row>
    <row r="115" spans="1:11" x14ac:dyDescent="0.25">
      <c r="A115" t="s">
        <v>267</v>
      </c>
      <c r="B115" t="str">
        <f t="shared" si="7"/>
        <v>cl-cs_UtilidadPerdidaUnidadesReajustablesTabla</v>
      </c>
      <c r="C115" t="str">
        <f t="shared" si="8"/>
        <v>cl-cs</v>
      </c>
      <c r="D115" t="str">
        <f t="shared" si="9"/>
        <v>UtilidadPerdidaUnidadesReajustablesTabla</v>
      </c>
      <c r="E115" t="s">
        <v>3776</v>
      </c>
      <c r="F115" t="str">
        <f t="shared" si="10"/>
        <v>cl-cs_UtilidadPerdidaUnidadesReajustablesEje</v>
      </c>
      <c r="G115" t="str">
        <f t="shared" si="11"/>
        <v>cl-cs</v>
      </c>
      <c r="H115" t="str">
        <f t="shared" si="12"/>
        <v>UtilidadPerdidaUnidadesReajustablesEje</v>
      </c>
      <c r="I115">
        <v>1</v>
      </c>
      <c r="J115" t="s">
        <v>265</v>
      </c>
      <c r="K115" t="str">
        <f t="shared" si="13"/>
        <v>insert into dbax_dime_diax (codi_dein, pref_dime, codi_dime, pref_axis, codi_axis, orde_axis) values('pre_cl-cs_nota-38_role-854000(2013)','cl-cs','UtilidadPerdidaUnidadesReajustablesTabla','cl-cs','UtilidadPerdidaUnidadesReajustablesEje','1')</v>
      </c>
    </row>
    <row r="116" spans="1:11" x14ac:dyDescent="0.25">
      <c r="A116" t="s">
        <v>269</v>
      </c>
      <c r="B116" t="str">
        <f t="shared" si="7"/>
        <v>cl-cs_ReconciliacionTasaImpuestoEfectivaTabla</v>
      </c>
      <c r="C116" t="str">
        <f t="shared" si="8"/>
        <v>cl-cs</v>
      </c>
      <c r="D116" t="str">
        <f t="shared" si="9"/>
        <v>ReconciliacionTasaImpuestoEfectivaTabla</v>
      </c>
      <c r="E116" t="s">
        <v>3699</v>
      </c>
      <c r="F116" t="str">
        <f t="shared" si="10"/>
        <v>cl-cs_ConceptoImpuestoEje</v>
      </c>
      <c r="G116" t="str">
        <f t="shared" si="11"/>
        <v>cl-cs</v>
      </c>
      <c r="H116" t="str">
        <f t="shared" si="12"/>
        <v>ConceptoImpuestoEje</v>
      </c>
      <c r="I116">
        <v>1</v>
      </c>
      <c r="J116" t="s">
        <v>268</v>
      </c>
      <c r="K116" t="str">
        <f t="shared" si="13"/>
        <v>insert into dbax_dime_diax (codi_dein, pref_dime, codi_dime, pref_axis, codi_axis, orde_axis) values('pre_cl-cs_nota-40_role-856000(2013)','cl-cs','ReconciliacionTasaImpuestoEfectivaTabla','cl-cs','ConceptoImpuestoEje','1')</v>
      </c>
    </row>
    <row r="117" spans="1:11" x14ac:dyDescent="0.25">
      <c r="A117" t="s">
        <v>271</v>
      </c>
      <c r="B117" t="str">
        <f t="shared" si="7"/>
        <v>cl-cs_ContingenciasCompromisosTabla</v>
      </c>
      <c r="C117" t="str">
        <f t="shared" si="8"/>
        <v>cl-cs</v>
      </c>
      <c r="D117" t="str">
        <f t="shared" si="9"/>
        <v>ContingenciasCompromisosTabla</v>
      </c>
      <c r="E117" t="s">
        <v>3767</v>
      </c>
      <c r="F117" t="str">
        <f t="shared" si="10"/>
        <v>cl-cs_TipoContingenciaOCompromisoEje</v>
      </c>
      <c r="G117" t="str">
        <f t="shared" si="11"/>
        <v>cl-cs</v>
      </c>
      <c r="H117" t="str">
        <f t="shared" si="12"/>
        <v>TipoContingenciaOCompromisoEje</v>
      </c>
      <c r="I117">
        <v>1</v>
      </c>
      <c r="J117" t="s">
        <v>270</v>
      </c>
      <c r="K117" t="str">
        <f t="shared" si="13"/>
        <v>insert into dbax_dime_diax (codi_dein, pref_dime, codi_dime, pref_axis, codi_axis, orde_axis) values('pre_cl-cs_nota-42_role-858000(2013)','cl-cs','ContingenciasCompromisosTabla','cl-cs','TipoContingenciaOCompromisoEje','1')</v>
      </c>
    </row>
    <row r="118" spans="1:11" x14ac:dyDescent="0.25">
      <c r="A118" t="s">
        <v>273</v>
      </c>
      <c r="B118" t="str">
        <f t="shared" si="7"/>
        <v>cl-cs_MargenContribucionOperacionesSegurosEnMonedaExtranjeraTabla</v>
      </c>
      <c r="C118" t="str">
        <f t="shared" si="8"/>
        <v>cl-cs</v>
      </c>
      <c r="D118" t="str">
        <f t="shared" si="9"/>
        <v>MargenContribucionOperacionesSegurosEnMonedaExtranjeraTabla</v>
      </c>
      <c r="E118" t="s">
        <v>3743</v>
      </c>
      <c r="F118" t="str">
        <f t="shared" si="10"/>
        <v>cl-cs_MonedasOperacionesDeSegurosEje</v>
      </c>
      <c r="G118" t="str">
        <f t="shared" si="11"/>
        <v>cl-cs</v>
      </c>
      <c r="H118" t="str">
        <f t="shared" si="12"/>
        <v>MonedasOperacionesDeSegurosEje</v>
      </c>
      <c r="I118">
        <v>1</v>
      </c>
      <c r="J118" t="s">
        <v>272</v>
      </c>
      <c r="K118" t="str">
        <f t="shared" si="13"/>
        <v>insert into dbax_dime_diax (codi_dein, pref_dime, codi_dime, pref_axis, codi_axis, orde_axis) values('pre_cl-cs_nota-44_role-860000(2013)','cl-cs','MargenContribucionOperacionesSegurosEnMonedaExtranjeraTabla','cl-cs','MonedasOperacionesDeSegurosEje','1')</v>
      </c>
    </row>
    <row r="119" spans="1:11" x14ac:dyDescent="0.25">
      <c r="A119" t="s">
        <v>274</v>
      </c>
      <c r="B119" t="str">
        <f t="shared" si="7"/>
        <v>cl-cs_MovimientoDivisasPorConceptoReasegurosTabla</v>
      </c>
      <c r="C119" t="str">
        <f t="shared" si="8"/>
        <v>cl-cs</v>
      </c>
      <c r="D119" t="str">
        <f t="shared" si="9"/>
        <v>MovimientoDivisasPorConceptoReasegurosTabla</v>
      </c>
      <c r="E119" t="s">
        <v>3745</v>
      </c>
      <c r="F119" t="str">
        <f t="shared" si="10"/>
        <v>cl-cs_MovimientoDivisasEje</v>
      </c>
      <c r="G119" t="str">
        <f t="shared" si="11"/>
        <v>cl-cs</v>
      </c>
      <c r="H119" t="str">
        <f t="shared" si="12"/>
        <v>MovimientoDivisasEje</v>
      </c>
      <c r="I119">
        <v>1</v>
      </c>
      <c r="J119" t="s">
        <v>272</v>
      </c>
      <c r="K119" t="str">
        <f t="shared" si="13"/>
        <v>insert into dbax_dime_diax (codi_dein, pref_dime, codi_dime, pref_axis, codi_axis, orde_axis) values('pre_cl-cs_nota-44_role-860000(2013)','cl-cs','MovimientoDivisasPorConceptoReasegurosTabla','cl-cs','MovimientoDivisasEje','1')</v>
      </c>
    </row>
    <row r="120" spans="1:11" x14ac:dyDescent="0.25">
      <c r="A120" t="s">
        <v>275</v>
      </c>
      <c r="B120" t="str">
        <f t="shared" si="7"/>
        <v>cl-cs_PosicionEnActivosYPasivosEnMonedaExtranjeraTabla</v>
      </c>
      <c r="C120" t="str">
        <f t="shared" si="8"/>
        <v>cl-cs</v>
      </c>
      <c r="D120" t="str">
        <f t="shared" si="9"/>
        <v>PosicionEnActivosYPasivosEnMonedaExtranjeraTabla</v>
      </c>
      <c r="E120" t="s">
        <v>3742</v>
      </c>
      <c r="F120" t="str">
        <f t="shared" si="10"/>
        <v>cl-cs_MonedasExtranjerasEje</v>
      </c>
      <c r="G120" t="str">
        <f t="shared" si="11"/>
        <v>cl-cs</v>
      </c>
      <c r="H120" t="str">
        <f t="shared" si="12"/>
        <v>MonedasExtranjerasEje</v>
      </c>
      <c r="I120">
        <v>1</v>
      </c>
      <c r="J120" t="s">
        <v>272</v>
      </c>
      <c r="K120" t="str">
        <f t="shared" si="13"/>
        <v>insert into dbax_dime_diax (codi_dein, pref_dime, codi_dime, pref_axis, codi_axis, orde_axis) values('pre_cl-cs_nota-44_role-860000(2013)','cl-cs','PosicionEnActivosYPasivosEnMonedaExtranjeraTabla','cl-cs','MonedasExtranjerasEje','1')</v>
      </c>
    </row>
    <row r="121" spans="1:11" x14ac:dyDescent="0.25">
      <c r="A121" t="s">
        <v>277</v>
      </c>
      <c r="B121" t="str">
        <f t="shared" si="7"/>
        <v>cl-cs_CuadroVentasPorRegionesSegurosGeneralesTabla</v>
      </c>
      <c r="C121" t="str">
        <f t="shared" si="8"/>
        <v>cl-cs</v>
      </c>
      <c r="D121" t="str">
        <f t="shared" si="9"/>
        <v>CuadroVentasPorRegionesSegurosGeneralesTabla</v>
      </c>
      <c r="E121" t="s">
        <v>3782</v>
      </c>
      <c r="F121" t="str">
        <f t="shared" si="10"/>
        <v>cl-cs_VentasPorRamossegurosGeneralesEje</v>
      </c>
      <c r="G121" t="str">
        <f t="shared" si="11"/>
        <v>cl-cs</v>
      </c>
      <c r="H121" t="str">
        <f t="shared" si="12"/>
        <v>VentasPorRamossegurosGeneralesEje</v>
      </c>
      <c r="I121">
        <v>1</v>
      </c>
      <c r="J121" t="s">
        <v>276</v>
      </c>
      <c r="K121" t="str">
        <f t="shared" si="13"/>
        <v>insert into dbax_dime_diax (codi_dein, pref_dime, codi_dime, pref_axis, codi_axis, orde_axis) values('pre_cl-cs_nota-45_role-861000(2013)','cl-cs','CuadroVentasPorRegionesSegurosGeneralesTabla','cl-cs','VentasPorRamossegurosGeneralesEje','1')</v>
      </c>
    </row>
    <row r="122" spans="1:11" x14ac:dyDescent="0.25">
      <c r="A122" t="s">
        <v>279</v>
      </c>
      <c r="B122" t="str">
        <f t="shared" si="7"/>
        <v>cl-cs_MargenSolvenciaGeneralesTabla</v>
      </c>
      <c r="C122" t="str">
        <f t="shared" si="8"/>
        <v>cl-cs</v>
      </c>
      <c r="D122" t="str">
        <f t="shared" si="9"/>
        <v>MargenSolvenciaGeneralesTabla</v>
      </c>
      <c r="E122" t="s">
        <v>3740</v>
      </c>
      <c r="F122" t="str">
        <f t="shared" si="10"/>
        <v>cl-cs_MargenSolvenciaGeneralesEje</v>
      </c>
      <c r="G122" t="str">
        <f t="shared" si="11"/>
        <v>cl-cs</v>
      </c>
      <c r="H122" t="str">
        <f t="shared" si="12"/>
        <v>MargenSolvenciaGeneralesEje</v>
      </c>
      <c r="I122">
        <v>1</v>
      </c>
      <c r="J122" t="s">
        <v>278</v>
      </c>
      <c r="K122" t="str">
        <f t="shared" si="13"/>
        <v>insert into dbax_dime_diax (codi_dein, pref_dime, codi_dime, pref_axis, codi_axis, orde_axis) values('pre_cl-cs_nota-46_role-862100(2013)','cl-cs','MargenSolvenciaGeneralesTabla','cl-cs','MargenSolvenciaGeneralesEje','1')</v>
      </c>
    </row>
    <row r="123" spans="1:11" x14ac:dyDescent="0.25">
      <c r="A123" t="s">
        <v>280</v>
      </c>
      <c r="B123" t="str">
        <f t="shared" si="7"/>
        <v>cl-cs_PrimasYFactorReaseguroTabla</v>
      </c>
      <c r="C123" t="str">
        <f t="shared" si="8"/>
        <v>cl-cs</v>
      </c>
      <c r="D123" t="str">
        <f t="shared" si="9"/>
        <v>PrimasYFactorReaseguroTabla</v>
      </c>
      <c r="E123" t="s">
        <v>3751</v>
      </c>
      <c r="F123" t="str">
        <f t="shared" si="10"/>
        <v>cl-cs_PrimasYFactorReaseguroEje</v>
      </c>
      <c r="G123" t="str">
        <f t="shared" si="11"/>
        <v>cl-cs</v>
      </c>
      <c r="H123" t="str">
        <f t="shared" si="12"/>
        <v>PrimasYFactorReaseguroEje</v>
      </c>
      <c r="I123">
        <v>1</v>
      </c>
      <c r="J123" t="s">
        <v>278</v>
      </c>
      <c r="K123" t="str">
        <f t="shared" si="13"/>
        <v>insert into dbax_dime_diax (codi_dein, pref_dime, codi_dime, pref_axis, codi_axis, orde_axis) values('pre_cl-cs_nota-46_role-862100(2013)','cl-cs','PrimasYFactorReaseguroTabla','cl-cs','PrimasYFactorReaseguroEje','1')</v>
      </c>
    </row>
    <row r="124" spans="1:11" x14ac:dyDescent="0.25">
      <c r="A124" t="s">
        <v>281</v>
      </c>
      <c r="B124" t="str">
        <f t="shared" si="7"/>
        <v>cl-cs_SiniestrosUltimosTresAñosTabla</v>
      </c>
      <c r="C124" t="str">
        <f t="shared" si="8"/>
        <v>cl-cs</v>
      </c>
      <c r="D124" t="str">
        <f t="shared" si="9"/>
        <v>SiniestrosUltimosTresAñosTabla</v>
      </c>
      <c r="E124" t="s">
        <v>3765</v>
      </c>
      <c r="F124" t="str">
        <f t="shared" si="10"/>
        <v>cl-cs_SiniestrosUltimosTresAñosEje</v>
      </c>
      <c r="G124" t="str">
        <f t="shared" si="11"/>
        <v>cl-cs</v>
      </c>
      <c r="H124" t="str">
        <f t="shared" si="12"/>
        <v>SiniestrosUltimosTresAñosEje</v>
      </c>
      <c r="I124">
        <v>1</v>
      </c>
      <c r="J124" t="s">
        <v>278</v>
      </c>
      <c r="K124" t="str">
        <f t="shared" si="13"/>
        <v>insert into dbax_dime_diax (codi_dein, pref_dime, codi_dime, pref_axis, codi_axis, orde_axis) values('pre_cl-cs_nota-46_role-862100(2013)','cl-cs','SiniestrosUltimosTresAñosTabla','cl-cs','SiniestrosUltimosTresAñosEje','1')</v>
      </c>
    </row>
    <row r="125" spans="1:11" x14ac:dyDescent="0.25">
      <c r="A125" t="s">
        <v>283</v>
      </c>
      <c r="B125" t="str">
        <f t="shared" si="7"/>
        <v>cl-cs_CostoDeSiniestrosUltimosTresAñosTabla</v>
      </c>
      <c r="C125" t="str">
        <f t="shared" si="8"/>
        <v>cl-cs</v>
      </c>
      <c r="D125" t="str">
        <f t="shared" si="9"/>
        <v>CostoDeSiniestrosUltimosTresAñosTabla</v>
      </c>
      <c r="E125" t="s">
        <v>3716</v>
      </c>
      <c r="F125" t="str">
        <f t="shared" si="10"/>
        <v>cl-cs_DirectoAceptadoCedidoEje</v>
      </c>
      <c r="G125" t="str">
        <f t="shared" si="11"/>
        <v>cl-cs</v>
      </c>
      <c r="H125" t="str">
        <f t="shared" si="12"/>
        <v>DirectoAceptadoCedidoEje</v>
      </c>
      <c r="I125">
        <v>1</v>
      </c>
      <c r="J125" t="s">
        <v>282</v>
      </c>
      <c r="K125" t="str">
        <f t="shared" si="13"/>
        <v>insert into dbax_dime_diax (codi_dein, pref_dime, codi_dime, pref_axis, codi_axis, orde_axis) values('pre_cl-cs_nota-46_role-862200(2013)','cl-cs','CostoDeSiniestrosUltimosTresAñosTabla','cl-cs','DirectoAceptadoCedidoEje','1')</v>
      </c>
    </row>
    <row r="126" spans="1:11" x14ac:dyDescent="0.25">
      <c r="A126" t="s">
        <v>284</v>
      </c>
      <c r="B126" t="str">
        <f t="shared" si="7"/>
        <v>cl-cs_InformacionGeneralMargenSolvenciaTabla</v>
      </c>
      <c r="C126" t="str">
        <f t="shared" si="8"/>
        <v>cl-cs</v>
      </c>
      <c r="D126" t="str">
        <f t="shared" si="9"/>
        <v>InformacionGeneralMargenSolvenciaTabla</v>
      </c>
      <c r="E126" t="s">
        <v>3716</v>
      </c>
      <c r="F126" t="str">
        <f t="shared" si="10"/>
        <v>cl-cs_DirectoAceptadoCedidoEje</v>
      </c>
      <c r="G126" t="str">
        <f t="shared" si="11"/>
        <v>cl-cs</v>
      </c>
      <c r="H126" t="str">
        <f t="shared" si="12"/>
        <v>DirectoAceptadoCedidoEje</v>
      </c>
      <c r="I126">
        <v>2</v>
      </c>
      <c r="J126" t="s">
        <v>282</v>
      </c>
      <c r="K126" t="str">
        <f t="shared" si="13"/>
        <v>insert into dbax_dime_diax (codi_dein, pref_dime, codi_dime, pref_axis, codi_axis, orde_axis) values('pre_cl-cs_nota-46_role-862200(2013)','cl-cs','InformacionGeneralMargenSolvenciaTabla','cl-cs','DirectoAceptadoCedidoEje','2')</v>
      </c>
    </row>
    <row r="127" spans="1:11" x14ac:dyDescent="0.25">
      <c r="A127" t="s">
        <v>284</v>
      </c>
      <c r="B127" t="str">
        <f t="shared" si="7"/>
        <v>cl-cs_InformacionGeneralMargenSolvenciaTabla</v>
      </c>
      <c r="C127" t="str">
        <f t="shared" si="8"/>
        <v>cl-cs</v>
      </c>
      <c r="D127" t="str">
        <f t="shared" si="9"/>
        <v>InformacionGeneralMargenSolvenciaTabla</v>
      </c>
      <c r="E127" t="s">
        <v>3725</v>
      </c>
      <c r="F127" t="str">
        <f t="shared" si="10"/>
        <v>cl-cs_InformacionGeneralEje</v>
      </c>
      <c r="G127" t="str">
        <f t="shared" si="11"/>
        <v>cl-cs</v>
      </c>
      <c r="H127" t="str">
        <f t="shared" si="12"/>
        <v>InformacionGeneralEje</v>
      </c>
      <c r="I127">
        <v>1</v>
      </c>
      <c r="J127" t="s">
        <v>282</v>
      </c>
      <c r="K127" t="str">
        <f t="shared" si="13"/>
        <v>insert into dbax_dime_diax (codi_dein, pref_dime, codi_dime, pref_axis, codi_axis, orde_axis) values('pre_cl-cs_nota-46_role-862200(2013)','cl-cs','InformacionGeneralMargenSolvenciaTabla','cl-cs','InformacionGeneralEje','1')</v>
      </c>
    </row>
    <row r="128" spans="1:11" x14ac:dyDescent="0.25">
      <c r="A128" t="s">
        <v>285</v>
      </c>
      <c r="B128" t="str">
        <f t="shared" si="7"/>
        <v>cl-cs_SegAccidentesSaludYAdicionalesTabla</v>
      </c>
      <c r="C128" t="str">
        <f t="shared" si="8"/>
        <v>cl-cs</v>
      </c>
      <c r="D128" t="str">
        <f t="shared" si="9"/>
        <v>SegAccidentesSaludYAdicionalesTabla</v>
      </c>
      <c r="E128" t="s">
        <v>3764</v>
      </c>
      <c r="F128" t="str">
        <f t="shared" si="10"/>
        <v>cl-cs_SegAccidentesSaludYAdicionalesEje</v>
      </c>
      <c r="G128" t="str">
        <f t="shared" si="11"/>
        <v>cl-cs</v>
      </c>
      <c r="H128" t="str">
        <f t="shared" si="12"/>
        <v>SegAccidentesSaludYAdicionalesEje</v>
      </c>
      <c r="I128">
        <v>1</v>
      </c>
      <c r="J128" t="s">
        <v>282</v>
      </c>
      <c r="K128" t="str">
        <f t="shared" si="13"/>
        <v>insert into dbax_dime_diax (codi_dein, pref_dime, codi_dime, pref_axis, codi_axis, orde_axis) values('pre_cl-cs_nota-46_role-862200(2013)','cl-cs','SegAccidentesSaludYAdicionalesTabla','cl-cs','SegAccidentesSaludYAdicionalesEje','1')</v>
      </c>
    </row>
    <row r="129" spans="1:11" x14ac:dyDescent="0.25">
      <c r="A129" t="s">
        <v>287</v>
      </c>
      <c r="B129" t="str">
        <f t="shared" si="7"/>
        <v>cl-cs_CreditoDevengadoYNoDevengadoPorPolizasIndividualesTabla</v>
      </c>
      <c r="C129" t="str">
        <f t="shared" si="8"/>
        <v>cl-cs</v>
      </c>
      <c r="D129" t="str">
        <f t="shared" si="9"/>
        <v>CreditoDevengadoYNoDevengadoPorPolizasIndividualesTabla</v>
      </c>
      <c r="E129" t="s">
        <v>3749</v>
      </c>
      <c r="F129" t="str">
        <f t="shared" si="10"/>
        <v>cl-cs_PolizasIndividualesEje</v>
      </c>
      <c r="G129" t="str">
        <f t="shared" si="11"/>
        <v>cl-cs</v>
      </c>
      <c r="H129" t="str">
        <f t="shared" si="12"/>
        <v>PolizasIndividualesEje</v>
      </c>
      <c r="I129">
        <v>1</v>
      </c>
      <c r="J129" t="s">
        <v>290</v>
      </c>
      <c r="K129" t="str">
        <f t="shared" si="13"/>
        <v>insert into dbax_dime_diax (codi_dein, pref_dime, codi_dime, pref_axis, codi_axis, orde_axis) values('pre_cl-cs_nota-47_role-863200(2013)','cl-cs','CreditoDevengadoYNoDevengadoPorPolizasIndividualesTabla','cl-cs','PolizasIndividualesEje','1')</v>
      </c>
    </row>
    <row r="130" spans="1:11" x14ac:dyDescent="0.25">
      <c r="A130" t="s">
        <v>179</v>
      </c>
      <c r="B130" t="str">
        <f t="shared" ref="B130:B193" si="14">MID(A130,FIND("#",A130)+1,2000)</f>
        <v>cl-cs_EstadoCambiosEnPatrimonioTabla</v>
      </c>
      <c r="C130" t="str">
        <f t="shared" ref="C130:C193" si="15">MID(B130,1,FIND("_",B130)-1)</f>
        <v>cl-cs</v>
      </c>
      <c r="D130" t="str">
        <f t="shared" ref="D130:D193" si="16">MID(B130,FIND("_",B130)+1,1000)</f>
        <v>EstadoCambiosEnPatrimonioTabla</v>
      </c>
      <c r="E130" t="s">
        <v>3696</v>
      </c>
      <c r="F130" t="str">
        <f t="shared" ref="F130:F193" si="17">MID(E130,FIND("#",E130)+1,2000)</f>
        <v>cl-cs_ComponentesDelPatrimonioEje</v>
      </c>
      <c r="G130" t="str">
        <f t="shared" ref="G130:G193" si="18">MID(F130,1,FIND("_",F130)-1)</f>
        <v>cl-cs</v>
      </c>
      <c r="H130" t="str">
        <f t="shared" ref="H130:H193" si="19">MID(F130,FIND("_",F130)+1,1000)</f>
        <v>ComponentesDelPatrimonioEje</v>
      </c>
      <c r="I130">
        <v>1</v>
      </c>
      <c r="J130" t="s">
        <v>178</v>
      </c>
      <c r="K130" t="str">
        <f t="shared" ref="K130:K193" si="20">CONCATENATE("insert into dbax_dime_diax (codi_dein, pref_dime, codi_dime, pref_axis, codi_axis, orde_axis) values('",J130,"','",C130,"','",D130,"','",G130,"','",H130,"','",I130,"')")</f>
        <v>insert into dbax_dime_diax (codi_dein, pref_dime, codi_dime, pref_axis, codi_axis, orde_axis) values('pre_cl-cs_eeff_role-600000(2013)','cl-cs','EstadoCambiosEnPatrimonioTabla','cl-cs','ComponentesDelPatrimonioEje','1')</v>
      </c>
    </row>
    <row r="131" spans="1:11" x14ac:dyDescent="0.25">
      <c r="A131" t="s">
        <v>181</v>
      </c>
      <c r="B131" t="str">
        <f t="shared" si="14"/>
        <v>cl-cs_InformacionSobreClasificadoresRiesgoTabla</v>
      </c>
      <c r="C131" t="str">
        <f t="shared" si="15"/>
        <v>cl-cs</v>
      </c>
      <c r="D131" t="str">
        <f t="shared" si="16"/>
        <v>InformacionSobreClasificadoresRiesgoTabla</v>
      </c>
      <c r="E131" t="s">
        <v>3731</v>
      </c>
      <c r="F131" t="str">
        <f t="shared" si="17"/>
        <v>cl-cs_InformacionPorClasificadoraRiesgoEje</v>
      </c>
      <c r="G131" t="str">
        <f t="shared" si="18"/>
        <v>cl-cs</v>
      </c>
      <c r="H131" t="str">
        <f t="shared" si="19"/>
        <v>InformacionPorClasificadoraRiesgoEje</v>
      </c>
      <c r="I131">
        <v>1</v>
      </c>
      <c r="J131" t="s">
        <v>180</v>
      </c>
      <c r="K131" t="str">
        <f t="shared" si="20"/>
        <v>insert into dbax_dime_diax (codi_dein, pref_dime, codi_dime, pref_axis, codi_axis, orde_axis) values('pre_cl-cs_nota-1_role-810000(2013)','cl-cs','InformacionSobreClasificadoresRiesgoTabla','cl-cs','InformacionPorClasificadoraRiesgoEje','1')</v>
      </c>
    </row>
    <row r="132" spans="1:11" x14ac:dyDescent="0.25">
      <c r="A132" t="s">
        <v>182</v>
      </c>
      <c r="B132" t="str">
        <f t="shared" si="14"/>
        <v>cl-cs_InformacionSobreDiezMayoresAccionistasTabla</v>
      </c>
      <c r="C132" t="str">
        <f t="shared" si="15"/>
        <v>cl-cs</v>
      </c>
      <c r="D132" t="str">
        <f t="shared" si="16"/>
        <v>InformacionSobreDiezMayoresAccionistasTabla</v>
      </c>
      <c r="E132" t="s">
        <v>3721</v>
      </c>
      <c r="F132" t="str">
        <f t="shared" si="17"/>
        <v>cl-cs_IdentificacionAccionistasEje</v>
      </c>
      <c r="G132" t="str">
        <f t="shared" si="18"/>
        <v>cl-cs</v>
      </c>
      <c r="H132" t="str">
        <f t="shared" si="19"/>
        <v>IdentificacionAccionistasEje</v>
      </c>
      <c r="I132">
        <v>1</v>
      </c>
      <c r="J132" t="s">
        <v>180</v>
      </c>
      <c r="K132" t="str">
        <f t="shared" si="20"/>
        <v>insert into dbax_dime_diax (codi_dein, pref_dime, codi_dime, pref_axis, codi_axis, orde_axis) values('pre_cl-cs_nota-1_role-810000(2013)','cl-cs','InformacionSobreDiezMayoresAccionistasTabla','cl-cs','IdentificacionAccionistasEje','1')</v>
      </c>
    </row>
    <row r="133" spans="1:11" x14ac:dyDescent="0.25">
      <c r="A133" t="s">
        <v>184</v>
      </c>
      <c r="B133" t="str">
        <f t="shared" si="14"/>
        <v>cl-cs_ValorizacionPrestamosTabla</v>
      </c>
      <c r="C133" t="str">
        <f t="shared" si="15"/>
        <v>cl-cs</v>
      </c>
      <c r="D133" t="str">
        <f t="shared" si="16"/>
        <v>ValorizacionPrestamosTabla</v>
      </c>
      <c r="E133" t="s">
        <v>3741</v>
      </c>
      <c r="F133" t="str">
        <f t="shared" si="17"/>
        <v>cl-cs_MetodoValorizacionEje</v>
      </c>
      <c r="G133" t="str">
        <f t="shared" si="18"/>
        <v>cl-cs</v>
      </c>
      <c r="H133" t="str">
        <f t="shared" si="19"/>
        <v>MetodoValorizacionEje</v>
      </c>
      <c r="I133">
        <v>1</v>
      </c>
      <c r="J133" t="s">
        <v>183</v>
      </c>
      <c r="K133" t="str">
        <f t="shared" si="20"/>
        <v>insert into dbax_dime_diax (codi_dein, pref_dime, codi_dime, pref_axis, codi_axis, orde_axis) values('pre_cl-cs_nota-10_role-822000(2013)','cl-cs','ValorizacionPrestamosTabla','cl-cs','MetodoValorizacionEje','1')</v>
      </c>
    </row>
    <row r="134" spans="1:11" x14ac:dyDescent="0.25">
      <c r="A134" t="s">
        <v>186</v>
      </c>
      <c r="B134" t="str">
        <f t="shared" si="14"/>
        <v>cl-cs_InversionesSegurosConCuentaUnicaInversionTabla</v>
      </c>
      <c r="C134" t="str">
        <f t="shared" si="15"/>
        <v>cl-cs</v>
      </c>
      <c r="D134" t="str">
        <f t="shared" si="16"/>
        <v>InversionesSegurosConCuentaUnicaInversionTabla</v>
      </c>
      <c r="E134" t="s">
        <v>3694</v>
      </c>
      <c r="F134" t="str">
        <f t="shared" si="17"/>
        <v>cl-cs_CompañiaOAseguradoAsumeRiesgoValorPolizaEje</v>
      </c>
      <c r="G134" t="str">
        <f t="shared" si="18"/>
        <v>cl-cs</v>
      </c>
      <c r="H134" t="str">
        <f t="shared" si="19"/>
        <v>CompañiaOAseguradoAsumeRiesgoValorPolizaEje</v>
      </c>
      <c r="I134">
        <v>1</v>
      </c>
      <c r="J134" t="s">
        <v>185</v>
      </c>
      <c r="K134" t="str">
        <f t="shared" si="20"/>
        <v>insert into dbax_dime_diax (codi_dein, pref_dime, codi_dime, pref_axis, codi_axis, orde_axis) values('pre_cl-cs_nota-11_role-823000(2013)','cl-cs','InversionesSegurosConCuentaUnicaInversionTabla','cl-cs','CompañiaOAseguradoAsumeRiesgoValorPolizaEje','1')</v>
      </c>
    </row>
    <row r="135" spans="1:11" x14ac:dyDescent="0.25">
      <c r="A135" t="s">
        <v>186</v>
      </c>
      <c r="B135" t="str">
        <f t="shared" si="14"/>
        <v>cl-cs_InversionesSegurosConCuentaUnicaInversionTabla</v>
      </c>
      <c r="C135" t="str">
        <f t="shared" si="15"/>
        <v>cl-cs</v>
      </c>
      <c r="D135" t="str">
        <f t="shared" si="16"/>
        <v>InversionesSegurosConCuentaUnicaInversionTabla</v>
      </c>
      <c r="E135" t="s">
        <v>3746</v>
      </c>
      <c r="F135" t="str">
        <f t="shared" si="17"/>
        <v>cl-cs_NivelesCotizacionMetodoValorizacionEje</v>
      </c>
      <c r="G135" t="str">
        <f t="shared" si="18"/>
        <v>cl-cs</v>
      </c>
      <c r="H135" t="str">
        <f t="shared" si="19"/>
        <v>NivelesCotizacionMetodoValorizacionEje</v>
      </c>
      <c r="I135">
        <v>2</v>
      </c>
      <c r="J135" t="s">
        <v>185</v>
      </c>
      <c r="K135" t="str">
        <f t="shared" si="20"/>
        <v>insert into dbax_dime_diax (codi_dein, pref_dime, codi_dime, pref_axis, codi_axis, orde_axis) values('pre_cl-cs_nota-11_role-823000(2013)','cl-cs','InversionesSegurosConCuentaUnicaInversionTabla','cl-cs','NivelesCotizacionMetodoValorizacionEje','2')</v>
      </c>
    </row>
    <row r="136" spans="1:11" x14ac:dyDescent="0.25">
      <c r="A136" t="s">
        <v>188</v>
      </c>
      <c r="B136" t="str">
        <f t="shared" si="14"/>
        <v>cl-cs_CambioEnInversionesEnEmpresasRelacionadasTabla</v>
      </c>
      <c r="C136" t="str">
        <f t="shared" si="15"/>
        <v>cl-cs</v>
      </c>
      <c r="D136" t="str">
        <f t="shared" si="16"/>
        <v>CambioEnInversionesEnEmpresasRelacionadasTabla</v>
      </c>
      <c r="E136" t="s">
        <v>3718</v>
      </c>
      <c r="F136" t="str">
        <f t="shared" si="17"/>
        <v>cl-cs_EmpresasRelacionadasEje</v>
      </c>
      <c r="G136" t="str">
        <f t="shared" si="18"/>
        <v>cl-cs</v>
      </c>
      <c r="H136" t="str">
        <f t="shared" si="19"/>
        <v>EmpresasRelacionadasEje</v>
      </c>
      <c r="I136">
        <v>1</v>
      </c>
      <c r="J136" t="s">
        <v>187</v>
      </c>
      <c r="K136" t="str">
        <f t="shared" si="20"/>
        <v>insert into dbax_dime_diax (codi_dein, pref_dime, codi_dime, pref_axis, codi_axis, orde_axis) values('pre_cl-cs_nota-12_role-824000(2013)','cl-cs','CambioEnInversionesEnEmpresasRelacionadasTabla','cl-cs','EmpresasRelacionadasEje','1')</v>
      </c>
    </row>
    <row r="137" spans="1:11" x14ac:dyDescent="0.25">
      <c r="A137" t="s">
        <v>189</v>
      </c>
      <c r="B137" t="str">
        <f t="shared" si="14"/>
        <v>cl-cs_InversionesEmpresasAsociadasTabla</v>
      </c>
      <c r="C137" t="str">
        <f t="shared" si="15"/>
        <v>cl-cs</v>
      </c>
      <c r="D137" t="str">
        <f t="shared" si="16"/>
        <v>InversionesEmpresasAsociadasTabla</v>
      </c>
      <c r="E137" t="s">
        <v>3717</v>
      </c>
      <c r="F137" t="str">
        <f t="shared" si="17"/>
        <v>cl-cs_EmpresasAsociadasEje</v>
      </c>
      <c r="G137" t="str">
        <f t="shared" si="18"/>
        <v>cl-cs</v>
      </c>
      <c r="H137" t="str">
        <f t="shared" si="19"/>
        <v>EmpresasAsociadasEje</v>
      </c>
      <c r="I137">
        <v>1</v>
      </c>
      <c r="J137" t="s">
        <v>187</v>
      </c>
      <c r="K137" t="str">
        <f t="shared" si="20"/>
        <v>insert into dbax_dime_diax (codi_dein, pref_dime, codi_dime, pref_axis, codi_axis, orde_axis) values('pre_cl-cs_nota-12_role-824000(2013)','cl-cs','InversionesEmpresasAsociadasTabla','cl-cs','EmpresasAsociadasEje','1')</v>
      </c>
    </row>
    <row r="138" spans="1:11" x14ac:dyDescent="0.25">
      <c r="A138" t="s">
        <v>190</v>
      </c>
      <c r="B138" t="str">
        <f t="shared" si="14"/>
        <v>cl-cs_InversionesEmpresasSubsidiariasTabla</v>
      </c>
      <c r="C138" t="str">
        <f t="shared" si="15"/>
        <v>cl-cs</v>
      </c>
      <c r="D138" t="str">
        <f t="shared" si="16"/>
        <v>InversionesEmpresasSubsidiariasTabla</v>
      </c>
      <c r="E138" t="s">
        <v>3719</v>
      </c>
      <c r="F138" t="str">
        <f t="shared" si="17"/>
        <v>cl-cs_EmpresasSubsidiariasEje</v>
      </c>
      <c r="G138" t="str">
        <f t="shared" si="18"/>
        <v>cl-cs</v>
      </c>
      <c r="H138" t="str">
        <f t="shared" si="19"/>
        <v>EmpresasSubsidiariasEje</v>
      </c>
      <c r="I138">
        <v>1</v>
      </c>
      <c r="J138" t="s">
        <v>187</v>
      </c>
      <c r="K138" t="str">
        <f t="shared" si="20"/>
        <v>insert into dbax_dime_diax (codi_dein, pref_dime, codi_dime, pref_axis, codi_axis, orde_axis) values('pre_cl-cs_nota-12_role-824000(2013)','cl-cs','InversionesEmpresasSubsidiariasTabla','cl-cs','EmpresasSubsidiariasEje','1')</v>
      </c>
    </row>
    <row r="139" spans="1:11" x14ac:dyDescent="0.25">
      <c r="A139" t="s">
        <v>192</v>
      </c>
      <c r="B139" t="str">
        <f t="shared" si="14"/>
        <v>cl-cs_InformacionCarteraInversionesTabla</v>
      </c>
      <c r="C139" t="str">
        <f t="shared" si="15"/>
        <v>cl-cs</v>
      </c>
      <c r="D139" t="str">
        <f t="shared" si="16"/>
        <v>InformacionCarteraInversionesTabla</v>
      </c>
      <c r="E139" t="s">
        <v>3768</v>
      </c>
      <c r="F139" t="str">
        <f t="shared" si="17"/>
        <v>cl-cs_TipoDeInversionTitulo1y2DelArt21Eje</v>
      </c>
      <c r="G139" t="str">
        <f t="shared" si="18"/>
        <v>cl-cs</v>
      </c>
      <c r="H139" t="str">
        <f t="shared" si="19"/>
        <v>TipoDeInversionTitulo1y2DelArt21Eje</v>
      </c>
      <c r="I139">
        <v>1</v>
      </c>
      <c r="J139" t="s">
        <v>191</v>
      </c>
      <c r="K139" t="str">
        <f t="shared" si="20"/>
        <v>insert into dbax_dime_diax (codi_dein, pref_dime, codi_dime, pref_axis, codi_axis, orde_axis) values('pre_cl-cs_nota-13_role-825000(2013)','cl-cs','InformacionCarteraInversionesTabla','cl-cs','TipoDeInversionTitulo1y2DelArt21Eje','1')</v>
      </c>
    </row>
    <row r="140" spans="1:11" x14ac:dyDescent="0.25">
      <c r="A140" t="s">
        <v>193</v>
      </c>
      <c r="B140" t="str">
        <f t="shared" si="14"/>
        <v>cl-cs_InversionCuotasFondosPorCuentaAseguradosTabla</v>
      </c>
      <c r="C140" t="str">
        <f t="shared" si="15"/>
        <v>cl-cs</v>
      </c>
      <c r="D140" t="str">
        <f t="shared" si="16"/>
        <v>InversionCuotasFondosPorCuentaAseguradosTabla</v>
      </c>
      <c r="E140" t="s">
        <v>3708</v>
      </c>
      <c r="F140" t="str">
        <f t="shared" si="17"/>
        <v>cl-cs_DetalleInversionPorFondoEje</v>
      </c>
      <c r="G140" t="str">
        <f t="shared" si="18"/>
        <v>cl-cs</v>
      </c>
      <c r="H140" t="str">
        <f t="shared" si="19"/>
        <v>DetalleInversionPorFondoEje</v>
      </c>
      <c r="I140">
        <v>1</v>
      </c>
      <c r="J140" t="s">
        <v>191</v>
      </c>
      <c r="K140" t="str">
        <f t="shared" si="20"/>
        <v>insert into dbax_dime_diax (codi_dein, pref_dime, codi_dime, pref_axis, codi_axis, orde_axis) values('pre_cl-cs_nota-13_role-825000(2013)','cl-cs','InversionCuotasFondosPorCuentaAseguradosTabla','cl-cs','DetalleInversionPorFondoEje','1')</v>
      </c>
    </row>
    <row r="141" spans="1:11" x14ac:dyDescent="0.25">
      <c r="A141" t="s">
        <v>194</v>
      </c>
      <c r="B141" t="str">
        <f t="shared" si="14"/>
        <v>cl-cs_MovimientoCarteraInversionesTabla</v>
      </c>
      <c r="C141" t="str">
        <f t="shared" si="15"/>
        <v>cl-cs</v>
      </c>
      <c r="D141" t="str">
        <f t="shared" si="16"/>
        <v>MovimientoCarteraInversionesTabla</v>
      </c>
      <c r="E141" t="s">
        <v>3778</v>
      </c>
      <c r="F141" t="str">
        <f t="shared" si="17"/>
        <v>cl-cs_ValorizacionActivosFinancierosEje</v>
      </c>
      <c r="G141" t="str">
        <f t="shared" si="18"/>
        <v>cl-cs</v>
      </c>
      <c r="H141" t="str">
        <f t="shared" si="19"/>
        <v>ValorizacionActivosFinancierosEje</v>
      </c>
      <c r="I141">
        <v>1</v>
      </c>
      <c r="J141" t="s">
        <v>191</v>
      </c>
      <c r="K141" t="str">
        <f t="shared" si="20"/>
        <v>insert into dbax_dime_diax (codi_dein, pref_dime, codi_dime, pref_axis, codi_axis, orde_axis) values('pre_cl-cs_nota-13_role-825000(2013)','cl-cs','MovimientoCarteraInversionesTabla','cl-cs','ValorizacionActivosFinancierosEje','1')</v>
      </c>
    </row>
    <row r="142" spans="1:11" x14ac:dyDescent="0.25">
      <c r="A142" t="s">
        <v>196</v>
      </c>
      <c r="B142" t="str">
        <f t="shared" si="14"/>
        <v>cl-cs_AñosRemanentesContratoLeasingTabla</v>
      </c>
      <c r="C142" t="str">
        <f t="shared" si="15"/>
        <v>cl-cs</v>
      </c>
      <c r="D142" t="str">
        <f t="shared" si="16"/>
        <v>AñosRemanentesContratoLeasingTabla</v>
      </c>
      <c r="E142" t="s">
        <v>3777</v>
      </c>
      <c r="F142" t="str">
        <f t="shared" si="17"/>
        <v>cl-cs_ValoresContratosArrendamientosEje</v>
      </c>
      <c r="G142" t="str">
        <f t="shared" si="18"/>
        <v>cl-cs</v>
      </c>
      <c r="H142" t="str">
        <f t="shared" si="19"/>
        <v>ValoresContratosArrendamientosEje</v>
      </c>
      <c r="I142">
        <v>1</v>
      </c>
      <c r="J142" t="s">
        <v>195</v>
      </c>
      <c r="K142" t="str">
        <f t="shared" si="20"/>
        <v>insert into dbax_dime_diax (codi_dein, pref_dime, codi_dime, pref_axis, codi_axis, orde_axis) values('pre_cl-cs_nota-14_role-826000(2013)','cl-cs','AñosRemanentesContratoLeasingTabla','cl-cs','ValoresContratosArrendamientosEje','1')</v>
      </c>
    </row>
    <row r="143" spans="1:11" x14ac:dyDescent="0.25">
      <c r="A143" t="s">
        <v>197</v>
      </c>
      <c r="B143" t="str">
        <f t="shared" si="14"/>
        <v>cl-cs_PropiedadesDeInversionTabla</v>
      </c>
      <c r="C143" t="str">
        <f t="shared" si="15"/>
        <v>cl-cs</v>
      </c>
      <c r="D143" t="str">
        <f t="shared" si="16"/>
        <v>PropiedadesDeInversionTabla</v>
      </c>
      <c r="E143" t="s">
        <v>3752</v>
      </c>
      <c r="F143" t="str">
        <f t="shared" si="17"/>
        <v>cl-cs_PropiedadesDeInversionEje</v>
      </c>
      <c r="G143" t="str">
        <f t="shared" si="18"/>
        <v>cl-cs</v>
      </c>
      <c r="H143" t="str">
        <f t="shared" si="19"/>
        <v>PropiedadesDeInversionEje</v>
      </c>
      <c r="I143">
        <v>1</v>
      </c>
      <c r="J143" t="s">
        <v>195</v>
      </c>
      <c r="K143" t="str">
        <f t="shared" si="20"/>
        <v>insert into dbax_dime_diax (codi_dein, pref_dime, codi_dime, pref_axis, codi_axis, orde_axis) values('pre_cl-cs_nota-14_role-826000(2013)','cl-cs','PropiedadesDeInversionTabla','cl-cs','PropiedadesDeInversionEje','1')</v>
      </c>
    </row>
    <row r="144" spans="1:11" x14ac:dyDescent="0.25">
      <c r="A144" t="s">
        <v>198</v>
      </c>
      <c r="B144" t="str">
        <f t="shared" si="14"/>
        <v>cl-cs_PropiedadesDeUsoPropioTabla</v>
      </c>
      <c r="C144" t="str">
        <f t="shared" si="15"/>
        <v>cl-cs</v>
      </c>
      <c r="D144" t="str">
        <f t="shared" si="16"/>
        <v>PropiedadesDeUsoPropioTabla</v>
      </c>
      <c r="E144" t="s">
        <v>3753</v>
      </c>
      <c r="F144" t="str">
        <f t="shared" si="17"/>
        <v>cl-cs_PropiedadesDeUsoPropioEje</v>
      </c>
      <c r="G144" t="str">
        <f t="shared" si="18"/>
        <v>cl-cs</v>
      </c>
      <c r="H144" t="str">
        <f t="shared" si="19"/>
        <v>PropiedadesDeUsoPropioEje</v>
      </c>
      <c r="I144">
        <v>1</v>
      </c>
      <c r="J144" t="s">
        <v>195</v>
      </c>
      <c r="K144" t="str">
        <f t="shared" si="20"/>
        <v>insert into dbax_dime_diax (codi_dein, pref_dime, codi_dime, pref_axis, codi_axis, orde_axis) values('pre_cl-cs_nota-14_role-826000(2013)','cl-cs','PropiedadesDeUsoPropioTabla','cl-cs','PropiedadesDeUsoPropioEje','1')</v>
      </c>
    </row>
    <row r="145" spans="1:11" x14ac:dyDescent="0.25">
      <c r="A145" t="s">
        <v>200</v>
      </c>
      <c r="B145" t="str">
        <f t="shared" si="14"/>
        <v>cl-cs_ActivosNoCorrientesMantenidosParaVentaTabla</v>
      </c>
      <c r="C145" t="str">
        <f t="shared" si="15"/>
        <v>cl-cs</v>
      </c>
      <c r="D145" t="str">
        <f t="shared" si="16"/>
        <v>ActivosNoCorrientesMantenidosParaVentaTabla</v>
      </c>
      <c r="E145" t="s">
        <v>3722</v>
      </c>
      <c r="F145" t="str">
        <f t="shared" si="17"/>
        <v>cl-cs_IdentificacionActivoMantenidosParaVentaEje</v>
      </c>
      <c r="G145" t="str">
        <f t="shared" si="18"/>
        <v>cl-cs</v>
      </c>
      <c r="H145" t="str">
        <f t="shared" si="19"/>
        <v>IdentificacionActivoMantenidosParaVentaEje</v>
      </c>
      <c r="I145">
        <v>1</v>
      </c>
      <c r="J145" t="s">
        <v>199</v>
      </c>
      <c r="K145" t="str">
        <f t="shared" si="20"/>
        <v>insert into dbax_dime_diax (codi_dein, pref_dime, codi_dime, pref_axis, codi_axis, orde_axis) values('pre_cl-cs_nota-15_role-827000(2013)','cl-cs','ActivosNoCorrientesMantenidosParaVentaTabla','cl-cs','IdentificacionActivoMantenidosParaVentaEje','1')</v>
      </c>
    </row>
    <row r="146" spans="1:11" x14ac:dyDescent="0.25">
      <c r="A146" t="s">
        <v>202</v>
      </c>
      <c r="B146" t="str">
        <f t="shared" si="14"/>
        <v>cl-cs_CuentasPorCobrarAseguradosFormaPagoTabla</v>
      </c>
      <c r="C146" t="str">
        <f t="shared" si="15"/>
        <v>cl-cs</v>
      </c>
      <c r="D146" t="str">
        <f t="shared" si="16"/>
        <v>CuentasPorCobrarAseguradosFormaPagoTabla</v>
      </c>
      <c r="E146" t="s">
        <v>3720</v>
      </c>
      <c r="F146" t="str">
        <f t="shared" si="17"/>
        <v>cl-cs_FormaPagoCuentasPorCobrarAseguradosEje</v>
      </c>
      <c r="G146" t="str">
        <f t="shared" si="18"/>
        <v>cl-cs</v>
      </c>
      <c r="H146" t="str">
        <f t="shared" si="19"/>
        <v>FormaPagoCuentasPorCobrarAseguradosEje</v>
      </c>
      <c r="I146">
        <v>1</v>
      </c>
      <c r="J146" t="s">
        <v>201</v>
      </c>
      <c r="K146" t="str">
        <f t="shared" si="20"/>
        <v>insert into dbax_dime_diax (codi_dein, pref_dime, codi_dime, pref_axis, codi_axis, orde_axis) values('pre_cl-cs_nota-16_role-828000(2013)','cl-cs','CuentasPorCobrarAseguradosFormaPagoTabla','cl-cs','FormaPagoCuentasPorCobrarAseguradosEje','1')</v>
      </c>
    </row>
    <row r="147" spans="1:11" x14ac:dyDescent="0.25">
      <c r="A147" t="s">
        <v>203</v>
      </c>
      <c r="B147" t="str">
        <f t="shared" si="14"/>
        <v>cl-cs_EvolucionDeterioroCuentasPorCobrarAseguradosTabla</v>
      </c>
      <c r="C147" t="str">
        <f t="shared" si="15"/>
        <v>cl-cs</v>
      </c>
      <c r="D147" t="str">
        <f t="shared" si="16"/>
        <v>EvolucionDeterioroCuentasPorCobrarAseguradosTabla</v>
      </c>
      <c r="E147" t="s">
        <v>3713</v>
      </c>
      <c r="F147" t="str">
        <f t="shared" si="17"/>
        <v>cl-cs_DeterioroPorCoaseguroEje</v>
      </c>
      <c r="G147" t="str">
        <f t="shared" si="18"/>
        <v>cl-cs</v>
      </c>
      <c r="H147" t="str">
        <f t="shared" si="19"/>
        <v>DeterioroPorCoaseguroEje</v>
      </c>
      <c r="I147">
        <v>1</v>
      </c>
      <c r="J147" t="s">
        <v>201</v>
      </c>
      <c r="K147" t="str">
        <f t="shared" si="20"/>
        <v>insert into dbax_dime_diax (codi_dein, pref_dime, codi_dime, pref_axis, codi_axis, orde_axis) values('pre_cl-cs_nota-16_role-828000(2013)','cl-cs','EvolucionDeterioroCuentasPorCobrarAseguradosTabla','cl-cs','DeterioroPorCoaseguroEje','1')</v>
      </c>
    </row>
    <row r="148" spans="1:11" x14ac:dyDescent="0.25">
      <c r="A148" t="s">
        <v>204</v>
      </c>
      <c r="B148" t="str">
        <f t="shared" si="14"/>
        <v>cl-cs_SaldosAdeudadosPorAseguradosTabla</v>
      </c>
      <c r="C148" t="str">
        <f t="shared" si="15"/>
        <v>cl-cs</v>
      </c>
      <c r="D148" t="str">
        <f t="shared" si="16"/>
        <v>SaldosAdeudadosPorAseguradosTabla</v>
      </c>
      <c r="E148" t="s">
        <v>3763</v>
      </c>
      <c r="F148" t="str">
        <f t="shared" si="17"/>
        <v>cl-cs_SaldosPorTipoRelacionEje</v>
      </c>
      <c r="G148" t="str">
        <f t="shared" si="18"/>
        <v>cl-cs</v>
      </c>
      <c r="H148" t="str">
        <f t="shared" si="19"/>
        <v>SaldosPorTipoRelacionEje</v>
      </c>
      <c r="I148">
        <v>1</v>
      </c>
      <c r="J148" t="s">
        <v>201</v>
      </c>
      <c r="K148" t="str">
        <f t="shared" si="20"/>
        <v>insert into dbax_dime_diax (codi_dein, pref_dime, codi_dime, pref_axis, codi_axis, orde_axis) values('pre_cl-cs_nota-16_role-828000(2013)','cl-cs','SaldosAdeudadosPorAseguradosTabla','cl-cs','SaldosPorTipoRelacionEje','1')</v>
      </c>
    </row>
    <row r="149" spans="1:11" x14ac:dyDescent="0.25">
      <c r="A149" t="s">
        <v>206</v>
      </c>
      <c r="B149" t="str">
        <f t="shared" si="14"/>
        <v>cl-cs_EvolucionDelDeterioroPorReaseguradoresTabla</v>
      </c>
      <c r="C149" t="str">
        <f t="shared" si="15"/>
        <v>cl-cs</v>
      </c>
      <c r="D149" t="str">
        <f t="shared" si="16"/>
        <v>EvolucionDelDeterioroPorReaseguradoresTabla</v>
      </c>
      <c r="E149" t="s">
        <v>3693</v>
      </c>
      <c r="F149" t="str">
        <f t="shared" si="17"/>
        <v>cl-cs_ClasesDeterioroDeudoresPorReasegurosEje</v>
      </c>
      <c r="G149" t="str">
        <f t="shared" si="18"/>
        <v>cl-cs</v>
      </c>
      <c r="H149" t="str">
        <f t="shared" si="19"/>
        <v>ClasesDeterioroDeudoresPorReasegurosEje</v>
      </c>
      <c r="I149">
        <v>1</v>
      </c>
      <c r="J149" t="s">
        <v>205</v>
      </c>
      <c r="K149" t="str">
        <f t="shared" si="20"/>
        <v>insert into dbax_dime_diax (codi_dein, pref_dime, codi_dime, pref_axis, codi_axis, orde_axis) values('pre_cl-cs_nota-17_role-829000(2013)','cl-cs','EvolucionDelDeterioroPorReaseguradoresTabla','cl-cs','ClasesDeterioroDeudoresPorReasegurosEje','1')</v>
      </c>
    </row>
    <row r="150" spans="1:11" x14ac:dyDescent="0.25">
      <c r="A150" t="s">
        <v>207</v>
      </c>
      <c r="B150" t="str">
        <f t="shared" si="14"/>
        <v>cl-cs_SaldosAdeudadosPorReaseguroTabla</v>
      </c>
      <c r="C150" t="str">
        <f t="shared" si="15"/>
        <v>cl-cs</v>
      </c>
      <c r="D150" t="str">
        <f t="shared" si="16"/>
        <v>SaldosAdeudadosPorReaseguroTabla</v>
      </c>
      <c r="E150" t="s">
        <v>3763</v>
      </c>
      <c r="F150" t="str">
        <f t="shared" si="17"/>
        <v>cl-cs_SaldosPorTipoRelacionEje</v>
      </c>
      <c r="G150" t="str">
        <f t="shared" si="18"/>
        <v>cl-cs</v>
      </c>
      <c r="H150" t="str">
        <f t="shared" si="19"/>
        <v>SaldosPorTipoRelacionEje</v>
      </c>
      <c r="I150">
        <v>1</v>
      </c>
      <c r="J150" t="s">
        <v>205</v>
      </c>
      <c r="K150" t="str">
        <f t="shared" si="20"/>
        <v>insert into dbax_dime_diax (codi_dein, pref_dime, codi_dime, pref_axis, codi_axis, orde_axis) values('pre_cl-cs_nota-17_role-829000(2013)','cl-cs','SaldosAdeudadosPorReaseguroTabla','cl-cs','SaldosPorTipoRelacionEje','1')</v>
      </c>
    </row>
    <row r="151" spans="1:11" x14ac:dyDescent="0.25">
      <c r="A151" t="s">
        <v>208</v>
      </c>
      <c r="B151" t="str">
        <f t="shared" si="14"/>
        <v>cl-cs_SiniestrosPorCobrarReaseguradoresExtranjerosTabla</v>
      </c>
      <c r="C151" t="str">
        <f t="shared" si="15"/>
        <v>cl-cs</v>
      </c>
      <c r="D151" t="str">
        <f t="shared" si="16"/>
        <v>SiniestrosPorCobrarReaseguradoresExtranjerosTabla</v>
      </c>
      <c r="E151" t="s">
        <v>3756</v>
      </c>
      <c r="F151" t="str">
        <f t="shared" si="17"/>
        <v>cl-cs_ReaseguradoresExtranjerosEje</v>
      </c>
      <c r="G151" t="str">
        <f t="shared" si="18"/>
        <v>cl-cs</v>
      </c>
      <c r="H151" t="str">
        <f t="shared" si="19"/>
        <v>ReaseguradoresExtranjerosEje</v>
      </c>
      <c r="I151">
        <v>1</v>
      </c>
      <c r="J151" t="s">
        <v>205</v>
      </c>
      <c r="K151" t="str">
        <f t="shared" si="20"/>
        <v>insert into dbax_dime_diax (codi_dein, pref_dime, codi_dime, pref_axis, codi_axis, orde_axis) values('pre_cl-cs_nota-17_role-829000(2013)','cl-cs','SiniestrosPorCobrarReaseguradoresExtranjerosTabla','cl-cs','ReaseguradoresExtranjerosEje','1')</v>
      </c>
    </row>
    <row r="152" spans="1:11" x14ac:dyDescent="0.25">
      <c r="A152" t="s">
        <v>209</v>
      </c>
      <c r="B152" t="str">
        <f t="shared" si="14"/>
        <v>cl-cs_SiniestrosPorCobrarReaseguradoresNacionalesTabla</v>
      </c>
      <c r="C152" t="str">
        <f t="shared" si="15"/>
        <v>cl-cs</v>
      </c>
      <c r="D152" t="str">
        <f t="shared" si="16"/>
        <v>SiniestrosPorCobrarReaseguradoresNacionalesTabla</v>
      </c>
      <c r="E152" t="s">
        <v>3757</v>
      </c>
      <c r="F152" t="str">
        <f t="shared" si="17"/>
        <v>cl-cs_ReaseguradoresNacionalesEje</v>
      </c>
      <c r="G152" t="str">
        <f t="shared" si="18"/>
        <v>cl-cs</v>
      </c>
      <c r="H152" t="str">
        <f t="shared" si="19"/>
        <v>ReaseguradoresNacionalesEje</v>
      </c>
      <c r="I152">
        <v>1</v>
      </c>
      <c r="J152" t="s">
        <v>205</v>
      </c>
      <c r="K152" t="str">
        <f t="shared" si="20"/>
        <v>insert into dbax_dime_diax (codi_dein, pref_dime, codi_dime, pref_axis, codi_axis, orde_axis) values('pre_cl-cs_nota-17_role-829000(2013)','cl-cs','SiniestrosPorCobrarReaseguradoresNacionalesTabla','cl-cs','ReaseguradoresNacionalesEje','1')</v>
      </c>
    </row>
    <row r="153" spans="1:11" x14ac:dyDescent="0.25">
      <c r="A153" t="s">
        <v>211</v>
      </c>
      <c r="B153" t="str">
        <f t="shared" si="14"/>
        <v>cl-cs_EvolucionDelDeterioroPorCoaseguroTabla</v>
      </c>
      <c r="C153" t="str">
        <f t="shared" si="15"/>
        <v>cl-cs</v>
      </c>
      <c r="D153" t="str">
        <f t="shared" si="16"/>
        <v>EvolucionDelDeterioroPorCoaseguroTabla</v>
      </c>
      <c r="E153" t="s">
        <v>3692</v>
      </c>
      <c r="F153" t="str">
        <f t="shared" si="17"/>
        <v>cl-cs_ClasesDeterioroDeudoresPorCoasegurosEje</v>
      </c>
      <c r="G153" t="str">
        <f t="shared" si="18"/>
        <v>cl-cs</v>
      </c>
      <c r="H153" t="str">
        <f t="shared" si="19"/>
        <v>ClasesDeterioroDeudoresPorCoasegurosEje</v>
      </c>
      <c r="I153">
        <v>1</v>
      </c>
      <c r="J153" t="s">
        <v>210</v>
      </c>
      <c r="K153" t="str">
        <f t="shared" si="20"/>
        <v>insert into dbax_dime_diax (codi_dein, pref_dime, codi_dime, pref_axis, codi_axis, orde_axis) values('pre_cl-cs_nota-18_role-830000(2013)','cl-cs','EvolucionDelDeterioroPorCoaseguroTabla','cl-cs','ClasesDeterioroDeudoresPorCoasegurosEje','1')</v>
      </c>
    </row>
    <row r="154" spans="1:11" x14ac:dyDescent="0.25">
      <c r="A154" t="s">
        <v>212</v>
      </c>
      <c r="B154" t="str">
        <f t="shared" si="14"/>
        <v>cl-cs_SaldosAdeudadosPorCoaseguroTabla</v>
      </c>
      <c r="C154" t="str">
        <f t="shared" si="15"/>
        <v>cl-cs</v>
      </c>
      <c r="D154" t="str">
        <f t="shared" si="16"/>
        <v>SaldosAdeudadosPorCoaseguroTabla</v>
      </c>
      <c r="E154" t="s">
        <v>3763</v>
      </c>
      <c r="F154" t="str">
        <f t="shared" si="17"/>
        <v>cl-cs_SaldosPorTipoRelacionEje</v>
      </c>
      <c r="G154" t="str">
        <f t="shared" si="18"/>
        <v>cl-cs</v>
      </c>
      <c r="H154" t="str">
        <f t="shared" si="19"/>
        <v>SaldosPorTipoRelacionEje</v>
      </c>
      <c r="I154">
        <v>1</v>
      </c>
      <c r="J154" t="s">
        <v>210</v>
      </c>
      <c r="K154" t="str">
        <f t="shared" si="20"/>
        <v>insert into dbax_dime_diax (codi_dein, pref_dime, codi_dime, pref_axis, codi_axis, orde_axis) values('pre_cl-cs_nota-18_role-830000(2013)','cl-cs','SaldosAdeudadosPorCoaseguroTabla','cl-cs','SaldosPorTipoRelacionEje','1')</v>
      </c>
    </row>
    <row r="155" spans="1:11" x14ac:dyDescent="0.25">
      <c r="A155" t="s">
        <v>214</v>
      </c>
      <c r="B155" t="str">
        <f t="shared" si="14"/>
        <v>cl-cs_ParticipacionReaseguroEnReservasTecnicasTabla</v>
      </c>
      <c r="C155" t="str">
        <f t="shared" si="15"/>
        <v>cl-cs</v>
      </c>
      <c r="D155" t="str">
        <f t="shared" si="16"/>
        <v>ParticipacionReaseguroEnReservasTecnicasTabla</v>
      </c>
      <c r="E155" t="s">
        <v>3686</v>
      </c>
      <c r="F155" t="str">
        <f t="shared" si="17"/>
        <v>cl-cs_ActivoPorReservasTecnicasEje</v>
      </c>
      <c r="G155" t="str">
        <f t="shared" si="18"/>
        <v>cl-cs</v>
      </c>
      <c r="H155" t="str">
        <f t="shared" si="19"/>
        <v>ActivoPorReservasTecnicasEje</v>
      </c>
      <c r="I155">
        <v>1</v>
      </c>
      <c r="J155" t="s">
        <v>213</v>
      </c>
      <c r="K155" t="str">
        <f t="shared" si="20"/>
        <v>insert into dbax_dime_diax (codi_dein, pref_dime, codi_dime, pref_axis, codi_axis, orde_axis) values('pre_cl-cs_nota-19_role-832100(2013)','cl-cs','ParticipacionReaseguroEnReservasTecnicasTabla','cl-cs','ActivoPorReservasTecnicasEje','1')</v>
      </c>
    </row>
    <row r="156" spans="1:11" x14ac:dyDescent="0.25">
      <c r="A156" t="s">
        <v>215</v>
      </c>
      <c r="B156" t="str">
        <f t="shared" si="14"/>
        <v>cl-cs_ReservasTecnicasTabla</v>
      </c>
      <c r="C156" t="str">
        <f t="shared" si="15"/>
        <v>cl-cs</v>
      </c>
      <c r="D156" t="str">
        <f t="shared" si="16"/>
        <v>ReservasTecnicasTabla</v>
      </c>
      <c r="E156" t="s">
        <v>3748</v>
      </c>
      <c r="F156" t="str">
        <f t="shared" si="17"/>
        <v>cl-cs_PasivoPorReservasTecnicasEje</v>
      </c>
      <c r="G156" t="str">
        <f t="shared" si="18"/>
        <v>cl-cs</v>
      </c>
      <c r="H156" t="str">
        <f t="shared" si="19"/>
        <v>PasivoPorReservasTecnicasEje</v>
      </c>
      <c r="I156">
        <v>1</v>
      </c>
      <c r="J156" t="s">
        <v>216</v>
      </c>
      <c r="K156" t="str">
        <f t="shared" si="20"/>
        <v>insert into dbax_dime_diax (codi_dein, pref_dime, codi_dime, pref_axis, codi_axis, orde_axis) values('pre_cl-cs_nota-19_role-832200(2013)','cl-cs','ReservasTecnicasTabla','cl-cs','PasivoPorReservasTecnicasEje','1')</v>
      </c>
    </row>
    <row r="157" spans="1:11" x14ac:dyDescent="0.25">
      <c r="A157" t="s">
        <v>214</v>
      </c>
      <c r="B157" t="str">
        <f t="shared" si="14"/>
        <v>cl-cs_ParticipacionReaseguroEnReservasTecnicasTabla</v>
      </c>
      <c r="C157" t="str">
        <f t="shared" si="15"/>
        <v>cl-cs</v>
      </c>
      <c r="D157" t="str">
        <f t="shared" si="16"/>
        <v>ParticipacionReaseguroEnReservasTecnicasTabla</v>
      </c>
      <c r="E157" t="s">
        <v>3686</v>
      </c>
      <c r="F157" t="str">
        <f t="shared" si="17"/>
        <v>cl-cs_ActivoPorReservasTecnicasEje</v>
      </c>
      <c r="G157" t="str">
        <f t="shared" si="18"/>
        <v>cl-cs</v>
      </c>
      <c r="H157" t="str">
        <f t="shared" si="19"/>
        <v>ActivoPorReservasTecnicasEje</v>
      </c>
      <c r="I157">
        <v>1</v>
      </c>
      <c r="J157" t="s">
        <v>216</v>
      </c>
      <c r="K157" t="str">
        <f t="shared" si="20"/>
        <v>insert into dbax_dime_diax (codi_dein, pref_dime, codi_dime, pref_axis, codi_axis, orde_axis) values('pre_cl-cs_nota-19_role-832200(2013)','cl-cs','ParticipacionReaseguroEnReservasTecnicasTabla','cl-cs','ActivoPorReservasTecnicasEje','1')</v>
      </c>
    </row>
    <row r="158" spans="1:11" x14ac:dyDescent="0.25">
      <c r="A158" t="s">
        <v>215</v>
      </c>
      <c r="B158" t="str">
        <f t="shared" si="14"/>
        <v>cl-cs_ReservasTecnicasTabla</v>
      </c>
      <c r="C158" t="str">
        <f t="shared" si="15"/>
        <v>cl-cs</v>
      </c>
      <c r="D158" t="str">
        <f t="shared" si="16"/>
        <v>ReservasTecnicasTabla</v>
      </c>
      <c r="E158" t="s">
        <v>3748</v>
      </c>
      <c r="F158" t="str">
        <f t="shared" si="17"/>
        <v>cl-cs_PasivoPorReservasTecnicasEje</v>
      </c>
      <c r="G158" t="str">
        <f t="shared" si="18"/>
        <v>cl-cs</v>
      </c>
      <c r="H158" t="str">
        <f t="shared" si="19"/>
        <v>PasivoPorReservasTecnicasEje</v>
      </c>
      <c r="I158">
        <v>1</v>
      </c>
      <c r="J158" t="s">
        <v>213</v>
      </c>
      <c r="K158" t="str">
        <f t="shared" si="20"/>
        <v>insert into dbax_dime_diax (codi_dein, pref_dime, codi_dime, pref_axis, codi_axis, orde_axis) values('pre_cl-cs_nota-19_role-832100(2013)','cl-cs','ReservasTecnicasTabla','cl-cs','PasivoPorReservasTecnicasEje','1')</v>
      </c>
    </row>
    <row r="159" spans="1:11" x14ac:dyDescent="0.25">
      <c r="A159" t="s">
        <v>218</v>
      </c>
      <c r="B159" t="str">
        <f t="shared" si="14"/>
        <v>cl-cs_EfectoImpuestosDiferidosEnPatrimonioYEnResultadosTabla</v>
      </c>
      <c r="C159" t="str">
        <f t="shared" si="15"/>
        <v>cl-cs</v>
      </c>
      <c r="D159" t="str">
        <f t="shared" si="16"/>
        <v>EfectoImpuestosDiferidosEnPatrimonioYEnResultadosTabla</v>
      </c>
      <c r="E159" t="s">
        <v>3688</v>
      </c>
      <c r="F159" t="str">
        <f t="shared" si="17"/>
        <v>cl-cs_ActivosYPasivosPorImpuestosDiferidosEje</v>
      </c>
      <c r="G159" t="str">
        <f t="shared" si="18"/>
        <v>cl-cs</v>
      </c>
      <c r="H159" t="str">
        <f t="shared" si="19"/>
        <v>ActivosYPasivosPorImpuestosDiferidosEje</v>
      </c>
      <c r="I159">
        <v>1</v>
      </c>
      <c r="J159" t="s">
        <v>217</v>
      </c>
      <c r="K159" t="str">
        <f t="shared" si="20"/>
        <v>insert into dbax_dime_diax (codi_dein, pref_dime, codi_dime, pref_axis, codi_axis, orde_axis) values('pre_cl-cs_nota-21_role-834000(2013)','cl-cs','EfectoImpuestosDiferidosEnPatrimonioYEnResultadosTabla','cl-cs','ActivosYPasivosPorImpuestosDiferidosEje','1')</v>
      </c>
    </row>
    <row r="160" spans="1:11" x14ac:dyDescent="0.25">
      <c r="A160" t="s">
        <v>220</v>
      </c>
      <c r="B160" t="str">
        <f t="shared" si="14"/>
        <v>cl-cs_CompensacionesPersonalDirectivoClaveYAdministradoresTabla</v>
      </c>
      <c r="C160" t="str">
        <f t="shared" si="15"/>
        <v>cl-cs</v>
      </c>
      <c r="D160" t="str">
        <f t="shared" si="16"/>
        <v>CompensacionesPersonalDirectivoClaveYAdministradoresTabla</v>
      </c>
      <c r="E160" t="s">
        <v>3695</v>
      </c>
      <c r="F160" t="str">
        <f t="shared" si="17"/>
        <v>cl-cs_CompensacionesPersonalDirectivoClaveYAdministradoresEje</v>
      </c>
      <c r="G160" t="str">
        <f t="shared" si="18"/>
        <v>cl-cs</v>
      </c>
      <c r="H160" t="str">
        <f t="shared" si="19"/>
        <v>CompensacionesPersonalDirectivoClaveYAdministradoresEje</v>
      </c>
      <c r="I160">
        <v>1</v>
      </c>
      <c r="J160" t="s">
        <v>219</v>
      </c>
      <c r="K160" t="str">
        <f t="shared" si="20"/>
        <v>insert into dbax_dime_diax (codi_dein, pref_dime, codi_dime, pref_axis, codi_axis, orde_axis) values('pre_cl-cs_nota-22_role-835000(2013)','cl-cs','CompensacionesPersonalDirectivoClaveYAdministradoresTabla','cl-cs','CompensacionesPersonalDirectivoClaveYAdministradoresEje','1')</v>
      </c>
    </row>
    <row r="161" spans="1:11" x14ac:dyDescent="0.25">
      <c r="A161" t="s">
        <v>221</v>
      </c>
      <c r="B161" t="str">
        <f t="shared" si="14"/>
        <v>cl-cs_CuentasPorCobrarIntermediariosTabla</v>
      </c>
      <c r="C161" t="str">
        <f t="shared" si="15"/>
        <v>cl-cs</v>
      </c>
      <c r="D161" t="str">
        <f t="shared" si="16"/>
        <v>CuentasPorCobrarIntermediariosTabla</v>
      </c>
      <c r="E161" t="s">
        <v>3763</v>
      </c>
      <c r="F161" t="str">
        <f t="shared" si="17"/>
        <v>cl-cs_SaldosPorTipoRelacionEje</v>
      </c>
      <c r="G161" t="str">
        <f t="shared" si="18"/>
        <v>cl-cs</v>
      </c>
      <c r="H161" t="str">
        <f t="shared" si="19"/>
        <v>SaldosPorTipoRelacionEje</v>
      </c>
      <c r="I161">
        <v>1</v>
      </c>
      <c r="J161" t="s">
        <v>219</v>
      </c>
      <c r="K161" t="str">
        <f t="shared" si="20"/>
        <v>insert into dbax_dime_diax (codi_dein, pref_dime, codi_dime, pref_axis, codi_axis, orde_axis) values('pre_cl-cs_nota-22_role-835000(2013)','cl-cs','CuentasPorCobrarIntermediariosTabla','cl-cs','SaldosPorTipoRelacionEje','1')</v>
      </c>
    </row>
    <row r="162" spans="1:11" x14ac:dyDescent="0.25">
      <c r="A162" t="s">
        <v>222</v>
      </c>
      <c r="B162" t="str">
        <f t="shared" si="14"/>
        <v>cl-cs_SaldosPorCobrarYPagarAEntidadesRelacionadasTabla</v>
      </c>
      <c r="C162" t="str">
        <f t="shared" si="15"/>
        <v>cl-cs</v>
      </c>
      <c r="D162" t="str">
        <f t="shared" si="16"/>
        <v>SaldosPorCobrarYPagarAEntidadesRelacionadasTabla</v>
      </c>
      <c r="E162" t="s">
        <v>3762</v>
      </c>
      <c r="F162" t="str">
        <f t="shared" si="17"/>
        <v>cl-cs_SaldosPorEntidadRelacionadaEje</v>
      </c>
      <c r="G162" t="str">
        <f t="shared" si="18"/>
        <v>cl-cs</v>
      </c>
      <c r="H162" t="str">
        <f t="shared" si="19"/>
        <v>SaldosPorEntidadRelacionadaEje</v>
      </c>
      <c r="I162">
        <v>1</v>
      </c>
      <c r="J162" t="s">
        <v>219</v>
      </c>
      <c r="K162" t="str">
        <f t="shared" si="20"/>
        <v>insert into dbax_dime_diax (codi_dein, pref_dime, codi_dime, pref_axis, codi_axis, orde_axis) values('pre_cl-cs_nota-22_role-835000(2013)','cl-cs','SaldosPorCobrarYPagarAEntidadesRelacionadasTabla','cl-cs','SaldosPorEntidadRelacionadaEje','1')</v>
      </c>
    </row>
    <row r="163" spans="1:11" x14ac:dyDescent="0.25">
      <c r="A163" t="s">
        <v>223</v>
      </c>
      <c r="B163" t="str">
        <f t="shared" si="14"/>
        <v>cl-cs_TransaccionesActivosConPartesRelacionadasTabla</v>
      </c>
      <c r="C163" t="str">
        <f t="shared" si="15"/>
        <v>cl-cs</v>
      </c>
      <c r="D163" t="str">
        <f t="shared" si="16"/>
        <v>TransaccionesActivosConPartesRelacionadasTabla</v>
      </c>
      <c r="E163" t="s">
        <v>3773</v>
      </c>
      <c r="F163" t="str">
        <f t="shared" si="17"/>
        <v>cl-cs_TransaccionesActivosConPartesRelacionadasEje</v>
      </c>
      <c r="G163" t="str">
        <f t="shared" si="18"/>
        <v>cl-cs</v>
      </c>
      <c r="H163" t="str">
        <f t="shared" si="19"/>
        <v>TransaccionesActivosConPartesRelacionadasEje</v>
      </c>
      <c r="I163">
        <v>1</v>
      </c>
      <c r="J163" t="s">
        <v>219</v>
      </c>
      <c r="K163" t="str">
        <f t="shared" si="20"/>
        <v>insert into dbax_dime_diax (codi_dein, pref_dime, codi_dime, pref_axis, codi_axis, orde_axis) values('pre_cl-cs_nota-22_role-835000(2013)','cl-cs','TransaccionesActivosConPartesRelacionadasTabla','cl-cs','TransaccionesActivosConPartesRelacionadasEje','1')</v>
      </c>
    </row>
    <row r="164" spans="1:11" x14ac:dyDescent="0.25">
      <c r="A164" t="s">
        <v>224</v>
      </c>
      <c r="B164" t="str">
        <f t="shared" si="14"/>
        <v>cl-cs_TransaccionesOtrosConPartesRelacionadasTabla</v>
      </c>
      <c r="C164" t="str">
        <f t="shared" si="15"/>
        <v>cl-cs</v>
      </c>
      <c r="D164" t="str">
        <f t="shared" si="16"/>
        <v>TransaccionesOtrosConPartesRelacionadasTabla</v>
      </c>
      <c r="E164" t="s">
        <v>3774</v>
      </c>
      <c r="F164" t="str">
        <f t="shared" si="17"/>
        <v>cl-cs_TransaccionesOtrosConPartesRelacionadasEje</v>
      </c>
      <c r="G164" t="str">
        <f t="shared" si="18"/>
        <v>cl-cs</v>
      </c>
      <c r="H164" t="str">
        <f t="shared" si="19"/>
        <v>TransaccionesOtrosConPartesRelacionadasEje</v>
      </c>
      <c r="I164">
        <v>1</v>
      </c>
      <c r="J164" t="s">
        <v>219</v>
      </c>
      <c r="K164" t="str">
        <f t="shared" si="20"/>
        <v>insert into dbax_dime_diax (codi_dein, pref_dime, codi_dime, pref_axis, codi_axis, orde_axis) values('pre_cl-cs_nota-22_role-835000(2013)','cl-cs','TransaccionesOtrosConPartesRelacionadasTabla','cl-cs','TransaccionesOtrosConPartesRelacionadasEje','1')</v>
      </c>
    </row>
    <row r="165" spans="1:11" x14ac:dyDescent="0.25">
      <c r="A165" t="s">
        <v>225</v>
      </c>
      <c r="B165" t="str">
        <f t="shared" si="14"/>
        <v>cl-cs_TransaccionesPasivosConPartesRelacionadasTabla</v>
      </c>
      <c r="C165" t="str">
        <f t="shared" si="15"/>
        <v>cl-cs</v>
      </c>
      <c r="D165" t="str">
        <f t="shared" si="16"/>
        <v>TransaccionesPasivosConPartesRelacionadasTabla</v>
      </c>
      <c r="E165" t="s">
        <v>3775</v>
      </c>
      <c r="F165" t="str">
        <f t="shared" si="17"/>
        <v>cl-cs_TransaccionesPasivosConPartesRelacionadasEje</v>
      </c>
      <c r="G165" t="str">
        <f t="shared" si="18"/>
        <v>cl-cs</v>
      </c>
      <c r="H165" t="str">
        <f t="shared" si="19"/>
        <v>TransaccionesPasivosConPartesRelacionadasEje</v>
      </c>
      <c r="I165">
        <v>1</v>
      </c>
      <c r="J165" t="s">
        <v>219</v>
      </c>
      <c r="K165" t="str">
        <f t="shared" si="20"/>
        <v>insert into dbax_dime_diax (codi_dein, pref_dime, codi_dime, pref_axis, codi_axis, orde_axis) values('pre_cl-cs_nota-22_role-835000(2013)','cl-cs','TransaccionesPasivosConPartesRelacionadasTabla','cl-cs','TransaccionesPasivosConPartesRelacionadasEje','1')</v>
      </c>
    </row>
    <row r="166" spans="1:11" x14ac:dyDescent="0.25">
      <c r="A166" t="s">
        <v>227</v>
      </c>
      <c r="B166" t="str">
        <f t="shared" si="14"/>
        <v>cl-cs_DeudasConEntidadesFinancierasTabla</v>
      </c>
      <c r="C166" t="str">
        <f t="shared" si="15"/>
        <v>cl-cs</v>
      </c>
      <c r="D166" t="str">
        <f t="shared" si="16"/>
        <v>DeudasConEntidadesFinancierasTabla</v>
      </c>
      <c r="E166" t="s">
        <v>3723</v>
      </c>
      <c r="F166" t="str">
        <f t="shared" si="17"/>
        <v>cl-cs_IdentificacionDeudasConEntidadesFinancierasEje</v>
      </c>
      <c r="G166" t="str">
        <f t="shared" si="18"/>
        <v>cl-cs</v>
      </c>
      <c r="H166" t="str">
        <f t="shared" si="19"/>
        <v>IdentificacionDeudasConEntidadesFinancierasEje</v>
      </c>
      <c r="I166">
        <v>1</v>
      </c>
      <c r="J166" t="s">
        <v>226</v>
      </c>
      <c r="K166" t="str">
        <f t="shared" si="20"/>
        <v>insert into dbax_dime_diax (codi_dein, pref_dime, codi_dime, pref_axis, codi_axis, orde_axis) values('pre_cl-cs_nota-23_role-836000(2013)','cl-cs','DeudasConEntidadesFinancierasTabla','cl-cs','IdentificacionDeudasConEntidadesFinancierasEje','1')</v>
      </c>
    </row>
    <row r="167" spans="1:11" x14ac:dyDescent="0.25">
      <c r="A167" t="s">
        <v>228</v>
      </c>
      <c r="B167" t="str">
        <f t="shared" si="14"/>
        <v>cl-cs_PasivosFinancierosValorRazonableCambiosEnResultadoTabla</v>
      </c>
      <c r="C167" t="str">
        <f t="shared" si="15"/>
        <v>cl-cs</v>
      </c>
      <c r="D167" t="str">
        <f t="shared" si="16"/>
        <v>PasivosFinancierosValorRazonableCambiosEnResultadoTabla</v>
      </c>
      <c r="E167" t="s">
        <v>3779</v>
      </c>
      <c r="F167" t="str">
        <f t="shared" si="17"/>
        <v>cl-cs_ValorizacionPasivosFinancierosYEfectosEje</v>
      </c>
      <c r="G167" t="str">
        <f t="shared" si="18"/>
        <v>cl-cs</v>
      </c>
      <c r="H167" t="str">
        <f t="shared" si="19"/>
        <v>ValorizacionPasivosFinancierosYEfectosEje</v>
      </c>
      <c r="I167">
        <v>1</v>
      </c>
      <c r="J167" t="s">
        <v>226</v>
      </c>
      <c r="K167" t="str">
        <f t="shared" si="20"/>
        <v>insert into dbax_dime_diax (codi_dein, pref_dime, codi_dime, pref_axis, codi_axis, orde_axis) values('pre_cl-cs_nota-23_role-836000(2013)','cl-cs','PasivosFinancierosValorRazonableCambiosEnResultadoTabla','cl-cs','ValorizacionPasivosFinancierosYEfectosEje','1')</v>
      </c>
    </row>
    <row r="168" spans="1:11" x14ac:dyDescent="0.25">
      <c r="A168" t="s">
        <v>230</v>
      </c>
      <c r="B168" t="str">
        <f t="shared" si="14"/>
        <v>cl-cs_PasivosNoCorrientesMantenidosParaVentaTabla</v>
      </c>
      <c r="C168" t="str">
        <f t="shared" si="15"/>
        <v>cl-cs</v>
      </c>
      <c r="D168" t="str">
        <f t="shared" si="16"/>
        <v>PasivosNoCorrientesMantenidosParaVentaTabla</v>
      </c>
      <c r="E168" t="s">
        <v>3724</v>
      </c>
      <c r="F168" t="str">
        <f t="shared" si="17"/>
        <v>cl-cs_IdentificacionPasivoMantenidosParaVentaEje</v>
      </c>
      <c r="G168" t="str">
        <f t="shared" si="18"/>
        <v>cl-cs</v>
      </c>
      <c r="H168" t="str">
        <f t="shared" si="19"/>
        <v>IdentificacionPasivoMantenidosParaVentaEje</v>
      </c>
      <c r="I168">
        <v>1</v>
      </c>
      <c r="J168" t="s">
        <v>229</v>
      </c>
      <c r="K168" t="str">
        <f t="shared" si="20"/>
        <v>insert into dbax_dime_diax (codi_dein, pref_dime, codi_dime, pref_axis, codi_axis, orde_axis) values('pre_cl-cs_nota-24_role-837000(2013)','cl-cs','PasivosNoCorrientesMantenidosParaVentaTabla','cl-cs','IdentificacionPasivoMantenidosParaVentaEje','1')</v>
      </c>
    </row>
    <row r="169" spans="1:11" x14ac:dyDescent="0.25">
      <c r="A169" t="s">
        <v>232</v>
      </c>
      <c r="B169" t="str">
        <f t="shared" si="14"/>
        <v>cl-cs_AntecedentesVentaSOAPTabla</v>
      </c>
      <c r="C169" t="str">
        <f t="shared" si="15"/>
        <v>cl-cs</v>
      </c>
      <c r="D169" t="str">
        <f t="shared" si="16"/>
        <v>AntecedentesVentaSOAPTabla</v>
      </c>
      <c r="E169" t="s">
        <v>3781</v>
      </c>
      <c r="F169" t="str">
        <f t="shared" si="17"/>
        <v>cl-cs_VehiculosSOAPEje</v>
      </c>
      <c r="G169" t="str">
        <f t="shared" si="18"/>
        <v>cl-cs</v>
      </c>
      <c r="H169" t="str">
        <f t="shared" si="19"/>
        <v>VehiculosSOAPEje</v>
      </c>
      <c r="I169">
        <v>1</v>
      </c>
      <c r="J169" t="s">
        <v>231</v>
      </c>
      <c r="K169" t="str">
        <f t="shared" si="20"/>
        <v>insert into dbax_dime_diax (codi_dein, pref_dime, codi_dime, pref_axis, codi_axis, orde_axis) values('pre_cl-cs_nota-25_role-838100(2013)','cl-cs','AntecedentesVentaSOAPTabla','cl-cs','VehiculosSOAPEje','1')</v>
      </c>
    </row>
    <row r="170" spans="1:11" x14ac:dyDescent="0.25">
      <c r="A170" t="s">
        <v>233</v>
      </c>
      <c r="B170" t="str">
        <f t="shared" si="14"/>
        <v>cl-cs_ReservaDeSiniestrosTabla</v>
      </c>
      <c r="C170" t="str">
        <f t="shared" si="15"/>
        <v>cl-cs</v>
      </c>
      <c r="D170" t="str">
        <f t="shared" si="16"/>
        <v>ReservaDeSiniestrosTabla</v>
      </c>
      <c r="E170" t="s">
        <v>3697</v>
      </c>
      <c r="F170" t="str">
        <f t="shared" si="17"/>
        <v>cl-cs_ComposicionReservaSiniestrosEje</v>
      </c>
      <c r="G170" t="str">
        <f t="shared" si="18"/>
        <v>cl-cs</v>
      </c>
      <c r="H170" t="str">
        <f t="shared" si="19"/>
        <v>ComposicionReservaSiniestrosEje</v>
      </c>
      <c r="I170">
        <v>1</v>
      </c>
      <c r="J170" t="s">
        <v>231</v>
      </c>
      <c r="K170" t="str">
        <f t="shared" si="20"/>
        <v>insert into dbax_dime_diax (codi_dein, pref_dime, codi_dime, pref_axis, codi_axis, orde_axis) values('pre_cl-cs_nota-25_role-838100(2013)','cl-cs','ReservaDeSiniestrosTabla','cl-cs','ComposicionReservaSiniestrosEje','1')</v>
      </c>
    </row>
    <row r="171" spans="1:11" x14ac:dyDescent="0.25">
      <c r="A171" t="s">
        <v>235</v>
      </c>
      <c r="B171" t="str">
        <f t="shared" si="14"/>
        <v>cl-cs_AjusteReservaCalceTabla</v>
      </c>
      <c r="C171" t="str">
        <f t="shared" si="15"/>
        <v>cl-cs</v>
      </c>
      <c r="D171" t="str">
        <f t="shared" si="16"/>
        <v>AjusteReservaCalceTabla</v>
      </c>
      <c r="E171" t="s">
        <v>3714</v>
      </c>
      <c r="F171" t="str">
        <f t="shared" si="17"/>
        <v>cl-cs_DeterminacionAjusteReservaCalceEje</v>
      </c>
      <c r="G171" t="str">
        <f t="shared" si="18"/>
        <v>cl-cs</v>
      </c>
      <c r="H171" t="str">
        <f t="shared" si="19"/>
        <v>DeterminacionAjusteReservaCalceEje</v>
      </c>
      <c r="I171">
        <v>1</v>
      </c>
      <c r="J171" t="s">
        <v>234</v>
      </c>
      <c r="K171" t="str">
        <f t="shared" si="20"/>
        <v>insert into dbax_dime_diax (codi_dein, pref_dime, codi_dime, pref_axis, codi_axis, orde_axis) values('pre_cl-cs_nota-25_role-838200(2013)','cl-cs','AjusteReservaCalceTabla','cl-cs','DeterminacionAjusteReservaCalceEje','1')</v>
      </c>
    </row>
    <row r="172" spans="1:11" x14ac:dyDescent="0.25">
      <c r="A172" t="s">
        <v>170</v>
      </c>
      <c r="B172" t="str">
        <f t="shared" si="14"/>
        <v>cl-cs_CuadroReservasDePrimasTabla</v>
      </c>
      <c r="C172" t="str">
        <f t="shared" si="15"/>
        <v>cl-cs</v>
      </c>
      <c r="D172" t="str">
        <f t="shared" si="16"/>
        <v>CuadroReservasDePrimasTabla</v>
      </c>
      <c r="E172" t="s">
        <v>3754</v>
      </c>
      <c r="F172" t="str">
        <f t="shared" si="17"/>
        <v>cl-cs_RamosEje</v>
      </c>
      <c r="G172" t="str">
        <f t="shared" si="18"/>
        <v>cl-cs</v>
      </c>
      <c r="H172" t="str">
        <f t="shared" si="19"/>
        <v>RamosEje</v>
      </c>
      <c r="I172">
        <v>1</v>
      </c>
      <c r="J172" t="s">
        <v>168</v>
      </c>
      <c r="K172" t="str">
        <f t="shared" si="20"/>
        <v>insert into dbax_dime_diax (codi_dein, pref_dime, codi_dime, pref_axis, codi_axis, orde_axis) values('pre_cl-cs_cuadro-605_role-906052(2013)','cl-cs','CuadroReservasDePrimasTabla','cl-cs','RamosEje','1')</v>
      </c>
    </row>
    <row r="173" spans="1:11" x14ac:dyDescent="0.25">
      <c r="A173" t="s">
        <v>170</v>
      </c>
      <c r="B173" t="str">
        <f t="shared" si="14"/>
        <v>cl-cs_CuadroReservasDePrimasTabla</v>
      </c>
      <c r="C173" t="str">
        <f t="shared" si="15"/>
        <v>cl-cs</v>
      </c>
      <c r="D173" t="str">
        <f t="shared" si="16"/>
        <v>CuadroReservasDePrimasTabla</v>
      </c>
      <c r="E173" t="s">
        <v>3712</v>
      </c>
      <c r="F173" t="str">
        <f t="shared" si="17"/>
        <v>cl-cs_DetalleSubRamosEje</v>
      </c>
      <c r="G173" t="str">
        <f t="shared" si="18"/>
        <v>cl-cs</v>
      </c>
      <c r="H173" t="str">
        <f t="shared" si="19"/>
        <v>DetalleSubRamosEje</v>
      </c>
      <c r="I173">
        <v>2</v>
      </c>
      <c r="J173" t="s">
        <v>168</v>
      </c>
      <c r="K173" t="str">
        <f t="shared" si="20"/>
        <v>insert into dbax_dime_diax (codi_dein, pref_dime, codi_dime, pref_axis, codi_axis, orde_axis) values('pre_cl-cs_cuadro-605_role-906052(2013)','cl-cs','CuadroReservasDePrimasTabla','cl-cs','DetalleSubRamosEje','2')</v>
      </c>
    </row>
    <row r="174" spans="1:11" x14ac:dyDescent="0.25">
      <c r="A174" t="s">
        <v>169</v>
      </c>
      <c r="B174" t="str">
        <f t="shared" si="14"/>
        <v>cl-cs_CuadroOtrasReservasTecnicasTablas</v>
      </c>
      <c r="C174" t="str">
        <f t="shared" si="15"/>
        <v>cl-cs</v>
      </c>
      <c r="D174" t="str">
        <f t="shared" si="16"/>
        <v>CuadroOtrasReservasTecnicasTablas</v>
      </c>
      <c r="E174" t="s">
        <v>3754</v>
      </c>
      <c r="F174" t="str">
        <f t="shared" si="17"/>
        <v>cl-cs_RamosEje</v>
      </c>
      <c r="G174" t="str">
        <f t="shared" si="18"/>
        <v>cl-cs</v>
      </c>
      <c r="H174" t="str">
        <f t="shared" si="19"/>
        <v>RamosEje</v>
      </c>
      <c r="I174">
        <v>1</v>
      </c>
      <c r="J174" t="s">
        <v>168</v>
      </c>
      <c r="K174" t="str">
        <f t="shared" si="20"/>
        <v>insert into dbax_dime_diax (codi_dein, pref_dime, codi_dime, pref_axis, codi_axis, orde_axis) values('pre_cl-cs_cuadro-605_role-906052(2013)','cl-cs','CuadroOtrasReservasTecnicasTablas','cl-cs','RamosEje','1')</v>
      </c>
    </row>
    <row r="175" spans="1:11" x14ac:dyDescent="0.25">
      <c r="A175" t="s">
        <v>169</v>
      </c>
      <c r="B175" t="str">
        <f t="shared" si="14"/>
        <v>cl-cs_CuadroOtrasReservasTecnicasTablas</v>
      </c>
      <c r="C175" t="str">
        <f t="shared" si="15"/>
        <v>cl-cs</v>
      </c>
      <c r="D175" t="str">
        <f t="shared" si="16"/>
        <v>CuadroOtrasReservasTecnicasTablas</v>
      </c>
      <c r="E175" t="s">
        <v>3712</v>
      </c>
      <c r="F175" t="str">
        <f t="shared" si="17"/>
        <v>cl-cs_DetalleSubRamosEje</v>
      </c>
      <c r="G175" t="str">
        <f t="shared" si="18"/>
        <v>cl-cs</v>
      </c>
      <c r="H175" t="str">
        <f t="shared" si="19"/>
        <v>DetalleSubRamosEje</v>
      </c>
      <c r="I175">
        <v>2</v>
      </c>
      <c r="J175" t="s">
        <v>168</v>
      </c>
      <c r="K175" t="str">
        <f t="shared" si="20"/>
        <v>insert into dbax_dime_diax (codi_dein, pref_dime, codi_dime, pref_axis, codi_axis, orde_axis) values('pre_cl-cs_cuadro-605_role-906052(2013)','cl-cs','CuadroOtrasReservasTecnicasTablas','cl-cs','DetalleSubRamosEje','2')</v>
      </c>
    </row>
    <row r="176" spans="1:11" x14ac:dyDescent="0.25">
      <c r="A176" t="s">
        <v>176</v>
      </c>
      <c r="B176" t="str">
        <f t="shared" si="14"/>
        <v>cl-cs_CuadroPrimasTabla</v>
      </c>
      <c r="C176" t="str">
        <f t="shared" si="15"/>
        <v>cl-cs</v>
      </c>
      <c r="D176" t="str">
        <f t="shared" si="16"/>
        <v>CuadroPrimasTabla</v>
      </c>
      <c r="E176" t="s">
        <v>3754</v>
      </c>
      <c r="F176" t="str">
        <f t="shared" si="17"/>
        <v>cl-cs_RamosEje</v>
      </c>
      <c r="G176" t="str">
        <f t="shared" si="18"/>
        <v>cl-cs</v>
      </c>
      <c r="H176" t="str">
        <f t="shared" si="19"/>
        <v>RamosEje</v>
      </c>
      <c r="I176">
        <v>1</v>
      </c>
      <c r="J176" t="s">
        <v>175</v>
      </c>
      <c r="K176" t="str">
        <f t="shared" si="20"/>
        <v>insert into dbax_dime_diax (codi_dein, pref_dime, codi_dime, pref_axis, codi_axis, orde_axis) values('pre_cl-cs_cuadro-607_role-906072(2013)','cl-cs','CuadroPrimasTabla','cl-cs','RamosEje','1')</v>
      </c>
    </row>
    <row r="177" spans="1:11" x14ac:dyDescent="0.25">
      <c r="A177" t="s">
        <v>176</v>
      </c>
      <c r="B177" t="str">
        <f t="shared" si="14"/>
        <v>cl-cs_CuadroPrimasTabla</v>
      </c>
      <c r="C177" t="str">
        <f t="shared" si="15"/>
        <v>cl-cs</v>
      </c>
      <c r="D177" t="str">
        <f t="shared" si="16"/>
        <v>CuadroPrimasTabla</v>
      </c>
      <c r="E177" t="s">
        <v>3712</v>
      </c>
      <c r="F177" t="str">
        <f t="shared" si="17"/>
        <v>cl-cs_DetalleSubRamosEje</v>
      </c>
      <c r="G177" t="str">
        <f t="shared" si="18"/>
        <v>cl-cs</v>
      </c>
      <c r="H177" t="str">
        <f t="shared" si="19"/>
        <v>DetalleSubRamosEje</v>
      </c>
      <c r="I177">
        <v>2</v>
      </c>
      <c r="J177" t="s">
        <v>175</v>
      </c>
      <c r="K177" t="str">
        <f t="shared" si="20"/>
        <v>insert into dbax_dime_diax (codi_dein, pref_dime, codi_dime, pref_axis, codi_axis, orde_axis) values('pre_cl-cs_cuadro-607_role-906072(2013)','cl-cs','CuadroPrimasTabla','cl-cs','DetalleSubRamosEje','2')</v>
      </c>
    </row>
    <row r="178" spans="1:11" x14ac:dyDescent="0.25">
      <c r="A178" t="s">
        <v>166</v>
      </c>
      <c r="B178" t="str">
        <f t="shared" si="14"/>
        <v>cl-cs_CuadroDatosEstadisticosTabla</v>
      </c>
      <c r="C178" t="str">
        <f t="shared" si="15"/>
        <v>cl-cs</v>
      </c>
      <c r="D178" t="str">
        <f t="shared" si="16"/>
        <v>CuadroDatosEstadisticosTabla</v>
      </c>
      <c r="E178" t="s">
        <v>3754</v>
      </c>
      <c r="F178" t="str">
        <f t="shared" si="17"/>
        <v>cl-cs_RamosEje</v>
      </c>
      <c r="G178" t="str">
        <f t="shared" si="18"/>
        <v>cl-cs</v>
      </c>
      <c r="H178" t="str">
        <f t="shared" si="19"/>
        <v>RamosEje</v>
      </c>
      <c r="I178">
        <v>1</v>
      </c>
      <c r="J178" t="s">
        <v>177</v>
      </c>
      <c r="K178" t="str">
        <f t="shared" si="20"/>
        <v>insert into dbax_dime_diax (codi_dein, pref_dime, codi_dime, pref_axis, codi_axis, orde_axis) values('pre_cl-cs_cuadro-608_role-906082(2013)','cl-cs','CuadroDatosEstadisticosTabla','cl-cs','RamosEje','1')</v>
      </c>
    </row>
    <row r="179" spans="1:11" x14ac:dyDescent="0.25">
      <c r="A179" t="s">
        <v>148</v>
      </c>
      <c r="B179" t="str">
        <f t="shared" si="14"/>
        <v>cl-cs_CuadroMargenContribucionTabla</v>
      </c>
      <c r="C179" t="str">
        <f t="shared" si="15"/>
        <v>cl-cs</v>
      </c>
      <c r="D179" t="str">
        <f t="shared" si="16"/>
        <v>CuadroMargenContribucionTabla</v>
      </c>
      <c r="E179" t="s">
        <v>3754</v>
      </c>
      <c r="F179" t="str">
        <f t="shared" si="17"/>
        <v>cl-cs_RamosEje</v>
      </c>
      <c r="G179" t="str">
        <f t="shared" si="18"/>
        <v>cl-cs</v>
      </c>
      <c r="H179" t="str">
        <f t="shared" si="19"/>
        <v>RamosEje</v>
      </c>
      <c r="I179">
        <v>1</v>
      </c>
      <c r="J179" t="s">
        <v>145</v>
      </c>
      <c r="K179" t="str">
        <f t="shared" si="20"/>
        <v>insert into dbax_dime_diax (codi_dein, pref_dime, codi_dime, pref_axis, codi_axis, orde_axis) values('pre_cl-cs_cuadro-601_role-906011(2013)','cl-cs','CuadroMargenContribucionTabla','cl-cs','RamosEje','1')</v>
      </c>
    </row>
    <row r="180" spans="1:11" x14ac:dyDescent="0.25">
      <c r="A180" t="s">
        <v>148</v>
      </c>
      <c r="B180" t="str">
        <f t="shared" si="14"/>
        <v>cl-cs_CuadroMargenContribucionTabla</v>
      </c>
      <c r="C180" t="str">
        <f t="shared" si="15"/>
        <v>cl-cs</v>
      </c>
      <c r="D180" t="str">
        <f t="shared" si="16"/>
        <v>CuadroMargenContribucionTabla</v>
      </c>
      <c r="E180" t="s">
        <v>3712</v>
      </c>
      <c r="F180" t="str">
        <f t="shared" si="17"/>
        <v>cl-cs_DetalleSubRamosEje</v>
      </c>
      <c r="G180" t="str">
        <f t="shared" si="18"/>
        <v>cl-cs</v>
      </c>
      <c r="H180" t="str">
        <f t="shared" si="19"/>
        <v>DetalleSubRamosEje</v>
      </c>
      <c r="I180">
        <v>2</v>
      </c>
      <c r="J180" t="s">
        <v>145</v>
      </c>
      <c r="K180" t="str">
        <f t="shared" si="20"/>
        <v>insert into dbax_dime_diax (codi_dein, pref_dime, codi_dime, pref_axis, codi_axis, orde_axis) values('pre_cl-cs_cuadro-601_role-906011(2013)','cl-cs','CuadroMargenContribucionTabla','cl-cs','DetalleSubRamosEje','2')</v>
      </c>
    </row>
    <row r="181" spans="1:11" x14ac:dyDescent="0.25">
      <c r="A181" t="s">
        <v>147</v>
      </c>
      <c r="B181" t="str">
        <f t="shared" si="14"/>
        <v>cl-cs_CuadroCostosAdministracionTabla</v>
      </c>
      <c r="C181" t="str">
        <f t="shared" si="15"/>
        <v>cl-cs</v>
      </c>
      <c r="D181" t="str">
        <f t="shared" si="16"/>
        <v>CuadroCostosAdministracionTabla</v>
      </c>
      <c r="E181" t="s">
        <v>3754</v>
      </c>
      <c r="F181" t="str">
        <f t="shared" si="17"/>
        <v>cl-cs_RamosEje</v>
      </c>
      <c r="G181" t="str">
        <f t="shared" si="18"/>
        <v>cl-cs</v>
      </c>
      <c r="H181" t="str">
        <f t="shared" si="19"/>
        <v>RamosEje</v>
      </c>
      <c r="I181">
        <v>1</v>
      </c>
      <c r="J181" t="s">
        <v>145</v>
      </c>
      <c r="K181" t="str">
        <f t="shared" si="20"/>
        <v>insert into dbax_dime_diax (codi_dein, pref_dime, codi_dime, pref_axis, codi_axis, orde_axis) values('pre_cl-cs_cuadro-601_role-906011(2013)','cl-cs','CuadroCostosAdministracionTabla','cl-cs','RamosEje','1')</v>
      </c>
    </row>
    <row r="182" spans="1:11" x14ac:dyDescent="0.25">
      <c r="A182" t="s">
        <v>147</v>
      </c>
      <c r="B182" t="str">
        <f t="shared" si="14"/>
        <v>cl-cs_CuadroCostosAdministracionTabla</v>
      </c>
      <c r="C182" t="str">
        <f t="shared" si="15"/>
        <v>cl-cs</v>
      </c>
      <c r="D182" t="str">
        <f t="shared" si="16"/>
        <v>CuadroCostosAdministracionTabla</v>
      </c>
      <c r="E182" t="s">
        <v>3712</v>
      </c>
      <c r="F182" t="str">
        <f t="shared" si="17"/>
        <v>cl-cs_DetalleSubRamosEje</v>
      </c>
      <c r="G182" t="str">
        <f t="shared" si="18"/>
        <v>cl-cs</v>
      </c>
      <c r="H182" t="str">
        <f t="shared" si="19"/>
        <v>DetalleSubRamosEje</v>
      </c>
      <c r="I182">
        <v>2</v>
      </c>
      <c r="J182" t="s">
        <v>145</v>
      </c>
      <c r="K182" t="str">
        <f t="shared" si="20"/>
        <v>insert into dbax_dime_diax (codi_dein, pref_dime, codi_dime, pref_axis, codi_axis, orde_axis) values('pre_cl-cs_cuadro-601_role-906011(2013)','cl-cs','CuadroCostosAdministracionTabla','cl-cs','DetalleSubRamosEje','2')</v>
      </c>
    </row>
    <row r="183" spans="1:11" x14ac:dyDescent="0.25">
      <c r="A183" t="s">
        <v>148</v>
      </c>
      <c r="B183" t="str">
        <f t="shared" si="14"/>
        <v>cl-cs_CuadroMargenContribucionTabla</v>
      </c>
      <c r="C183" t="str">
        <f t="shared" si="15"/>
        <v>cl-cs</v>
      </c>
      <c r="D183" t="str">
        <f t="shared" si="16"/>
        <v>CuadroMargenContribucionTabla</v>
      </c>
      <c r="E183" t="s">
        <v>3754</v>
      </c>
      <c r="F183" t="str">
        <f t="shared" si="17"/>
        <v>cl-cs_RamosEje</v>
      </c>
      <c r="G183" t="str">
        <f t="shared" si="18"/>
        <v>cl-cs</v>
      </c>
      <c r="H183" t="str">
        <f t="shared" si="19"/>
        <v>RamosEje</v>
      </c>
      <c r="I183">
        <v>1</v>
      </c>
      <c r="J183" t="s">
        <v>149</v>
      </c>
      <c r="K183" t="str">
        <f t="shared" si="20"/>
        <v>insert into dbax_dime_diax (codi_dein, pref_dime, codi_dime, pref_axis, codi_axis, orde_axis) values('pre_cl-cs_cuadro-601_role-906012(2013)','cl-cs','CuadroMargenContribucionTabla','cl-cs','RamosEje','1')</v>
      </c>
    </row>
    <row r="184" spans="1:11" x14ac:dyDescent="0.25">
      <c r="A184" t="s">
        <v>148</v>
      </c>
      <c r="B184" t="str">
        <f t="shared" si="14"/>
        <v>cl-cs_CuadroMargenContribucionTabla</v>
      </c>
      <c r="C184" t="str">
        <f t="shared" si="15"/>
        <v>cl-cs</v>
      </c>
      <c r="D184" t="str">
        <f t="shared" si="16"/>
        <v>CuadroMargenContribucionTabla</v>
      </c>
      <c r="E184" t="s">
        <v>3712</v>
      </c>
      <c r="F184" t="str">
        <f t="shared" si="17"/>
        <v>cl-cs_DetalleSubRamosEje</v>
      </c>
      <c r="G184" t="str">
        <f t="shared" si="18"/>
        <v>cl-cs</v>
      </c>
      <c r="H184" t="str">
        <f t="shared" si="19"/>
        <v>DetalleSubRamosEje</v>
      </c>
      <c r="I184">
        <v>2</v>
      </c>
      <c r="J184" t="s">
        <v>149</v>
      </c>
      <c r="K184" t="str">
        <f t="shared" si="20"/>
        <v>insert into dbax_dime_diax (codi_dein, pref_dime, codi_dime, pref_axis, codi_axis, orde_axis) values('pre_cl-cs_cuadro-601_role-906012(2013)','cl-cs','CuadroMargenContribucionTabla','cl-cs','DetalleSubRamosEje','2')</v>
      </c>
    </row>
    <row r="185" spans="1:11" x14ac:dyDescent="0.25">
      <c r="A185" t="s">
        <v>147</v>
      </c>
      <c r="B185" t="str">
        <f t="shared" si="14"/>
        <v>cl-cs_CuadroCostosAdministracionTabla</v>
      </c>
      <c r="C185" t="str">
        <f t="shared" si="15"/>
        <v>cl-cs</v>
      </c>
      <c r="D185" t="str">
        <f t="shared" si="16"/>
        <v>CuadroCostosAdministracionTabla</v>
      </c>
      <c r="E185" t="s">
        <v>3754</v>
      </c>
      <c r="F185" t="str">
        <f t="shared" si="17"/>
        <v>cl-cs_RamosEje</v>
      </c>
      <c r="G185" t="str">
        <f t="shared" si="18"/>
        <v>cl-cs</v>
      </c>
      <c r="H185" t="str">
        <f t="shared" si="19"/>
        <v>RamosEje</v>
      </c>
      <c r="I185">
        <v>1</v>
      </c>
      <c r="J185" t="s">
        <v>149</v>
      </c>
      <c r="K185" t="str">
        <f t="shared" si="20"/>
        <v>insert into dbax_dime_diax (codi_dein, pref_dime, codi_dime, pref_axis, codi_axis, orde_axis) values('pre_cl-cs_cuadro-601_role-906012(2013)','cl-cs','CuadroCostosAdministracionTabla','cl-cs','RamosEje','1')</v>
      </c>
    </row>
    <row r="186" spans="1:11" x14ac:dyDescent="0.25">
      <c r="A186" t="s">
        <v>147</v>
      </c>
      <c r="B186" t="str">
        <f t="shared" si="14"/>
        <v>cl-cs_CuadroCostosAdministracionTabla</v>
      </c>
      <c r="C186" t="str">
        <f t="shared" si="15"/>
        <v>cl-cs</v>
      </c>
      <c r="D186" t="str">
        <f t="shared" si="16"/>
        <v>CuadroCostosAdministracionTabla</v>
      </c>
      <c r="E186" t="s">
        <v>3712</v>
      </c>
      <c r="F186" t="str">
        <f t="shared" si="17"/>
        <v>cl-cs_DetalleSubRamosEje</v>
      </c>
      <c r="G186" t="str">
        <f t="shared" si="18"/>
        <v>cl-cs</v>
      </c>
      <c r="H186" t="str">
        <f t="shared" si="19"/>
        <v>DetalleSubRamosEje</v>
      </c>
      <c r="I186">
        <v>2</v>
      </c>
      <c r="J186" t="s">
        <v>149</v>
      </c>
      <c r="K186" t="str">
        <f t="shared" si="20"/>
        <v>insert into dbax_dime_diax (codi_dein, pref_dime, codi_dime, pref_axis, codi_axis, orde_axis) values('pre_cl-cs_cuadro-601_role-906012(2013)','cl-cs','CuadroCostosAdministracionTabla','cl-cs','DetalleSubRamosEje','2')</v>
      </c>
    </row>
    <row r="187" spans="1:11" x14ac:dyDescent="0.25">
      <c r="A187" t="s">
        <v>152</v>
      </c>
      <c r="B187" t="str">
        <f t="shared" si="14"/>
        <v>cl-cs_PrimaRetenidaNetaTabla</v>
      </c>
      <c r="C187" t="str">
        <f t="shared" si="15"/>
        <v>cl-cs</v>
      </c>
      <c r="D187" t="str">
        <f t="shared" si="16"/>
        <v>PrimaRetenidaNetaTabla</v>
      </c>
      <c r="E187" t="s">
        <v>3754</v>
      </c>
      <c r="F187" t="str">
        <f t="shared" si="17"/>
        <v>cl-cs_RamosEje</v>
      </c>
      <c r="G187" t="str">
        <f t="shared" si="18"/>
        <v>cl-cs</v>
      </c>
      <c r="H187" t="str">
        <f t="shared" si="19"/>
        <v>RamosEje</v>
      </c>
      <c r="I187">
        <v>1</v>
      </c>
      <c r="J187" t="s">
        <v>151</v>
      </c>
      <c r="K187" t="str">
        <f t="shared" si="20"/>
        <v>insert into dbax_dime_diax (codi_dein, pref_dime, codi_dime, pref_axis, codi_axis, orde_axis) values('pre_cl-cs_cuadro-602_role-906022(2013)','cl-cs','PrimaRetenidaNetaTabla','cl-cs','RamosEje','1')</v>
      </c>
    </row>
    <row r="188" spans="1:11" x14ac:dyDescent="0.25">
      <c r="A188" t="s">
        <v>152</v>
      </c>
      <c r="B188" t="str">
        <f t="shared" si="14"/>
        <v>cl-cs_PrimaRetenidaNetaTabla</v>
      </c>
      <c r="C188" t="str">
        <f t="shared" si="15"/>
        <v>cl-cs</v>
      </c>
      <c r="D188" t="str">
        <f t="shared" si="16"/>
        <v>PrimaRetenidaNetaTabla</v>
      </c>
      <c r="E188" t="s">
        <v>3712</v>
      </c>
      <c r="F188" t="str">
        <f t="shared" si="17"/>
        <v>cl-cs_DetalleSubRamosEje</v>
      </c>
      <c r="G188" t="str">
        <f t="shared" si="18"/>
        <v>cl-cs</v>
      </c>
      <c r="H188" t="str">
        <f t="shared" si="19"/>
        <v>DetalleSubRamosEje</v>
      </c>
      <c r="I188">
        <v>2</v>
      </c>
      <c r="J188" t="s">
        <v>151</v>
      </c>
      <c r="K188" t="str">
        <f t="shared" si="20"/>
        <v>insert into dbax_dime_diax (codi_dein, pref_dime, codi_dime, pref_axis, codi_axis, orde_axis) values('pre_cl-cs_cuadro-602_role-906022(2013)','cl-cs','PrimaRetenidaNetaTabla','cl-cs','DetalleSubRamosEje','2')</v>
      </c>
    </row>
    <row r="189" spans="1:11" x14ac:dyDescent="0.25">
      <c r="A189" t="s">
        <v>153</v>
      </c>
      <c r="B189" t="str">
        <f t="shared" si="14"/>
        <v>cl-cs_ReservaDeRiesgoEnCursoTabla</v>
      </c>
      <c r="C189" t="str">
        <f t="shared" si="15"/>
        <v>cl-cs</v>
      </c>
      <c r="D189" t="str">
        <f t="shared" si="16"/>
        <v>ReservaDeRiesgoEnCursoTabla</v>
      </c>
      <c r="E189" t="s">
        <v>3754</v>
      </c>
      <c r="F189" t="str">
        <f t="shared" si="17"/>
        <v>cl-cs_RamosEje</v>
      </c>
      <c r="G189" t="str">
        <f t="shared" si="18"/>
        <v>cl-cs</v>
      </c>
      <c r="H189" t="str">
        <f t="shared" si="19"/>
        <v>RamosEje</v>
      </c>
      <c r="I189">
        <v>1</v>
      </c>
      <c r="J189" t="s">
        <v>151</v>
      </c>
      <c r="K189" t="str">
        <f t="shared" si="20"/>
        <v>insert into dbax_dime_diax (codi_dein, pref_dime, codi_dime, pref_axis, codi_axis, orde_axis) values('pre_cl-cs_cuadro-602_role-906022(2013)','cl-cs','ReservaDeRiesgoEnCursoTabla','cl-cs','RamosEje','1')</v>
      </c>
    </row>
    <row r="190" spans="1:11" x14ac:dyDescent="0.25">
      <c r="A190" t="s">
        <v>153</v>
      </c>
      <c r="B190" t="str">
        <f t="shared" si="14"/>
        <v>cl-cs_ReservaDeRiesgoEnCursoTabla</v>
      </c>
      <c r="C190" t="str">
        <f t="shared" si="15"/>
        <v>cl-cs</v>
      </c>
      <c r="D190" t="str">
        <f t="shared" si="16"/>
        <v>ReservaDeRiesgoEnCursoTabla</v>
      </c>
      <c r="E190" t="s">
        <v>3712</v>
      </c>
      <c r="F190" t="str">
        <f t="shared" si="17"/>
        <v>cl-cs_DetalleSubRamosEje</v>
      </c>
      <c r="G190" t="str">
        <f t="shared" si="18"/>
        <v>cl-cs</v>
      </c>
      <c r="H190" t="str">
        <f t="shared" si="19"/>
        <v>DetalleSubRamosEje</v>
      </c>
      <c r="I190">
        <v>2</v>
      </c>
      <c r="J190" t="s">
        <v>151</v>
      </c>
      <c r="K190" t="str">
        <f t="shared" si="20"/>
        <v>insert into dbax_dime_diax (codi_dein, pref_dime, codi_dime, pref_axis, codi_axis, orde_axis) values('pre_cl-cs_cuadro-602_role-906022(2013)','cl-cs','ReservaDeRiesgoEnCursoTabla','cl-cs','DetalleSubRamosEje','2')</v>
      </c>
    </row>
    <row r="191" spans="1:11" x14ac:dyDescent="0.25">
      <c r="A191" t="s">
        <v>154</v>
      </c>
      <c r="B191" t="str">
        <f t="shared" si="14"/>
        <v>cl-cs_ReservaMatematicaTabla</v>
      </c>
      <c r="C191" t="str">
        <f t="shared" si="15"/>
        <v>cl-cs</v>
      </c>
      <c r="D191" t="str">
        <f t="shared" si="16"/>
        <v>ReservaMatematicaTabla</v>
      </c>
      <c r="E191" t="s">
        <v>3754</v>
      </c>
      <c r="F191" t="str">
        <f t="shared" si="17"/>
        <v>cl-cs_RamosEje</v>
      </c>
      <c r="G191" t="str">
        <f t="shared" si="18"/>
        <v>cl-cs</v>
      </c>
      <c r="H191" t="str">
        <f t="shared" si="19"/>
        <v>RamosEje</v>
      </c>
      <c r="I191">
        <v>1</v>
      </c>
      <c r="J191" t="s">
        <v>151</v>
      </c>
      <c r="K191" t="str">
        <f t="shared" si="20"/>
        <v>insert into dbax_dime_diax (codi_dein, pref_dime, codi_dime, pref_axis, codi_axis, orde_axis) values('pre_cl-cs_cuadro-602_role-906022(2013)','cl-cs','ReservaMatematicaTabla','cl-cs','RamosEje','1')</v>
      </c>
    </row>
    <row r="192" spans="1:11" x14ac:dyDescent="0.25">
      <c r="A192" t="s">
        <v>154</v>
      </c>
      <c r="B192" t="str">
        <f t="shared" si="14"/>
        <v>cl-cs_ReservaMatematicaTabla</v>
      </c>
      <c r="C192" t="str">
        <f t="shared" si="15"/>
        <v>cl-cs</v>
      </c>
      <c r="D192" t="str">
        <f t="shared" si="16"/>
        <v>ReservaMatematicaTabla</v>
      </c>
      <c r="E192" t="s">
        <v>3712</v>
      </c>
      <c r="F192" t="str">
        <f t="shared" si="17"/>
        <v>cl-cs_DetalleSubRamosEje</v>
      </c>
      <c r="G192" t="str">
        <f t="shared" si="18"/>
        <v>cl-cs</v>
      </c>
      <c r="H192" t="str">
        <f t="shared" si="19"/>
        <v>DetalleSubRamosEje</v>
      </c>
      <c r="I192">
        <v>2</v>
      </c>
      <c r="J192" t="s">
        <v>151</v>
      </c>
      <c r="K192" t="str">
        <f t="shared" si="20"/>
        <v>insert into dbax_dime_diax (codi_dein, pref_dime, codi_dime, pref_axis, codi_axis, orde_axis) values('pre_cl-cs_cuadro-602_role-906022(2013)','cl-cs','ReservaMatematicaTabla','cl-cs','DetalleSubRamosEje','2')</v>
      </c>
    </row>
    <row r="193" spans="1:11" x14ac:dyDescent="0.25">
      <c r="A193" t="s">
        <v>157</v>
      </c>
      <c r="B193" t="str">
        <f t="shared" si="14"/>
        <v>cl-cs_CostoSiniestroTabla</v>
      </c>
      <c r="C193" t="str">
        <f t="shared" si="15"/>
        <v>cl-cs</v>
      </c>
      <c r="D193" t="str">
        <f t="shared" si="16"/>
        <v>CostoSiniestroTabla</v>
      </c>
      <c r="E193" t="s">
        <v>3754</v>
      </c>
      <c r="F193" t="str">
        <f t="shared" si="17"/>
        <v>cl-cs_RamosEje</v>
      </c>
      <c r="G193" t="str">
        <f t="shared" si="18"/>
        <v>cl-cs</v>
      </c>
      <c r="H193" t="str">
        <f t="shared" si="19"/>
        <v>RamosEje</v>
      </c>
      <c r="I193">
        <v>1</v>
      </c>
      <c r="J193" t="s">
        <v>156</v>
      </c>
      <c r="K193" t="str">
        <f t="shared" si="20"/>
        <v>insert into dbax_dime_diax (codi_dein, pref_dime, codi_dime, pref_axis, codi_axis, orde_axis) values('pre_cl-cs_cuadro-602_role-906031(2013)','cl-cs','CostoSiniestroTabla','cl-cs','RamosEje','1')</v>
      </c>
    </row>
    <row r="194" spans="1:11" x14ac:dyDescent="0.25">
      <c r="A194" t="s">
        <v>157</v>
      </c>
      <c r="B194" t="str">
        <f t="shared" ref="B194:B257" si="21">MID(A194,FIND("#",A194)+1,2000)</f>
        <v>cl-cs_CostoSiniestroTabla</v>
      </c>
      <c r="C194" t="str">
        <f t="shared" ref="C194:C257" si="22">MID(B194,1,FIND("_",B194)-1)</f>
        <v>cl-cs</v>
      </c>
      <c r="D194" t="str">
        <f t="shared" ref="D194:D257" si="23">MID(B194,FIND("_",B194)+1,1000)</f>
        <v>CostoSiniestroTabla</v>
      </c>
      <c r="E194" t="s">
        <v>3712</v>
      </c>
      <c r="F194" t="str">
        <f t="shared" ref="F194:F257" si="24">MID(E194,FIND("#",E194)+1,2000)</f>
        <v>cl-cs_DetalleSubRamosEje</v>
      </c>
      <c r="G194" t="str">
        <f t="shared" ref="G194:G257" si="25">MID(F194,1,FIND("_",F194)-1)</f>
        <v>cl-cs</v>
      </c>
      <c r="H194" t="str">
        <f t="shared" ref="H194:H257" si="26">MID(F194,FIND("_",F194)+1,1000)</f>
        <v>DetalleSubRamosEje</v>
      </c>
      <c r="I194">
        <v>2</v>
      </c>
      <c r="J194" t="s">
        <v>156</v>
      </c>
      <c r="K194" t="str">
        <f t="shared" ref="K194:K257" si="27">CONCATENATE("insert into dbax_dime_diax (codi_dein, pref_dime, codi_dime, pref_axis, codi_axis, orde_axis) values('",J194,"','",C194,"','",D194,"','",G194,"','",H194,"','",I194,"')")</f>
        <v>insert into dbax_dime_diax (codi_dein, pref_dime, codi_dime, pref_axis, codi_axis, orde_axis) values('pre_cl-cs_cuadro-602_role-906031(2013)','cl-cs','CostoSiniestroTabla','cl-cs','DetalleSubRamosEje','2')</v>
      </c>
    </row>
    <row r="195" spans="1:11" x14ac:dyDescent="0.25">
      <c r="A195" t="s">
        <v>157</v>
      </c>
      <c r="B195" t="str">
        <f t="shared" si="21"/>
        <v>cl-cs_CostoSiniestroTabla</v>
      </c>
      <c r="C195" t="str">
        <f t="shared" si="22"/>
        <v>cl-cs</v>
      </c>
      <c r="D195" t="str">
        <f t="shared" si="23"/>
        <v>CostoSiniestroTabla</v>
      </c>
      <c r="E195" t="s">
        <v>3754</v>
      </c>
      <c r="F195" t="str">
        <f t="shared" si="24"/>
        <v>cl-cs_RamosEje</v>
      </c>
      <c r="G195" t="str">
        <f t="shared" si="25"/>
        <v>cl-cs</v>
      </c>
      <c r="H195" t="str">
        <f t="shared" si="26"/>
        <v>RamosEje</v>
      </c>
      <c r="I195">
        <v>1</v>
      </c>
      <c r="J195" t="s">
        <v>159</v>
      </c>
      <c r="K195" t="str">
        <f t="shared" si="27"/>
        <v>insert into dbax_dime_diax (codi_dein, pref_dime, codi_dime, pref_axis, codi_axis, orde_axis) values('pre_cl-cs_cuadro-603_role-906032(2013)','cl-cs','CostoSiniestroTabla','cl-cs','RamosEje','1')</v>
      </c>
    </row>
    <row r="196" spans="1:11" x14ac:dyDescent="0.25">
      <c r="A196" t="s">
        <v>157</v>
      </c>
      <c r="B196" t="str">
        <f t="shared" si="21"/>
        <v>cl-cs_CostoSiniestroTabla</v>
      </c>
      <c r="C196" t="str">
        <f t="shared" si="22"/>
        <v>cl-cs</v>
      </c>
      <c r="D196" t="str">
        <f t="shared" si="23"/>
        <v>CostoSiniestroTabla</v>
      </c>
      <c r="E196" t="s">
        <v>3712</v>
      </c>
      <c r="F196" t="str">
        <f t="shared" si="24"/>
        <v>cl-cs_DetalleSubRamosEje</v>
      </c>
      <c r="G196" t="str">
        <f t="shared" si="25"/>
        <v>cl-cs</v>
      </c>
      <c r="H196" t="str">
        <f t="shared" si="26"/>
        <v>DetalleSubRamosEje</v>
      </c>
      <c r="I196">
        <v>2</v>
      </c>
      <c r="J196" t="s">
        <v>159</v>
      </c>
      <c r="K196" t="str">
        <f t="shared" si="27"/>
        <v>insert into dbax_dime_diax (codi_dein, pref_dime, codi_dime, pref_axis, codi_axis, orde_axis) values('pre_cl-cs_cuadro-603_role-906032(2013)','cl-cs','CostoSiniestroTabla','cl-cs','DetalleSubRamosEje','2')</v>
      </c>
    </row>
    <row r="197" spans="1:11" x14ac:dyDescent="0.25">
      <c r="A197" t="s">
        <v>161</v>
      </c>
      <c r="B197" t="str">
        <f t="shared" si="21"/>
        <v>cl-cs_CuadroReservasTabla</v>
      </c>
      <c r="C197" t="str">
        <f t="shared" si="22"/>
        <v>cl-cs</v>
      </c>
      <c r="D197" t="str">
        <f t="shared" si="23"/>
        <v>CuadroReservasTabla</v>
      </c>
      <c r="E197" t="s">
        <v>3754</v>
      </c>
      <c r="F197" t="str">
        <f t="shared" si="24"/>
        <v>cl-cs_RamosEje</v>
      </c>
      <c r="G197" t="str">
        <f t="shared" si="25"/>
        <v>cl-cs</v>
      </c>
      <c r="H197" t="str">
        <f t="shared" si="26"/>
        <v>RamosEje</v>
      </c>
      <c r="I197">
        <v>1</v>
      </c>
      <c r="J197" t="s">
        <v>160</v>
      </c>
      <c r="K197" t="str">
        <f t="shared" si="27"/>
        <v>insert into dbax_dime_diax (codi_dein, pref_dime, codi_dime, pref_axis, codi_axis, orde_axis) values('pre_cl-cs_cuadro-603_role-906051(2013)','cl-cs','CuadroReservasTabla','cl-cs','RamosEje','1')</v>
      </c>
    </row>
    <row r="198" spans="1:11" x14ac:dyDescent="0.25">
      <c r="A198" t="s">
        <v>161</v>
      </c>
      <c r="B198" t="str">
        <f t="shared" si="21"/>
        <v>cl-cs_CuadroReservasTabla</v>
      </c>
      <c r="C198" t="str">
        <f t="shared" si="22"/>
        <v>cl-cs</v>
      </c>
      <c r="D198" t="str">
        <f t="shared" si="23"/>
        <v>CuadroReservasTabla</v>
      </c>
      <c r="E198" t="s">
        <v>3712</v>
      </c>
      <c r="F198" t="str">
        <f t="shared" si="24"/>
        <v>cl-cs_DetalleSubRamosEje</v>
      </c>
      <c r="G198" t="str">
        <f t="shared" si="25"/>
        <v>cl-cs</v>
      </c>
      <c r="H198" t="str">
        <f t="shared" si="26"/>
        <v>DetalleSubRamosEje</v>
      </c>
      <c r="I198">
        <v>2</v>
      </c>
      <c r="J198" t="s">
        <v>160</v>
      </c>
      <c r="K198" t="str">
        <f t="shared" si="27"/>
        <v>insert into dbax_dime_diax (codi_dein, pref_dime, codi_dime, pref_axis, codi_axis, orde_axis) values('pre_cl-cs_cuadro-603_role-906051(2013)','cl-cs','CuadroReservasTabla','cl-cs','DetalleSubRamosEje','2')</v>
      </c>
    </row>
    <row r="199" spans="1:11" x14ac:dyDescent="0.25">
      <c r="A199" t="s">
        <v>163</v>
      </c>
      <c r="B199" t="str">
        <f t="shared" si="21"/>
        <v>cl-cs_CostoRentasTabla</v>
      </c>
      <c r="C199" t="str">
        <f t="shared" si="22"/>
        <v>cl-cs</v>
      </c>
      <c r="D199" t="str">
        <f t="shared" si="23"/>
        <v>CostoRentasTabla</v>
      </c>
      <c r="E199" t="s">
        <v>3759</v>
      </c>
      <c r="F199" t="str">
        <f t="shared" si="24"/>
        <v>cl-cs_RentasVitaliciasEje</v>
      </c>
      <c r="G199" t="str">
        <f t="shared" si="25"/>
        <v>cl-cs</v>
      </c>
      <c r="H199" t="str">
        <f t="shared" si="26"/>
        <v>RentasVitaliciasEje</v>
      </c>
      <c r="I199">
        <v>1</v>
      </c>
      <c r="J199" t="s">
        <v>162</v>
      </c>
      <c r="K199" t="str">
        <f t="shared" si="27"/>
        <v>insert into dbax_dime_diax (codi_dein, pref_dime, codi_dime, pref_axis, codi_axis, orde_axis) values('pre_cl-cs_cuadro-604_role-906042(2013)','cl-cs','CostoRentasTabla','cl-cs','RentasVitaliciasEje','1')</v>
      </c>
    </row>
    <row r="200" spans="1:11" x14ac:dyDescent="0.25">
      <c r="A200" t="s">
        <v>166</v>
      </c>
      <c r="B200" t="str">
        <f t="shared" si="21"/>
        <v>cl-cs_CuadroDatosEstadisticosTabla</v>
      </c>
      <c r="C200" t="str">
        <f t="shared" si="22"/>
        <v>cl-cs</v>
      </c>
      <c r="D200" t="str">
        <f t="shared" si="23"/>
        <v>CuadroDatosEstadisticosTabla</v>
      </c>
      <c r="E200" t="s">
        <v>3754</v>
      </c>
      <c r="F200" t="str">
        <f t="shared" si="24"/>
        <v>cl-cs_RamosEje</v>
      </c>
      <c r="G200" t="str">
        <f t="shared" si="25"/>
        <v>cl-cs</v>
      </c>
      <c r="H200" t="str">
        <f t="shared" si="26"/>
        <v>RamosEje</v>
      </c>
      <c r="I200">
        <v>1</v>
      </c>
      <c r="J200" t="s">
        <v>165</v>
      </c>
      <c r="K200" t="str">
        <f t="shared" si="27"/>
        <v>insert into dbax_dime_diax (codi_dein, pref_dime, codi_dime, pref_axis, codi_axis, orde_axis) values('pre_cl-cs_cuadro-604_role-906081(2013)','cl-cs','CuadroDatosEstadisticosTabla','cl-cs','RamosEje','1')</v>
      </c>
    </row>
    <row r="201" spans="1:11" x14ac:dyDescent="0.25">
      <c r="A201" t="s">
        <v>166</v>
      </c>
      <c r="B201" t="str">
        <f t="shared" si="21"/>
        <v>cl-cs_CuadroDatosEstadisticosTabla</v>
      </c>
      <c r="C201" t="str">
        <f t="shared" si="22"/>
        <v>cl-cs</v>
      </c>
      <c r="D201" t="str">
        <f t="shared" si="23"/>
        <v>CuadroDatosEstadisticosTabla</v>
      </c>
      <c r="E201" t="s">
        <v>3712</v>
      </c>
      <c r="F201" t="str">
        <f t="shared" si="24"/>
        <v>cl-cs_DetalleSubRamosEje</v>
      </c>
      <c r="G201" t="str">
        <f t="shared" si="25"/>
        <v>cl-cs</v>
      </c>
      <c r="H201" t="str">
        <f t="shared" si="26"/>
        <v>DetalleSubRamosEje</v>
      </c>
      <c r="I201">
        <v>2</v>
      </c>
      <c r="J201" t="s">
        <v>165</v>
      </c>
      <c r="K201" t="str">
        <f t="shared" si="27"/>
        <v>insert into dbax_dime_diax (codi_dein, pref_dime, codi_dime, pref_axis, codi_axis, orde_axis) values('pre_cl-cs_cuadro-604_role-906081(2013)','cl-cs','CuadroDatosEstadisticosTabla','cl-cs','DetalleSubRamosEje','2')</v>
      </c>
    </row>
    <row r="202" spans="1:11" x14ac:dyDescent="0.25">
      <c r="A202" t="s">
        <v>167</v>
      </c>
      <c r="B202" t="str">
        <f t="shared" si="21"/>
        <v>cl-cs_CuadroDatosVariosTabla</v>
      </c>
      <c r="C202" t="str">
        <f t="shared" si="22"/>
        <v>cl-cs</v>
      </c>
      <c r="D202" t="str">
        <f t="shared" si="23"/>
        <v>CuadroDatosVariosTabla</v>
      </c>
      <c r="E202" t="s">
        <v>3754</v>
      </c>
      <c r="F202" t="str">
        <f t="shared" si="24"/>
        <v>cl-cs_RamosEje</v>
      </c>
      <c r="G202" t="str">
        <f t="shared" si="25"/>
        <v>cl-cs</v>
      </c>
      <c r="H202" t="str">
        <f t="shared" si="26"/>
        <v>RamosEje</v>
      </c>
      <c r="I202">
        <v>1</v>
      </c>
      <c r="J202" t="s">
        <v>165</v>
      </c>
      <c r="K202" t="str">
        <f t="shared" si="27"/>
        <v>insert into dbax_dime_diax (codi_dein, pref_dime, codi_dime, pref_axis, codi_axis, orde_axis) values('pre_cl-cs_cuadro-604_role-906081(2013)','cl-cs','CuadroDatosVariosTabla','cl-cs','RamosEje','1')</v>
      </c>
    </row>
    <row r="203" spans="1:11" x14ac:dyDescent="0.25">
      <c r="A203" t="s">
        <v>167</v>
      </c>
      <c r="B203" t="str">
        <f t="shared" si="21"/>
        <v>cl-cs_CuadroDatosVariosTabla</v>
      </c>
      <c r="C203" t="str">
        <f t="shared" si="22"/>
        <v>cl-cs</v>
      </c>
      <c r="D203" t="str">
        <f t="shared" si="23"/>
        <v>CuadroDatosVariosTabla</v>
      </c>
      <c r="E203" t="s">
        <v>3712</v>
      </c>
      <c r="F203" t="str">
        <f t="shared" si="24"/>
        <v>cl-cs_DetalleSubRamosEje</v>
      </c>
      <c r="G203" t="str">
        <f t="shared" si="25"/>
        <v>cl-cs</v>
      </c>
      <c r="H203" t="str">
        <f t="shared" si="26"/>
        <v>DetalleSubRamosEje</v>
      </c>
      <c r="I203">
        <v>2</v>
      </c>
      <c r="J203" t="s">
        <v>165</v>
      </c>
      <c r="K203" t="str">
        <f t="shared" si="27"/>
        <v>insert into dbax_dime_diax (codi_dein, pref_dime, codi_dime, pref_axis, codi_axis, orde_axis) values('pre_cl-cs_cuadro-604_role-906081(2013)','cl-cs','CuadroDatosVariosTabla','cl-cs','DetalleSubRamosEje','2')</v>
      </c>
    </row>
    <row r="204" spans="1:11" x14ac:dyDescent="0.25">
      <c r="A204" t="s">
        <v>166</v>
      </c>
      <c r="B204" t="str">
        <f t="shared" si="21"/>
        <v>cl-cs_CuadroDatosEstadisticosTabla</v>
      </c>
      <c r="C204" t="str">
        <f t="shared" si="22"/>
        <v>cl-cs</v>
      </c>
      <c r="D204" t="str">
        <f t="shared" si="23"/>
        <v>CuadroDatosEstadisticosTabla</v>
      </c>
      <c r="E204" t="s">
        <v>3712</v>
      </c>
      <c r="F204" t="str">
        <f t="shared" si="24"/>
        <v>cl-cs_DetalleSubRamosEje</v>
      </c>
      <c r="G204" t="str">
        <f t="shared" si="25"/>
        <v>cl-cs</v>
      </c>
      <c r="H204" t="str">
        <f t="shared" si="26"/>
        <v>DetalleSubRamosEje</v>
      </c>
      <c r="I204">
        <v>2</v>
      </c>
      <c r="J204" t="s">
        <v>177</v>
      </c>
      <c r="K204" t="str">
        <f t="shared" si="27"/>
        <v>insert into dbax_dime_diax (codi_dein, pref_dime, codi_dime, pref_axis, codi_axis, orde_axis) values('pre_cl-cs_cuadro-608_role-906082(2013)','cl-cs','CuadroDatosEstadisticosTabla','cl-cs','DetalleSubRamosEje','2')</v>
      </c>
    </row>
    <row r="205" spans="1:11" x14ac:dyDescent="0.25">
      <c r="A205" t="s">
        <v>167</v>
      </c>
      <c r="B205" t="str">
        <f t="shared" si="21"/>
        <v>cl-cs_CuadroDatosVariosTabla</v>
      </c>
      <c r="C205" t="str">
        <f t="shared" si="22"/>
        <v>cl-cs</v>
      </c>
      <c r="D205" t="str">
        <f t="shared" si="23"/>
        <v>CuadroDatosVariosTabla</v>
      </c>
      <c r="E205" t="s">
        <v>3754</v>
      </c>
      <c r="F205" t="str">
        <f t="shared" si="24"/>
        <v>cl-cs_RamosEje</v>
      </c>
      <c r="G205" t="str">
        <f t="shared" si="25"/>
        <v>cl-cs</v>
      </c>
      <c r="H205" t="str">
        <f t="shared" si="26"/>
        <v>RamosEje</v>
      </c>
      <c r="I205">
        <v>1</v>
      </c>
      <c r="J205" t="s">
        <v>177</v>
      </c>
      <c r="K205" t="str">
        <f t="shared" si="27"/>
        <v>insert into dbax_dime_diax (codi_dein, pref_dime, codi_dime, pref_axis, codi_axis, orde_axis) values('pre_cl-cs_cuadro-608_role-906082(2013)','cl-cs','CuadroDatosVariosTabla','cl-cs','RamosEje','1')</v>
      </c>
    </row>
    <row r="206" spans="1:11" x14ac:dyDescent="0.25">
      <c r="A206" t="s">
        <v>167</v>
      </c>
      <c r="B206" t="str">
        <f t="shared" si="21"/>
        <v>cl-cs_CuadroDatosVariosTabla</v>
      </c>
      <c r="C206" t="str">
        <f t="shared" si="22"/>
        <v>cl-cs</v>
      </c>
      <c r="D206" t="str">
        <f t="shared" si="23"/>
        <v>CuadroDatosVariosTabla</v>
      </c>
      <c r="E206" t="s">
        <v>3712</v>
      </c>
      <c r="F206" t="str">
        <f t="shared" si="24"/>
        <v>cl-cs_DetalleSubRamosEje</v>
      </c>
      <c r="G206" t="str">
        <f t="shared" si="25"/>
        <v>cl-cs</v>
      </c>
      <c r="H206" t="str">
        <f t="shared" si="26"/>
        <v>DetalleSubRamosEje</v>
      </c>
      <c r="I206">
        <v>2</v>
      </c>
      <c r="J206" t="s">
        <v>177</v>
      </c>
      <c r="K206" t="str">
        <f t="shared" si="27"/>
        <v>insert into dbax_dime_diax (codi_dein, pref_dime, codi_dime, pref_axis, codi_axis, orde_axis) values('pre_cl-cs_cuadro-608_role-906082(2013)','cl-cs','CuadroDatosVariosTabla','cl-cs','DetalleSubRamosEje','2')</v>
      </c>
    </row>
    <row r="207" spans="1:11" x14ac:dyDescent="0.25">
      <c r="A207" t="s">
        <v>274</v>
      </c>
      <c r="B207" t="str">
        <f t="shared" si="21"/>
        <v>cl-cs_MovimientoDivisasPorConceptoReasegurosTabla</v>
      </c>
      <c r="C207" t="str">
        <f t="shared" si="22"/>
        <v>cl-cs</v>
      </c>
      <c r="D207" t="str">
        <f t="shared" si="23"/>
        <v>MovimientoDivisasPorConceptoReasegurosTabla</v>
      </c>
      <c r="E207" t="s">
        <v>3744</v>
      </c>
      <c r="F207" t="str">
        <f t="shared" si="24"/>
        <v>cl-cs_MonedasReasegurosEje</v>
      </c>
      <c r="G207" t="str">
        <f t="shared" si="25"/>
        <v>cl-cs</v>
      </c>
      <c r="H207" t="str">
        <f t="shared" si="26"/>
        <v>MonedasReasegurosEje</v>
      </c>
      <c r="I207">
        <v>2</v>
      </c>
      <c r="J207" t="s">
        <v>272</v>
      </c>
      <c r="K207" t="str">
        <f t="shared" si="27"/>
        <v>insert into dbax_dime_diax (codi_dein, pref_dime, codi_dime, pref_axis, codi_axis, orde_axis) values('pre_cl-cs_nota-44_role-860000(2013)','cl-cs','MovimientoDivisasPorConceptoReasegurosTabla','cl-cs','MonedasReasegurosEje','2')</v>
      </c>
    </row>
    <row r="208" spans="1:11" x14ac:dyDescent="0.25">
      <c r="A208" t="s">
        <v>11</v>
      </c>
      <c r="B208" t="str">
        <f t="shared" si="21"/>
        <v>ifrs_StatementOfChangesInEquityTable</v>
      </c>
      <c r="C208" t="str">
        <f t="shared" si="22"/>
        <v>ifrs</v>
      </c>
      <c r="D208" t="str">
        <f t="shared" si="23"/>
        <v>StatementOfChangesInEquityTable</v>
      </c>
      <c r="E208" t="s">
        <v>3816</v>
      </c>
      <c r="F208" t="str">
        <f t="shared" si="24"/>
        <v>ifrs_ComponentsOfEquityAxis</v>
      </c>
      <c r="G208" t="str">
        <f t="shared" si="25"/>
        <v>ifrs</v>
      </c>
      <c r="H208" t="str">
        <f t="shared" si="26"/>
        <v>ComponentsOfEquityAxis</v>
      </c>
      <c r="I208">
        <v>1</v>
      </c>
      <c r="J208" t="s">
        <v>10</v>
      </c>
      <c r="K208" t="str">
        <f t="shared" si="27"/>
        <v>insert into dbax_dime_diax (codi_dein, pref_dime, codi_dime, pref_axis, codi_axis, orde_axis) values('pre_cl-ci_ias-1_2012-03-29_role-610000','ifrs','StatementOfChangesInEquityTable','ifrs','ComponentsOfEquityAxis','1')</v>
      </c>
    </row>
    <row r="209" spans="1:11" x14ac:dyDescent="0.25">
      <c r="A209" t="s">
        <v>14</v>
      </c>
      <c r="B209" t="str">
        <f t="shared" si="21"/>
        <v>cl-ci_InformacionSobreSubsidiariasConsolidadasTabla</v>
      </c>
      <c r="C209" t="str">
        <f t="shared" si="22"/>
        <v>cl-ci</v>
      </c>
      <c r="D209" t="str">
        <f t="shared" si="23"/>
        <v>InformacionSobreSubsidiariasConsolidadasTabla</v>
      </c>
      <c r="E209" t="s">
        <v>3673</v>
      </c>
      <c r="F209" t="str">
        <f t="shared" si="24"/>
        <v>cl-ci_SubsidiariasConsolidadasEje</v>
      </c>
      <c r="G209" t="str">
        <f t="shared" si="25"/>
        <v>cl-ci</v>
      </c>
      <c r="H209" t="str">
        <f t="shared" si="26"/>
        <v>SubsidiariasConsolidadasEje</v>
      </c>
      <c r="I209">
        <v>1</v>
      </c>
      <c r="J209" t="s">
        <v>13</v>
      </c>
      <c r="K209" t="str">
        <f t="shared" si="27"/>
        <v>insert into dbax_dime_diax (codi_dein, pref_dime, codi_dime, pref_axis, codi_axis, orde_axis) values('pre_cl-ci_ias-1_2012-03-29_role-810000','cl-ci','InformacionSobreSubsidiariasConsolidadasTabla','cl-ci','SubsidiariasConsolidadasEje','1')</v>
      </c>
    </row>
    <row r="210" spans="1:11" x14ac:dyDescent="0.25">
      <c r="A210" t="s">
        <v>15</v>
      </c>
      <c r="B210" t="str">
        <f t="shared" si="21"/>
        <v>ifrs_DisclosureOfAssetsAndLiabilitiesWithSignificantRiskOfMaterialAdjustmentTable</v>
      </c>
      <c r="C210" t="str">
        <f t="shared" si="22"/>
        <v>ifrs</v>
      </c>
      <c r="D210" t="str">
        <f t="shared" si="23"/>
        <v>DisclosureOfAssetsAndLiabilitiesWithSignificantRiskOfMaterialAdjustmentTable</v>
      </c>
      <c r="E210" t="s">
        <v>3805</v>
      </c>
      <c r="F210" t="str">
        <f t="shared" si="24"/>
        <v>ifrs_AssetsAndLiabilitiesAxis</v>
      </c>
      <c r="G210" t="str">
        <f t="shared" si="25"/>
        <v>ifrs</v>
      </c>
      <c r="H210" t="str">
        <f t="shared" si="26"/>
        <v>AssetsAndLiabilitiesAxis</v>
      </c>
      <c r="I210">
        <v>1</v>
      </c>
      <c r="J210" t="s">
        <v>13</v>
      </c>
      <c r="K210" t="str">
        <f t="shared" si="27"/>
        <v>insert into dbax_dime_diax (codi_dein, pref_dime, codi_dime, pref_axis, codi_axis, orde_axis) values('pre_cl-ci_ias-1_2012-03-29_role-810000','ifrs','DisclosureOfAssetsAndLiabilitiesWithSignificantRiskOfMaterialAdjustmentTable','ifrs','AssetsAndLiabilitiesAxis','1')</v>
      </c>
    </row>
    <row r="211" spans="1:11" x14ac:dyDescent="0.25">
      <c r="A211" t="s">
        <v>16</v>
      </c>
      <c r="B211" t="str">
        <f t="shared" si="21"/>
        <v>ifrs_DisclosureOfObjectivesPoliciesAndProcessesForManagingCapitalTable</v>
      </c>
      <c r="C211" t="str">
        <f t="shared" si="22"/>
        <v>ifrs</v>
      </c>
      <c r="D211" t="str">
        <f t="shared" si="23"/>
        <v>DisclosureOfObjectivesPoliciesAndProcessesForManagingCapitalTable</v>
      </c>
      <c r="E211" t="s">
        <v>3807</v>
      </c>
      <c r="F211" t="str">
        <f t="shared" si="24"/>
        <v>ifrs_CapitalRequirementsAxis</v>
      </c>
      <c r="G211" t="str">
        <f t="shared" si="25"/>
        <v>ifrs</v>
      </c>
      <c r="H211" t="str">
        <f t="shared" si="26"/>
        <v>CapitalRequirementsAxis</v>
      </c>
      <c r="I211">
        <v>1</v>
      </c>
      <c r="J211" t="s">
        <v>13</v>
      </c>
      <c r="K211" t="str">
        <f t="shared" si="27"/>
        <v>insert into dbax_dime_diax (codi_dein, pref_dime, codi_dime, pref_axis, codi_axis, orde_axis) values('pre_cl-ci_ias-1_2012-03-29_role-810000','ifrs','DisclosureOfObjectivesPoliciesAndProcessesForManagingCapitalTable','ifrs','CapitalRequirementsAxis','1')</v>
      </c>
    </row>
    <row r="212" spans="1:11" x14ac:dyDescent="0.25">
      <c r="A212" t="s">
        <v>17</v>
      </c>
      <c r="B212" t="str">
        <f t="shared" si="21"/>
        <v>ifrs_DisclosureOfReclassificationsOrChangesInPresentationTable</v>
      </c>
      <c r="C212" t="str">
        <f t="shared" si="22"/>
        <v>ifrs</v>
      </c>
      <c r="D212" t="str">
        <f t="shared" si="23"/>
        <v>DisclosureOfReclassificationsOrChangesInPresentationTable</v>
      </c>
      <c r="E212" t="s">
        <v>3829</v>
      </c>
      <c r="F212" t="str">
        <f t="shared" si="24"/>
        <v>ifrs_ReclassifiedItemsAxis</v>
      </c>
      <c r="G212" t="str">
        <f t="shared" si="25"/>
        <v>ifrs</v>
      </c>
      <c r="H212" t="str">
        <f t="shared" si="26"/>
        <v>ReclassifiedItemsAxis</v>
      </c>
      <c r="I212">
        <v>1</v>
      </c>
      <c r="J212" t="s">
        <v>13</v>
      </c>
      <c r="K212" t="str">
        <f t="shared" si="27"/>
        <v>insert into dbax_dime_diax (codi_dein, pref_dime, codi_dime, pref_axis, codi_axis, orde_axis) values('pre_cl-ci_ias-1_2012-03-29_role-810000','ifrs','DisclosureOfReclassificationsOrChangesInPresentationTable','ifrs','ReclassifiedItemsAxis','1')</v>
      </c>
    </row>
    <row r="213" spans="1:11" x14ac:dyDescent="0.25">
      <c r="A213" t="s">
        <v>21</v>
      </c>
      <c r="B213" t="str">
        <f t="shared" si="21"/>
        <v>ifrs_DisclosureOfClassesOfShareCapitalTable</v>
      </c>
      <c r="C213" t="str">
        <f t="shared" si="22"/>
        <v>ifrs</v>
      </c>
      <c r="D213" t="str">
        <f t="shared" si="23"/>
        <v>DisclosureOfClassesOfShareCapitalTable</v>
      </c>
      <c r="E213" t="s">
        <v>3815</v>
      </c>
      <c r="F213" t="str">
        <f t="shared" si="24"/>
        <v>ifrs_ClassesOfShareCapitalAxis</v>
      </c>
      <c r="G213" t="str">
        <f t="shared" si="25"/>
        <v>ifrs</v>
      </c>
      <c r="H213" t="str">
        <f t="shared" si="26"/>
        <v>ClassesOfShareCapitalAxis</v>
      </c>
      <c r="I213">
        <v>1</v>
      </c>
      <c r="J213" t="s">
        <v>20</v>
      </c>
      <c r="K213" t="str">
        <f t="shared" si="27"/>
        <v>insert into dbax_dime_diax (codi_dein, pref_dime, codi_dime, pref_axis, codi_axis, orde_axis) values('pre_cl-ci_ias-1_2012-03-29_role-861200','ifrs','DisclosureOfClassesOfShareCapitalTable','ifrs','ClassesOfShareCapitalAxis','1')</v>
      </c>
    </row>
    <row r="214" spans="1:11" x14ac:dyDescent="0.25">
      <c r="A214" t="s">
        <v>23</v>
      </c>
      <c r="B214" t="str">
        <f t="shared" si="21"/>
        <v>ifrs_DisclosureOfReservesWithinEquityTable</v>
      </c>
      <c r="C214" t="str">
        <f t="shared" si="22"/>
        <v>ifrs</v>
      </c>
      <c r="D214" t="str">
        <f t="shared" si="23"/>
        <v>DisclosureOfReservesWithinEquityTable</v>
      </c>
      <c r="E214" t="s">
        <v>3830</v>
      </c>
      <c r="F214" t="str">
        <f t="shared" si="24"/>
        <v>ifrs_ReservesWithinEquityAxis</v>
      </c>
      <c r="G214" t="str">
        <f t="shared" si="25"/>
        <v>ifrs</v>
      </c>
      <c r="H214" t="str">
        <f t="shared" si="26"/>
        <v>ReservesWithinEquityAxis</v>
      </c>
      <c r="I214">
        <v>1</v>
      </c>
      <c r="J214" t="s">
        <v>20</v>
      </c>
      <c r="K214" t="str">
        <f t="shared" si="27"/>
        <v>insert into dbax_dime_diax (codi_dein, pref_dime, codi_dime, pref_axis, codi_axis, orde_axis) values('pre_cl-ci_ias-1_2012-03-29_role-861200','ifrs','DisclosureOfReservesWithinEquityTable','ifrs','ReservesWithinEquityAxis','1')</v>
      </c>
    </row>
    <row r="215" spans="1:11" x14ac:dyDescent="0.25">
      <c r="A215" t="s">
        <v>28</v>
      </c>
      <c r="B215" t="str">
        <f t="shared" si="21"/>
        <v>ifrs_DisclosureOfTransactionsBetweenRelatedPartiesTable</v>
      </c>
      <c r="C215" t="str">
        <f t="shared" si="22"/>
        <v>ifrs</v>
      </c>
      <c r="D215" t="str">
        <f t="shared" si="23"/>
        <v>DisclosureOfTransactionsBetweenRelatedPartiesTable</v>
      </c>
      <c r="E215" t="s">
        <v>3809</v>
      </c>
      <c r="F215" t="str">
        <f t="shared" si="24"/>
        <v>ifrs_CategoriesOfRelatedPartiesAxis</v>
      </c>
      <c r="G215" t="str">
        <f t="shared" si="25"/>
        <v>ifrs</v>
      </c>
      <c r="H215" t="str">
        <f t="shared" si="26"/>
        <v>CategoriesOfRelatedPartiesAxis</v>
      </c>
      <c r="I215">
        <v>1</v>
      </c>
      <c r="J215" t="s">
        <v>27</v>
      </c>
      <c r="K215" t="str">
        <f t="shared" si="27"/>
        <v>insert into dbax_dime_diax (codi_dein, pref_dime, codi_dime, pref_axis, codi_axis, orde_axis) values('pre_cl-ci_ias-24_2012-03-29_role-818000','ifrs','DisclosureOfTransactionsBetweenRelatedPartiesTable','ifrs','CategoriesOfRelatedPartiesAxis','1')</v>
      </c>
    </row>
    <row r="216" spans="1:11" x14ac:dyDescent="0.25">
      <c r="A216" t="s">
        <v>36</v>
      </c>
      <c r="B216" t="str">
        <f t="shared" si="21"/>
        <v>ifrs_DisclosureOfInformationAboutConsolidatedStructuredEntitiesTable</v>
      </c>
      <c r="C216" t="str">
        <f t="shared" si="22"/>
        <v>ifrs</v>
      </c>
      <c r="D216" t="str">
        <f t="shared" si="23"/>
        <v>DisclosureOfInformationAboutConsolidatedStructuredEntitiesTable</v>
      </c>
      <c r="E216" t="s">
        <v>3817</v>
      </c>
      <c r="F216" t="str">
        <f t="shared" si="24"/>
        <v>ifrs_ConsolidatedStructuredEntitiesAxis</v>
      </c>
      <c r="G216" t="str">
        <f t="shared" si="25"/>
        <v>ifrs</v>
      </c>
      <c r="H216" t="str">
        <f t="shared" si="26"/>
        <v>ConsolidatedStructuredEntitiesAxis</v>
      </c>
      <c r="I216">
        <v>1</v>
      </c>
      <c r="J216" t="s">
        <v>34</v>
      </c>
      <c r="K216" t="str">
        <f t="shared" si="27"/>
        <v>insert into dbax_dime_diax (codi_dein, pref_dime, codi_dime, pref_axis, codi_axis, orde_axis) values('pre_cl-ci_ifrs-12_2012-03-29_role-825700','ifrs','DisclosureOfInformationAboutConsolidatedStructuredEntitiesTable','ifrs','ConsolidatedStructuredEntitiesAxis','1')</v>
      </c>
    </row>
    <row r="217" spans="1:11" x14ac:dyDescent="0.25">
      <c r="A217" t="s">
        <v>43</v>
      </c>
      <c r="B217" t="str">
        <f t="shared" si="21"/>
        <v>ifrs_DisclosureOfJointOperationsTable</v>
      </c>
      <c r="C217" t="str">
        <f t="shared" si="22"/>
        <v>ifrs</v>
      </c>
      <c r="D217" t="str">
        <f t="shared" si="23"/>
        <v>DisclosureOfJointOperationsTable</v>
      </c>
      <c r="E217" t="s">
        <v>3820</v>
      </c>
      <c r="F217" t="str">
        <f t="shared" si="24"/>
        <v>ifrs_JointOperationsAxis</v>
      </c>
      <c r="G217" t="str">
        <f t="shared" si="25"/>
        <v>ifrs</v>
      </c>
      <c r="H217" t="str">
        <f t="shared" si="26"/>
        <v>JointOperationsAxis</v>
      </c>
      <c r="I217">
        <v>1</v>
      </c>
      <c r="J217" t="s">
        <v>34</v>
      </c>
      <c r="K217" t="str">
        <f t="shared" si="27"/>
        <v>insert into dbax_dime_diax (codi_dein, pref_dime, codi_dime, pref_axis, codi_axis, orde_axis) values('pre_cl-ci_ifrs-12_2012-03-29_role-825700','ifrs','DisclosureOfJointOperationsTable','ifrs','JointOperationsAxis','1')</v>
      </c>
    </row>
    <row r="218" spans="1:11" x14ac:dyDescent="0.25">
      <c r="A218" t="s">
        <v>50</v>
      </c>
      <c r="B218" t="str">
        <f t="shared" si="21"/>
        <v>ifrs_DisclosureOfJointVenturesTable</v>
      </c>
      <c r="C218" t="str">
        <f t="shared" si="22"/>
        <v>ifrs</v>
      </c>
      <c r="D218" t="str">
        <f t="shared" si="23"/>
        <v>DisclosureOfJointVenturesTable</v>
      </c>
      <c r="E218" t="s">
        <v>3821</v>
      </c>
      <c r="F218" t="str">
        <f t="shared" si="24"/>
        <v>ifrs_JointVenturesAxis</v>
      </c>
      <c r="G218" t="str">
        <f t="shared" si="25"/>
        <v>ifrs</v>
      </c>
      <c r="H218" t="str">
        <f t="shared" si="26"/>
        <v>JointVenturesAxis</v>
      </c>
      <c r="I218">
        <v>1</v>
      </c>
      <c r="J218" t="s">
        <v>34</v>
      </c>
      <c r="K218" t="str">
        <f t="shared" si="27"/>
        <v>insert into dbax_dime_diax (codi_dein, pref_dime, codi_dime, pref_axis, codi_axis, orde_axis) values('pre_cl-ci_ifrs-12_2012-03-29_role-825700','ifrs','DisclosureOfJointVenturesTable','ifrs','JointVenturesAxis','1')</v>
      </c>
    </row>
    <row r="219" spans="1:11" x14ac:dyDescent="0.25">
      <c r="A219" t="s">
        <v>69</v>
      </c>
      <c r="B219" t="str">
        <f t="shared" si="21"/>
        <v>ifrs_DisclosureOfSignificantInvestmentsInAssociatesTable</v>
      </c>
      <c r="C219" t="str">
        <f t="shared" si="22"/>
        <v>ifrs</v>
      </c>
      <c r="D219" t="str">
        <f t="shared" si="23"/>
        <v>DisclosureOfSignificantInvestmentsInAssociatesTable</v>
      </c>
      <c r="E219" t="s">
        <v>3831</v>
      </c>
      <c r="F219" t="str">
        <f t="shared" si="24"/>
        <v>ifrs_SignificantInvestmentsInAssociatesAxis</v>
      </c>
      <c r="G219" t="str">
        <f t="shared" si="25"/>
        <v>ifrs</v>
      </c>
      <c r="H219" t="str">
        <f t="shared" si="26"/>
        <v>SignificantInvestmentsInAssociatesAxis</v>
      </c>
      <c r="I219">
        <v>1</v>
      </c>
      <c r="J219" t="s">
        <v>34</v>
      </c>
      <c r="K219" t="str">
        <f t="shared" si="27"/>
        <v>insert into dbax_dime_diax (codi_dein, pref_dime, codi_dime, pref_axis, codi_axis, orde_axis) values('pre_cl-ci_ifrs-12_2012-03-29_role-825700','ifrs','DisclosureOfSignificantInvestmentsInAssociatesTable','ifrs','SignificantInvestmentsInAssociatesAxis','1')</v>
      </c>
    </row>
    <row r="220" spans="1:11" x14ac:dyDescent="0.25">
      <c r="A220" t="s">
        <v>76</v>
      </c>
      <c r="B220" t="str">
        <f t="shared" si="21"/>
        <v>ifrs_DisclosureOfSignificantInvestmentsInSubsidiariesTable</v>
      </c>
      <c r="C220" t="str">
        <f t="shared" si="22"/>
        <v>ifrs</v>
      </c>
      <c r="D220" t="str">
        <f t="shared" si="23"/>
        <v>DisclosureOfSignificantInvestmentsInSubsidiariesTable</v>
      </c>
      <c r="E220" t="s">
        <v>3832</v>
      </c>
      <c r="F220" t="str">
        <f t="shared" si="24"/>
        <v>ifrs_SignificantInvestmentsInSubsidiariesAxis</v>
      </c>
      <c r="G220" t="str">
        <f t="shared" si="25"/>
        <v>ifrs</v>
      </c>
      <c r="H220" t="str">
        <f t="shared" si="26"/>
        <v>SignificantInvestmentsInSubsidiariesAxis</v>
      </c>
      <c r="I220">
        <v>1</v>
      </c>
      <c r="J220" t="s">
        <v>34</v>
      </c>
      <c r="K220" t="str">
        <f t="shared" si="27"/>
        <v>insert into dbax_dime_diax (codi_dein, pref_dime, codi_dime, pref_axis, codi_axis, orde_axis) values('pre_cl-ci_ifrs-12_2012-03-29_role-825700','ifrs','DisclosureOfSignificantInvestmentsInSubsidiariesTable','ifrs','SignificantInvestmentsInSubsidiariesAxis','1')</v>
      </c>
    </row>
    <row r="221" spans="1:11" x14ac:dyDescent="0.25">
      <c r="A221" t="s">
        <v>83</v>
      </c>
      <c r="B221" t="str">
        <f t="shared" si="21"/>
        <v>ifrs_DisclosureOfUnconsolidatedStructuredEntitiesTable</v>
      </c>
      <c r="C221" t="str">
        <f t="shared" si="22"/>
        <v>ifrs</v>
      </c>
      <c r="D221" t="str">
        <f t="shared" si="23"/>
        <v>DisclosureOfUnconsolidatedStructuredEntitiesTable</v>
      </c>
      <c r="E221" t="s">
        <v>3836</v>
      </c>
      <c r="F221" t="str">
        <f t="shared" si="24"/>
        <v>ifrs_UnconsolidatedStructuredEntitiesAxis</v>
      </c>
      <c r="G221" t="str">
        <f t="shared" si="25"/>
        <v>ifrs</v>
      </c>
      <c r="H221" t="str">
        <f t="shared" si="26"/>
        <v>UnconsolidatedStructuredEntitiesAxis</v>
      </c>
      <c r="I221">
        <v>1</v>
      </c>
      <c r="J221" t="s">
        <v>34</v>
      </c>
      <c r="K221" t="str">
        <f t="shared" si="27"/>
        <v>insert into dbax_dime_diax (codi_dein, pref_dime, codi_dime, pref_axis, codi_axis, orde_axis) values('pre_cl-ci_ifrs-12_2012-03-29_role-825700','ifrs','DisclosureOfUnconsolidatedStructuredEntitiesTable','ifrs','UnconsolidatedStructuredEntitiesAxis','1')</v>
      </c>
    </row>
    <row r="222" spans="1:11" x14ac:dyDescent="0.25">
      <c r="A222" t="s">
        <v>109</v>
      </c>
      <c r="B222" t="str">
        <f t="shared" si="21"/>
        <v>ifrs_DisclosureOfNumberAndWeightedAverageRemainingContractualLifeOfOutstandingShareOptionsTable</v>
      </c>
      <c r="C222" t="str">
        <f t="shared" si="22"/>
        <v>ifrs</v>
      </c>
      <c r="D222" t="str">
        <f t="shared" si="23"/>
        <v>DisclosureOfNumberAndWeightedAverageRemainingContractualLifeOfOutstandingShareOptionsTable</v>
      </c>
      <c r="E222" t="s">
        <v>112</v>
      </c>
      <c r="F222" t="str">
        <f t="shared" si="24"/>
        <v>ifrs_RangesOfExercisePricesForOutstandingShareOptionsAxis</v>
      </c>
      <c r="G222" t="str">
        <f t="shared" si="25"/>
        <v>ifrs</v>
      </c>
      <c r="H222" t="str">
        <f t="shared" si="26"/>
        <v>RangesOfExercisePricesForOutstandingShareOptionsAxis</v>
      </c>
      <c r="I222">
        <v>1</v>
      </c>
      <c r="J222" t="s">
        <v>108</v>
      </c>
      <c r="K222" t="str">
        <f t="shared" si="27"/>
        <v>insert into dbax_dime_diax (codi_dein, pref_dime, codi_dime, pref_axis, codi_axis, orde_axis) values('pre_cl-ci_ifrs-2_2012-03-29_role-834120','ifrs','DisclosureOfNumberAndWeightedAverageRemainingContractualLifeOfOutstandingShareOptionsTable','ifrs','RangesOfExercisePricesForOutstandingShareOptionsAxis','1')</v>
      </c>
    </row>
    <row r="223" spans="1:11" x14ac:dyDescent="0.25">
      <c r="A223" t="s">
        <v>111</v>
      </c>
      <c r="B223" t="str">
        <f t="shared" si="21"/>
        <v>ifrs_DisclosureOfRangeOfExercisePricesOfOutstandingShareOptionsTable</v>
      </c>
      <c r="C223" t="str">
        <f t="shared" si="22"/>
        <v>ifrs</v>
      </c>
      <c r="D223" t="str">
        <f t="shared" si="23"/>
        <v>DisclosureOfRangeOfExercisePricesOfOutstandingShareOptionsTable</v>
      </c>
      <c r="E223" t="s">
        <v>3828</v>
      </c>
      <c r="F223" t="str">
        <f t="shared" si="24"/>
        <v>ifrs_RangeAxis</v>
      </c>
      <c r="G223" t="str">
        <f t="shared" si="25"/>
        <v>ifrs</v>
      </c>
      <c r="H223" t="str">
        <f t="shared" si="26"/>
        <v>RangeAxis</v>
      </c>
      <c r="I223">
        <v>1</v>
      </c>
      <c r="J223" t="s">
        <v>108</v>
      </c>
      <c r="K223" t="str">
        <f t="shared" si="27"/>
        <v>insert into dbax_dime_diax (codi_dein, pref_dime, codi_dime, pref_axis, codi_axis, orde_axis) values('pre_cl-ci_ifrs-2_2012-03-29_role-834120','ifrs','DisclosureOfRangeOfExercisePricesOfOutstandingShareOptionsTable','ifrs','RangeAxis','1')</v>
      </c>
    </row>
    <row r="224" spans="1:11" x14ac:dyDescent="0.25">
      <c r="A224" t="s">
        <v>113</v>
      </c>
      <c r="B224" t="str">
        <f t="shared" si="21"/>
        <v>ifrs_DisclosureOfTermsAndConditionsOfSharebasedPaymentArrangementTable</v>
      </c>
      <c r="C224" t="str">
        <f t="shared" si="22"/>
        <v>ifrs</v>
      </c>
      <c r="D224" t="str">
        <f t="shared" si="23"/>
        <v>DisclosureOfTermsAndConditionsOfSharebasedPaymentArrangementTable</v>
      </c>
      <c r="E224" t="s">
        <v>3835</v>
      </c>
      <c r="F224" t="str">
        <f t="shared" si="24"/>
        <v>ifrs_TypesOfSharebasedPaymentArrangementsAxis</v>
      </c>
      <c r="G224" t="str">
        <f t="shared" si="25"/>
        <v>ifrs</v>
      </c>
      <c r="H224" t="str">
        <f t="shared" si="26"/>
        <v>TypesOfSharebasedPaymentArrangementsAxis</v>
      </c>
      <c r="I224">
        <v>1</v>
      </c>
      <c r="J224" t="s">
        <v>108</v>
      </c>
      <c r="K224" t="str">
        <f t="shared" si="27"/>
        <v>insert into dbax_dime_diax (codi_dein, pref_dime, codi_dime, pref_axis, codi_axis, orde_axis) values('pre_cl-ci_ifrs-2_2012-03-29_role-834120','ifrs','DisclosureOfTermsAndConditionsOfSharebasedPaymentArrangementTable','ifrs','TypesOfSharebasedPaymentArrangementsAxis','1')</v>
      </c>
    </row>
    <row r="225" spans="1:11" x14ac:dyDescent="0.25">
      <c r="A225" t="s">
        <v>124</v>
      </c>
      <c r="B225" t="str">
        <f t="shared" si="21"/>
        <v>cl-ci_CarteraProtestadaYEnCobranzaJudicialTabla</v>
      </c>
      <c r="C225" t="str">
        <f t="shared" si="22"/>
        <v>cl-ci</v>
      </c>
      <c r="D225" t="str">
        <f t="shared" si="23"/>
        <v>CarteraProtestadaYEnCobranzaJudicialTabla</v>
      </c>
      <c r="E225" t="s">
        <v>3666</v>
      </c>
      <c r="F225" t="str">
        <f t="shared" si="24"/>
        <v>cl-ci_CarteraSecuritizadaYNoSecuritizadaEje</v>
      </c>
      <c r="G225" t="str">
        <f t="shared" si="25"/>
        <v>cl-ci</v>
      </c>
      <c r="H225" t="str">
        <f t="shared" si="26"/>
        <v>CarteraSecuritizadaYNoSecuritizadaEje</v>
      </c>
      <c r="I225">
        <v>1</v>
      </c>
      <c r="J225" t="s">
        <v>123</v>
      </c>
      <c r="K225" t="str">
        <f t="shared" si="27"/>
        <v>insert into dbax_dime_diax (codi_dein, pref_dime, codi_dime, pref_axis, codi_axis, orde_axis) values('pre_cl-ci_ifrs-7_2012-03-29_role-822400','cl-ci','CarteraProtestadaYEnCobranzaJudicialTabla','cl-ci','CarteraSecuritizadaYNoSecuritizadaEje','1')</v>
      </c>
    </row>
    <row r="226" spans="1:11" x14ac:dyDescent="0.25">
      <c r="A226" t="s">
        <v>124</v>
      </c>
      <c r="B226" t="str">
        <f t="shared" si="21"/>
        <v>cl-ci_CarteraProtestadaYEnCobranzaJudicialTabla</v>
      </c>
      <c r="C226" t="str">
        <f t="shared" si="22"/>
        <v>cl-ci</v>
      </c>
      <c r="D226" t="str">
        <f t="shared" si="23"/>
        <v>CarteraProtestadaYEnCobranzaJudicialTabla</v>
      </c>
      <c r="E226" t="s">
        <v>3672</v>
      </c>
      <c r="F226" t="str">
        <f t="shared" si="24"/>
        <v>cl-ci_ProtestadosYEnCobranzaJudicialEje</v>
      </c>
      <c r="G226" t="str">
        <f t="shared" si="25"/>
        <v>cl-ci</v>
      </c>
      <c r="H226" t="str">
        <f t="shared" si="26"/>
        <v>ProtestadosYEnCobranzaJudicialEje</v>
      </c>
      <c r="I226">
        <v>2</v>
      </c>
      <c r="J226" t="s">
        <v>123</v>
      </c>
      <c r="K226" t="str">
        <f t="shared" si="27"/>
        <v>insert into dbax_dime_diax (codi_dein, pref_dime, codi_dime, pref_axis, codi_axis, orde_axis) values('pre_cl-ci_ifrs-7_2012-03-29_role-822400','cl-ci','CarteraProtestadaYEnCobranzaJudicialTabla','cl-ci','ProtestadosYEnCobranzaJudicialEje','2')</v>
      </c>
    </row>
    <row r="227" spans="1:11" x14ac:dyDescent="0.25">
      <c r="A227" t="s">
        <v>125</v>
      </c>
      <c r="B227" t="str">
        <f t="shared" si="21"/>
        <v>cl-ci_DetalleOperacionesTabla</v>
      </c>
      <c r="C227" t="str">
        <f t="shared" si="22"/>
        <v>cl-ci</v>
      </c>
      <c r="D227" t="str">
        <f t="shared" si="23"/>
        <v>DetalleOperacionesTabla</v>
      </c>
      <c r="E227" t="s">
        <v>3667</v>
      </c>
      <c r="F227" t="str">
        <f t="shared" si="24"/>
        <v>cl-ci_DetalleOperacionesEje</v>
      </c>
      <c r="G227" t="str">
        <f t="shared" si="25"/>
        <v>cl-ci</v>
      </c>
      <c r="H227" t="str">
        <f t="shared" si="26"/>
        <v>DetalleOperacionesEje</v>
      </c>
      <c r="I227">
        <v>2</v>
      </c>
      <c r="J227" t="s">
        <v>123</v>
      </c>
      <c r="K227" t="str">
        <f t="shared" si="27"/>
        <v>insert into dbax_dime_diax (codi_dein, pref_dime, codi_dime, pref_axis, codi_axis, orde_axis) values('pre_cl-ci_ifrs-7_2012-03-29_role-822400','cl-ci','DetalleOperacionesTabla','cl-ci','DetalleOperacionesEje','2')</v>
      </c>
    </row>
    <row r="228" spans="1:11" x14ac:dyDescent="0.25">
      <c r="A228" t="s">
        <v>125</v>
      </c>
      <c r="B228" t="str">
        <f t="shared" si="21"/>
        <v>cl-ci_DetalleOperacionesTabla</v>
      </c>
      <c r="C228" t="str">
        <f t="shared" si="22"/>
        <v>cl-ci</v>
      </c>
      <c r="D228" t="str">
        <f t="shared" si="23"/>
        <v>DetalleOperacionesTabla</v>
      </c>
      <c r="E228" t="s">
        <v>3670</v>
      </c>
      <c r="F228" t="str">
        <f t="shared" si="24"/>
        <v>cl-ci_PeriodoOperacionesEje</v>
      </c>
      <c r="G228" t="str">
        <f t="shared" si="25"/>
        <v>cl-ci</v>
      </c>
      <c r="H228" t="str">
        <f t="shared" si="26"/>
        <v>PeriodoOperacionesEje</v>
      </c>
      <c r="I228">
        <v>1</v>
      </c>
      <c r="J228" t="s">
        <v>123</v>
      </c>
      <c r="K228" t="str">
        <f t="shared" si="27"/>
        <v>insert into dbax_dime_diax (codi_dein, pref_dime, codi_dime, pref_axis, codi_axis, orde_axis) values('pre_cl-ci_ifrs-7_2012-03-29_role-822400','cl-ci','DetalleOperacionesTabla','cl-ci','PeriodoOperacionesEje','1')</v>
      </c>
    </row>
    <row r="229" spans="1:11" x14ac:dyDescent="0.25">
      <c r="A229" t="s">
        <v>126</v>
      </c>
      <c r="B229" t="str">
        <f t="shared" si="21"/>
        <v>cl-ci_DeudoresComercialesYOtrasCuentasPorCobrarTabla</v>
      </c>
      <c r="C229" t="str">
        <f t="shared" si="22"/>
        <v>cl-ci</v>
      </c>
      <c r="D229" t="str">
        <f t="shared" si="23"/>
        <v>DeudoresComercialesYOtrasCuentasPorCobrarTabla</v>
      </c>
      <c r="E229" t="s">
        <v>3665</v>
      </c>
      <c r="F229" t="str">
        <f t="shared" si="24"/>
        <v>cl-ci_ActivosPorDeudoresComercialesEje</v>
      </c>
      <c r="G229" t="str">
        <f t="shared" si="25"/>
        <v>cl-ci</v>
      </c>
      <c r="H229" t="str">
        <f t="shared" si="26"/>
        <v>ActivosPorDeudoresComercialesEje</v>
      </c>
      <c r="I229">
        <v>1</v>
      </c>
      <c r="J229" t="s">
        <v>123</v>
      </c>
      <c r="K229" t="str">
        <f t="shared" si="27"/>
        <v>insert into dbax_dime_diax (codi_dein, pref_dime, codi_dime, pref_axis, codi_axis, orde_axis) values('pre_cl-ci_ifrs-7_2012-03-29_role-822400','cl-ci','DeudoresComercialesYOtrasCuentasPorCobrarTabla','cl-ci','ActivosPorDeudoresComercialesEje','1')</v>
      </c>
    </row>
    <row r="230" spans="1:11" x14ac:dyDescent="0.25">
      <c r="A230" t="s">
        <v>127</v>
      </c>
      <c r="B230" t="str">
        <f t="shared" si="21"/>
        <v>cl-ci_EstratificacionCarteraTabla</v>
      </c>
      <c r="C230" t="str">
        <f t="shared" si="22"/>
        <v>cl-ci</v>
      </c>
      <c r="D230" t="str">
        <f t="shared" si="23"/>
        <v>EstratificacionCarteraTabla</v>
      </c>
      <c r="E230" t="s">
        <v>3666</v>
      </c>
      <c r="F230" t="str">
        <f t="shared" si="24"/>
        <v>cl-ci_CarteraSecuritizadaYNoSecuritizadaEje</v>
      </c>
      <c r="G230" t="str">
        <f t="shared" si="25"/>
        <v>cl-ci</v>
      </c>
      <c r="H230" t="str">
        <f t="shared" si="26"/>
        <v>CarteraSecuritizadaYNoSecuritizadaEje</v>
      </c>
      <c r="I230">
        <v>1</v>
      </c>
      <c r="J230" t="s">
        <v>123</v>
      </c>
      <c r="K230" t="str">
        <f t="shared" si="27"/>
        <v>insert into dbax_dime_diax (codi_dein, pref_dime, codi_dime, pref_axis, codi_axis, orde_axis) values('pre_cl-ci_ifrs-7_2012-03-29_role-822400','cl-ci','EstratificacionCarteraTabla','cl-ci','CarteraSecuritizadaYNoSecuritizadaEje','1')</v>
      </c>
    </row>
    <row r="231" spans="1:11" x14ac:dyDescent="0.25">
      <c r="A231" t="s">
        <v>127</v>
      </c>
      <c r="B231" t="str">
        <f t="shared" si="21"/>
        <v>cl-ci_EstratificacionCarteraTabla</v>
      </c>
      <c r="C231" t="str">
        <f t="shared" si="22"/>
        <v>cl-ci</v>
      </c>
      <c r="D231" t="str">
        <f t="shared" si="23"/>
        <v>EstratificacionCarteraTabla</v>
      </c>
      <c r="E231" t="s">
        <v>3674</v>
      </c>
      <c r="F231" t="str">
        <f t="shared" si="24"/>
        <v>cl-ci_TramosMorosidadEje</v>
      </c>
      <c r="G231" t="str">
        <f t="shared" si="25"/>
        <v>cl-ci</v>
      </c>
      <c r="H231" t="str">
        <f t="shared" si="26"/>
        <v>TramosMorosidadEje</v>
      </c>
      <c r="I231">
        <v>2</v>
      </c>
      <c r="J231" t="s">
        <v>123</v>
      </c>
      <c r="K231" t="str">
        <f t="shared" si="27"/>
        <v>insert into dbax_dime_diax (codi_dein, pref_dime, codi_dime, pref_axis, codi_axis, orde_axis) values('pre_cl-ci_ifrs-7_2012-03-29_role-822400','cl-ci','EstratificacionCarteraTabla','cl-ci','TramosMorosidadEje','2')</v>
      </c>
    </row>
    <row r="232" spans="1:11" x14ac:dyDescent="0.25">
      <c r="A232" t="s">
        <v>128</v>
      </c>
      <c r="B232" t="str">
        <f t="shared" si="21"/>
        <v>cl-ci_ObligacionesConPublicoTabla</v>
      </c>
      <c r="C232" t="str">
        <f t="shared" si="22"/>
        <v>cl-ci</v>
      </c>
      <c r="D232" t="str">
        <f t="shared" si="23"/>
        <v>ObligacionesConPublicoTabla</v>
      </c>
      <c r="E232" t="s">
        <v>3668</v>
      </c>
      <c r="F232" t="str">
        <f t="shared" si="24"/>
        <v>cl-ci_EmisionesDeudaEje</v>
      </c>
      <c r="G232" t="str">
        <f t="shared" si="25"/>
        <v>cl-ci</v>
      </c>
      <c r="H232" t="str">
        <f t="shared" si="26"/>
        <v>EmisionesDeudaEje</v>
      </c>
      <c r="I232">
        <v>1</v>
      </c>
      <c r="J232" t="s">
        <v>123</v>
      </c>
      <c r="K232" t="str">
        <f t="shared" si="27"/>
        <v>insert into dbax_dime_diax (codi_dein, pref_dime, codi_dime, pref_axis, codi_axis, orde_axis) values('pre_cl-ci_ifrs-7_2012-03-29_role-822400','cl-ci','ObligacionesConPublicoTabla','cl-ci','EmisionesDeudaEje','1')</v>
      </c>
    </row>
    <row r="233" spans="1:11" x14ac:dyDescent="0.25">
      <c r="A233" t="s">
        <v>129</v>
      </c>
      <c r="B233" t="str">
        <f t="shared" si="21"/>
        <v>cl-ci_ObligacionesLeasingTabla</v>
      </c>
      <c r="C233" t="str">
        <f t="shared" si="22"/>
        <v>cl-ci</v>
      </c>
      <c r="D233" t="str">
        <f t="shared" si="23"/>
        <v>ObligacionesLeasingTabla</v>
      </c>
      <c r="E233" t="s">
        <v>3669</v>
      </c>
      <c r="F233" t="str">
        <f t="shared" si="24"/>
        <v>cl-ci_LeasingEje</v>
      </c>
      <c r="G233" t="str">
        <f t="shared" si="25"/>
        <v>cl-ci</v>
      </c>
      <c r="H233" t="str">
        <f t="shared" si="26"/>
        <v>LeasingEje</v>
      </c>
      <c r="I233">
        <v>1</v>
      </c>
      <c r="J233" t="s">
        <v>123</v>
      </c>
      <c r="K233" t="str">
        <f t="shared" si="27"/>
        <v>insert into dbax_dime_diax (codi_dein, pref_dime, codi_dime, pref_axis, codi_axis, orde_axis) values('pre_cl-ci_ifrs-7_2012-03-29_role-822400','cl-ci','ObligacionesLeasingTabla','cl-ci','LeasingEje','1')</v>
      </c>
    </row>
    <row r="234" spans="1:11" x14ac:dyDescent="0.25">
      <c r="A234" t="s">
        <v>130</v>
      </c>
      <c r="B234" t="str">
        <f t="shared" si="21"/>
        <v>cl-ci_PrestamosBancariosTabla</v>
      </c>
      <c r="C234" t="str">
        <f t="shared" si="22"/>
        <v>cl-ci</v>
      </c>
      <c r="D234" t="str">
        <f t="shared" si="23"/>
        <v>PrestamosBancariosTabla</v>
      </c>
      <c r="E234" t="s">
        <v>3671</v>
      </c>
      <c r="F234" t="str">
        <f t="shared" si="24"/>
        <v>cl-ci_PrestamosEje</v>
      </c>
      <c r="G234" t="str">
        <f t="shared" si="25"/>
        <v>cl-ci</v>
      </c>
      <c r="H234" t="str">
        <f t="shared" si="26"/>
        <v>PrestamosEje</v>
      </c>
      <c r="I234">
        <v>1</v>
      </c>
      <c r="J234" t="s">
        <v>123</v>
      </c>
      <c r="K234" t="str">
        <f t="shared" si="27"/>
        <v>insert into dbax_dime_diax (codi_dein, pref_dime, codi_dime, pref_axis, codi_axis, orde_axis) values('pre_cl-ci_ifrs-7_2012-03-29_role-822400','cl-ci','PrestamosBancariosTabla','cl-ci','PrestamosEje','1')</v>
      </c>
    </row>
    <row r="235" spans="1:11" x14ac:dyDescent="0.25">
      <c r="A235" t="s">
        <v>140</v>
      </c>
      <c r="B235" t="str">
        <f t="shared" si="21"/>
        <v>ifrs_DisclosureOfGeographicalAreasTable</v>
      </c>
      <c r="C235" t="str">
        <f t="shared" si="22"/>
        <v>ifrs</v>
      </c>
      <c r="D235" t="str">
        <f t="shared" si="23"/>
        <v>DisclosureOfGeographicalAreasTable</v>
      </c>
      <c r="E235" t="s">
        <v>3818</v>
      </c>
      <c r="F235" t="str">
        <f t="shared" si="24"/>
        <v>ifrs_GeographicalAreasAxis</v>
      </c>
      <c r="G235" t="str">
        <f t="shared" si="25"/>
        <v>ifrs</v>
      </c>
      <c r="H235" t="str">
        <f t="shared" si="26"/>
        <v>GeographicalAreasAxis</v>
      </c>
      <c r="I235">
        <v>1</v>
      </c>
      <c r="J235" t="s">
        <v>139</v>
      </c>
      <c r="K235" t="str">
        <f t="shared" si="27"/>
        <v>insert into dbax_dime_diax (codi_dein, pref_dime, codi_dime, pref_axis, codi_axis, orde_axis) values('pre_cl-ci_ifrs-8_2012-03-29_role-871100','ifrs','DisclosureOfGeographicalAreasTable','ifrs','GeographicalAreasAxis','1')</v>
      </c>
    </row>
    <row r="236" spans="1:11" x14ac:dyDescent="0.25">
      <c r="A236" t="s">
        <v>141</v>
      </c>
      <c r="B236" t="str">
        <f t="shared" si="21"/>
        <v>ifrs_DisclosureOfMajorCustomersTable</v>
      </c>
      <c r="C236" t="str">
        <f t="shared" si="22"/>
        <v>ifrs</v>
      </c>
      <c r="D236" t="str">
        <f t="shared" si="23"/>
        <v>DisclosureOfMajorCustomersTable</v>
      </c>
      <c r="E236" t="s">
        <v>3824</v>
      </c>
      <c r="F236" t="str">
        <f t="shared" si="24"/>
        <v>ifrs_MajorCustomersAxis</v>
      </c>
      <c r="G236" t="str">
        <f t="shared" si="25"/>
        <v>ifrs</v>
      </c>
      <c r="H236" t="str">
        <f t="shared" si="26"/>
        <v>MajorCustomersAxis</v>
      </c>
      <c r="I236">
        <v>1</v>
      </c>
      <c r="J236" t="s">
        <v>139</v>
      </c>
      <c r="K236" t="str">
        <f t="shared" si="27"/>
        <v>insert into dbax_dime_diax (codi_dein, pref_dime, codi_dime, pref_axis, codi_axis, orde_axis) values('pre_cl-ci_ifrs-8_2012-03-29_role-871100','ifrs','DisclosureOfMajorCustomersTable','ifrs','MajorCustomersAxis','1')</v>
      </c>
    </row>
    <row r="237" spans="1:11" x14ac:dyDescent="0.25">
      <c r="A237" t="s">
        <v>142</v>
      </c>
      <c r="B237" t="str">
        <f t="shared" si="21"/>
        <v>ifrs_DisclosureOfOperatingSegmentsTable</v>
      </c>
      <c r="C237" t="str">
        <f t="shared" si="22"/>
        <v>ifrs</v>
      </c>
      <c r="D237" t="str">
        <f t="shared" si="23"/>
        <v>DisclosureOfOperatingSegmentsTable</v>
      </c>
      <c r="E237" t="s">
        <v>3826</v>
      </c>
      <c r="F237" t="str">
        <f t="shared" si="24"/>
        <v>ifrs_OperatingSegmentsAxis</v>
      </c>
      <c r="G237" t="str">
        <f t="shared" si="25"/>
        <v>ifrs</v>
      </c>
      <c r="H237" t="str">
        <f t="shared" si="26"/>
        <v>OperatingSegmentsAxis</v>
      </c>
      <c r="I237">
        <v>1</v>
      </c>
      <c r="J237" t="s">
        <v>139</v>
      </c>
      <c r="K237" t="str">
        <f t="shared" si="27"/>
        <v>insert into dbax_dime_diax (codi_dein, pref_dime, codi_dime, pref_axis, codi_axis, orde_axis) values('pre_cl-ci_ifrs-8_2012-03-29_role-871100','ifrs','DisclosureOfOperatingSegmentsTable','ifrs','OperatingSegmentsAxis','1')</v>
      </c>
    </row>
    <row r="238" spans="1:11" x14ac:dyDescent="0.25">
      <c r="A238" t="s">
        <v>143</v>
      </c>
      <c r="B238" t="str">
        <f t="shared" si="21"/>
        <v>ifrs_DisclosureOfProductsAndServicesTable</v>
      </c>
      <c r="C238" t="str">
        <f t="shared" si="22"/>
        <v>ifrs</v>
      </c>
      <c r="D238" t="str">
        <f t="shared" si="23"/>
        <v>DisclosureOfProductsAndServicesTable</v>
      </c>
      <c r="E238" t="s">
        <v>3827</v>
      </c>
      <c r="F238" t="str">
        <f t="shared" si="24"/>
        <v>ifrs_ProductsAndServicesAxis</v>
      </c>
      <c r="G238" t="str">
        <f t="shared" si="25"/>
        <v>ifrs</v>
      </c>
      <c r="H238" t="str">
        <f t="shared" si="26"/>
        <v>ProductsAndServicesAxis</v>
      </c>
      <c r="I238">
        <v>1</v>
      </c>
      <c r="J238" t="s">
        <v>139</v>
      </c>
      <c r="K238" t="str">
        <f t="shared" si="27"/>
        <v>insert into dbax_dime_diax (codi_dein, pref_dime, codi_dime, pref_axis, codi_axis, orde_axis) values('pre_cl-ci_ifrs-8_2012-03-29_role-871100','ifrs','DisclosureOfProductsAndServicesTable','ifrs','ProductsAndServicesAxis','1')</v>
      </c>
    </row>
    <row r="239" spans="1:11" x14ac:dyDescent="0.25">
      <c r="A239" t="s">
        <v>315</v>
      </c>
      <c r="B239" t="str">
        <f t="shared" si="21"/>
        <v>ifrs_DisclosureOfTemporaryDifferenceUnusedTaxLossesAndUnusedTaxCreditsTable</v>
      </c>
      <c r="C239" t="str">
        <f t="shared" si="22"/>
        <v>ifrs</v>
      </c>
      <c r="D239" t="str">
        <f t="shared" si="23"/>
        <v>DisclosureOfTemporaryDifferenceUnusedTaxLossesAndUnusedTaxCreditsTable</v>
      </c>
      <c r="E239" t="s">
        <v>3833</v>
      </c>
      <c r="F239" t="str">
        <f t="shared" si="24"/>
        <v>ifrs_TemporaryDifferenceUnusedTaxLossesAndUnusedTaxCreditsAxis</v>
      </c>
      <c r="G239" t="str">
        <f t="shared" si="25"/>
        <v>ifrs</v>
      </c>
      <c r="H239" t="str">
        <f t="shared" si="26"/>
        <v>TemporaryDifferenceUnusedTaxLossesAndUnusedTaxCreditsAxis</v>
      </c>
      <c r="I239">
        <v>1</v>
      </c>
      <c r="J239" t="s">
        <v>314</v>
      </c>
      <c r="K239" t="str">
        <f t="shared" si="27"/>
        <v>insert into dbax_dime_diax (codi_dein, pref_dime, codi_dime, pref_axis, codi_axis, orde_axis) values('pre_ias_12_2012-03-29_role-835110','ifrs','DisclosureOfTemporaryDifferenceUnusedTaxLossesAndUnusedTaxCreditsTable','ifrs','TemporaryDifferenceUnusedTaxLossesAndUnusedTaxCreditsAxis','1')</v>
      </c>
    </row>
    <row r="240" spans="1:11" x14ac:dyDescent="0.25">
      <c r="A240" t="s">
        <v>327</v>
      </c>
      <c r="B240" t="str">
        <f t="shared" si="21"/>
        <v>ifrs_DisclosureOfReconciliationOfChangesInBiologicalAssetsTable</v>
      </c>
      <c r="C240" t="str">
        <f t="shared" si="22"/>
        <v>ifrs</v>
      </c>
      <c r="D240" t="str">
        <f t="shared" si="23"/>
        <v>DisclosureOfReconciliationOfChangesInBiologicalAssetsTable</v>
      </c>
      <c r="E240" t="s">
        <v>3808</v>
      </c>
      <c r="F240" t="str">
        <f t="shared" si="24"/>
        <v>ifrs_CarryingAmountAccumulatedDepreciationAmortisationAndImpairmentAndGrossCarryingAmountAxis</v>
      </c>
      <c r="G240" t="str">
        <f t="shared" si="25"/>
        <v>ifrs</v>
      </c>
      <c r="H240" t="str">
        <f t="shared" si="26"/>
        <v>CarryingAmountAccumulatedDepreciationAmortisationAndImpairmentAndGrossCarryingAmountAxis</v>
      </c>
      <c r="I240">
        <v>2</v>
      </c>
      <c r="J240" t="s">
        <v>326</v>
      </c>
      <c r="K240" t="str">
        <f t="shared" si="27"/>
        <v>insert into dbax_dime_diax (codi_dein, pref_dime, codi_dime, pref_axis, codi_axis, orde_axis) values('pre_ias_41_2012-03-29_role-824180','ifrs','DisclosureOfReconciliationOfChangesInBiologicalAssetsTable','ifrs','CarryingAmountAccumulatedDepreciationAmortisationAndImpairmentAndGrossCarryingAmountAxis','2')</v>
      </c>
    </row>
    <row r="241" spans="1:11" x14ac:dyDescent="0.25">
      <c r="A241" t="s">
        <v>327</v>
      </c>
      <c r="B241" t="str">
        <f t="shared" si="21"/>
        <v>ifrs_DisclosureOfReconciliationOfChangesInBiologicalAssetsTable</v>
      </c>
      <c r="C241" t="str">
        <f t="shared" si="22"/>
        <v>ifrs</v>
      </c>
      <c r="D241" t="str">
        <f t="shared" si="23"/>
        <v>DisclosureOfReconciliationOfChangesInBiologicalAssetsTable</v>
      </c>
      <c r="E241" t="s">
        <v>3825</v>
      </c>
      <c r="F241" t="str">
        <f t="shared" si="24"/>
        <v>ifrs_MeasurementAxis</v>
      </c>
      <c r="G241" t="str">
        <f t="shared" si="25"/>
        <v>ifrs</v>
      </c>
      <c r="H241" t="str">
        <f t="shared" si="26"/>
        <v>MeasurementAxis</v>
      </c>
      <c r="I241">
        <v>1</v>
      </c>
      <c r="J241" t="s">
        <v>326</v>
      </c>
      <c r="K241" t="str">
        <f t="shared" si="27"/>
        <v>insert into dbax_dime_diax (codi_dein, pref_dime, codi_dime, pref_axis, codi_axis, orde_axis) values('pre_ias_41_2012-03-29_role-824180','ifrs','DisclosureOfReconciliationOfChangesInBiologicalAssetsTable','ifrs','MeasurementAxis','1')</v>
      </c>
    </row>
    <row r="242" spans="1:11" x14ac:dyDescent="0.25">
      <c r="A242" t="s">
        <v>511</v>
      </c>
      <c r="B242" t="str">
        <f t="shared" si="21"/>
        <v>ifrs_DisclosureOfAcquiredReceivablesTable</v>
      </c>
      <c r="C242" t="str">
        <f t="shared" si="22"/>
        <v>ifrs</v>
      </c>
      <c r="D242" t="str">
        <f t="shared" si="23"/>
        <v>DisclosureOfAcquiredReceivablesTable</v>
      </c>
      <c r="E242" t="s">
        <v>3806</v>
      </c>
      <c r="F242" t="str">
        <f t="shared" si="24"/>
        <v>ifrs_BusinessCombinationsAxis</v>
      </c>
      <c r="G242" t="str">
        <f t="shared" si="25"/>
        <v>ifrs</v>
      </c>
      <c r="H242" t="str">
        <f t="shared" si="26"/>
        <v>BusinessCombinationsAxis</v>
      </c>
      <c r="I242">
        <v>1</v>
      </c>
      <c r="J242" t="s">
        <v>510</v>
      </c>
      <c r="K242" t="str">
        <f t="shared" si="27"/>
        <v>insert into dbax_dime_diax (codi_dein, pref_dime, codi_dime, pref_axis, codi_axis, orde_axis) values('pre_ifrs_3_2012-03-29_role-817000','ifrs','DisclosureOfAcquiredReceivablesTable','ifrs','BusinessCombinationsAxis','1')</v>
      </c>
    </row>
    <row r="243" spans="1:11" x14ac:dyDescent="0.25">
      <c r="A243" t="s">
        <v>511</v>
      </c>
      <c r="B243" t="str">
        <f t="shared" si="21"/>
        <v>ifrs_DisclosureOfAcquiredReceivablesTable</v>
      </c>
      <c r="C243" t="str">
        <f t="shared" si="22"/>
        <v>ifrs</v>
      </c>
      <c r="D243" t="str">
        <f t="shared" si="23"/>
        <v>DisclosureOfAcquiredReceivablesTable</v>
      </c>
      <c r="E243" t="s">
        <v>3810</v>
      </c>
      <c r="F243" t="str">
        <f t="shared" si="24"/>
        <v>ifrs_ClassesOfAcquiredReceivablesAxis</v>
      </c>
      <c r="G243" t="str">
        <f t="shared" si="25"/>
        <v>ifrs</v>
      </c>
      <c r="H243" t="str">
        <f t="shared" si="26"/>
        <v>ClassesOfAcquiredReceivablesAxis</v>
      </c>
      <c r="I243">
        <v>2</v>
      </c>
      <c r="J243" t="s">
        <v>510</v>
      </c>
      <c r="K243" t="str">
        <f t="shared" si="27"/>
        <v>insert into dbax_dime_diax (codi_dein, pref_dime, codi_dime, pref_axis, codi_axis, orde_axis) values('pre_ifrs_3_2012-03-29_role-817000','ifrs','DisclosureOfAcquiredReceivablesTable','ifrs','ClassesOfAcquiredReceivablesAxis','2')</v>
      </c>
    </row>
    <row r="244" spans="1:11" x14ac:dyDescent="0.25">
      <c r="A244" t="s">
        <v>512</v>
      </c>
      <c r="B244" t="str">
        <f t="shared" si="21"/>
        <v>ifrs_DisclosureOfBusinessCombinationsTable</v>
      </c>
      <c r="C244" t="str">
        <f t="shared" si="22"/>
        <v>ifrs</v>
      </c>
      <c r="D244" t="str">
        <f t="shared" si="23"/>
        <v>DisclosureOfBusinessCombinationsTable</v>
      </c>
      <c r="E244" t="s">
        <v>3806</v>
      </c>
      <c r="F244" t="str">
        <f t="shared" si="24"/>
        <v>ifrs_BusinessCombinationsAxis</v>
      </c>
      <c r="G244" t="str">
        <f t="shared" si="25"/>
        <v>ifrs</v>
      </c>
      <c r="H244" t="str">
        <f t="shared" si="26"/>
        <v>BusinessCombinationsAxis</v>
      </c>
      <c r="I244">
        <v>1</v>
      </c>
      <c r="J244" t="s">
        <v>510</v>
      </c>
      <c r="K244" t="str">
        <f t="shared" si="27"/>
        <v>insert into dbax_dime_diax (codi_dein, pref_dime, codi_dime, pref_axis, codi_axis, orde_axis) values('pre_ifrs_3_2012-03-29_role-817000','ifrs','DisclosureOfBusinessCombinationsTable','ifrs','BusinessCombinationsAxis','1')</v>
      </c>
    </row>
    <row r="245" spans="1:11" x14ac:dyDescent="0.25">
      <c r="A245" t="s">
        <v>522</v>
      </c>
      <c r="B245" t="str">
        <f t="shared" si="21"/>
        <v>ifrs_DisclosureOfContingentLiabilitiesInBusinessCombinationTable</v>
      </c>
      <c r="C245" t="str">
        <f t="shared" si="22"/>
        <v>ifrs</v>
      </c>
      <c r="D245" t="str">
        <f t="shared" si="23"/>
        <v>DisclosureOfContingentLiabilitiesInBusinessCombinationTable</v>
      </c>
      <c r="E245" t="s">
        <v>3806</v>
      </c>
      <c r="F245" t="str">
        <f t="shared" si="24"/>
        <v>ifrs_BusinessCombinationsAxis</v>
      </c>
      <c r="G245" t="str">
        <f t="shared" si="25"/>
        <v>ifrs</v>
      </c>
      <c r="H245" t="str">
        <f t="shared" si="26"/>
        <v>BusinessCombinationsAxis</v>
      </c>
      <c r="I245">
        <v>1</v>
      </c>
      <c r="J245" t="s">
        <v>510</v>
      </c>
      <c r="K245" t="str">
        <f t="shared" si="27"/>
        <v>insert into dbax_dime_diax (codi_dein, pref_dime, codi_dime, pref_axis, codi_axis, orde_axis) values('pre_ifrs_3_2012-03-29_role-817000','ifrs','DisclosureOfContingentLiabilitiesInBusinessCombinationTable','ifrs','BusinessCombinationsAxis','1')</v>
      </c>
    </row>
    <row r="246" spans="1:11" x14ac:dyDescent="0.25">
      <c r="A246" t="s">
        <v>11</v>
      </c>
      <c r="B246" t="str">
        <f t="shared" si="21"/>
        <v>ifrs_StatementOfChangesInEquityTable</v>
      </c>
      <c r="C246" t="str">
        <f t="shared" si="22"/>
        <v>ifrs</v>
      </c>
      <c r="D246" t="str">
        <f t="shared" si="23"/>
        <v>StatementOfChangesInEquityTable</v>
      </c>
      <c r="E246" t="s">
        <v>3816</v>
      </c>
      <c r="F246" t="str">
        <f t="shared" si="24"/>
        <v>ifrs_ComponentsOfEquityAxis</v>
      </c>
      <c r="G246" t="str">
        <f t="shared" si="25"/>
        <v>ifrs</v>
      </c>
      <c r="H246" t="str">
        <f t="shared" si="26"/>
        <v>ComponentsOfEquityAxis</v>
      </c>
      <c r="I246">
        <v>1</v>
      </c>
      <c r="J246" t="s">
        <v>12</v>
      </c>
      <c r="K246" t="str">
        <f t="shared" si="27"/>
        <v>insert into dbax_dime_diax (codi_dein, pref_dime, codi_dime, pref_axis, codi_axis, orde_axis) values('pre_cl-ci_ias-1_2012-03-29_role-610000(2013)','ifrs','StatementOfChangesInEquityTable','ifrs','ComponentsOfEquityAxis','1')</v>
      </c>
    </row>
    <row r="247" spans="1:11" x14ac:dyDescent="0.25">
      <c r="A247" t="s">
        <v>19</v>
      </c>
      <c r="B247" t="str">
        <f t="shared" si="21"/>
        <v>cl-ci_InformacionSobreSubsidiariasConsolidadasTabla</v>
      </c>
      <c r="C247" t="str">
        <f t="shared" si="22"/>
        <v>cl-ci</v>
      </c>
      <c r="D247" t="str">
        <f t="shared" si="23"/>
        <v>InformacionSobreSubsidiariasConsolidadasTabla</v>
      </c>
      <c r="E247" t="s">
        <v>3683</v>
      </c>
      <c r="F247" t="str">
        <f t="shared" si="24"/>
        <v>cl-ci_SubsidiariasConsolidadasEje</v>
      </c>
      <c r="G247" t="str">
        <f t="shared" si="25"/>
        <v>cl-ci</v>
      </c>
      <c r="H247" t="str">
        <f t="shared" si="26"/>
        <v>SubsidiariasConsolidadasEje</v>
      </c>
      <c r="I247">
        <v>1</v>
      </c>
      <c r="J247" t="s">
        <v>18</v>
      </c>
      <c r="K247" t="str">
        <f t="shared" si="27"/>
        <v>insert into dbax_dime_diax (codi_dein, pref_dime, codi_dime, pref_axis, codi_axis, orde_axis) values('pre_cl-ci_ias-1_2012-03-29_role-810000(2013)','cl-ci','InformacionSobreSubsidiariasConsolidadasTabla','cl-ci','SubsidiariasConsolidadasEje','1')</v>
      </c>
    </row>
    <row r="248" spans="1:11" x14ac:dyDescent="0.25">
      <c r="A248" t="s">
        <v>15</v>
      </c>
      <c r="B248" t="str">
        <f t="shared" si="21"/>
        <v>ifrs_DisclosureOfAssetsAndLiabilitiesWithSignificantRiskOfMaterialAdjustmentTable</v>
      </c>
      <c r="C248" t="str">
        <f t="shared" si="22"/>
        <v>ifrs</v>
      </c>
      <c r="D248" t="str">
        <f t="shared" si="23"/>
        <v>DisclosureOfAssetsAndLiabilitiesWithSignificantRiskOfMaterialAdjustmentTable</v>
      </c>
      <c r="E248" t="s">
        <v>3805</v>
      </c>
      <c r="F248" t="str">
        <f t="shared" si="24"/>
        <v>ifrs_AssetsAndLiabilitiesAxis</v>
      </c>
      <c r="G248" t="str">
        <f t="shared" si="25"/>
        <v>ifrs</v>
      </c>
      <c r="H248" t="str">
        <f t="shared" si="26"/>
        <v>AssetsAndLiabilitiesAxis</v>
      </c>
      <c r="I248">
        <v>1</v>
      </c>
      <c r="J248" t="s">
        <v>18</v>
      </c>
      <c r="K248" t="str">
        <f t="shared" si="27"/>
        <v>insert into dbax_dime_diax (codi_dein, pref_dime, codi_dime, pref_axis, codi_axis, orde_axis) values('pre_cl-ci_ias-1_2012-03-29_role-810000(2013)','ifrs','DisclosureOfAssetsAndLiabilitiesWithSignificantRiskOfMaterialAdjustmentTable','ifrs','AssetsAndLiabilitiesAxis','1')</v>
      </c>
    </row>
    <row r="249" spans="1:11" x14ac:dyDescent="0.25">
      <c r="A249" t="s">
        <v>16</v>
      </c>
      <c r="B249" t="str">
        <f t="shared" si="21"/>
        <v>ifrs_DisclosureOfObjectivesPoliciesAndProcessesForManagingCapitalTable</v>
      </c>
      <c r="C249" t="str">
        <f t="shared" si="22"/>
        <v>ifrs</v>
      </c>
      <c r="D249" t="str">
        <f t="shared" si="23"/>
        <v>DisclosureOfObjectivesPoliciesAndProcessesForManagingCapitalTable</v>
      </c>
      <c r="E249" t="s">
        <v>3807</v>
      </c>
      <c r="F249" t="str">
        <f t="shared" si="24"/>
        <v>ifrs_CapitalRequirementsAxis</v>
      </c>
      <c r="G249" t="str">
        <f t="shared" si="25"/>
        <v>ifrs</v>
      </c>
      <c r="H249" t="str">
        <f t="shared" si="26"/>
        <v>CapitalRequirementsAxis</v>
      </c>
      <c r="I249">
        <v>1</v>
      </c>
      <c r="J249" t="s">
        <v>18</v>
      </c>
      <c r="K249" t="str">
        <f t="shared" si="27"/>
        <v>insert into dbax_dime_diax (codi_dein, pref_dime, codi_dime, pref_axis, codi_axis, orde_axis) values('pre_cl-ci_ias-1_2012-03-29_role-810000(2013)','ifrs','DisclosureOfObjectivesPoliciesAndProcessesForManagingCapitalTable','ifrs','CapitalRequirementsAxis','1')</v>
      </c>
    </row>
    <row r="250" spans="1:11" x14ac:dyDescent="0.25">
      <c r="A250" t="s">
        <v>17</v>
      </c>
      <c r="B250" t="str">
        <f t="shared" si="21"/>
        <v>ifrs_DisclosureOfReclassificationsOrChangesInPresentationTable</v>
      </c>
      <c r="C250" t="str">
        <f t="shared" si="22"/>
        <v>ifrs</v>
      </c>
      <c r="D250" t="str">
        <f t="shared" si="23"/>
        <v>DisclosureOfReclassificationsOrChangesInPresentationTable</v>
      </c>
      <c r="E250" t="s">
        <v>3829</v>
      </c>
      <c r="F250" t="str">
        <f t="shared" si="24"/>
        <v>ifrs_ReclassifiedItemsAxis</v>
      </c>
      <c r="G250" t="str">
        <f t="shared" si="25"/>
        <v>ifrs</v>
      </c>
      <c r="H250" t="str">
        <f t="shared" si="26"/>
        <v>ReclassifiedItemsAxis</v>
      </c>
      <c r="I250">
        <v>1</v>
      </c>
      <c r="J250" t="s">
        <v>18</v>
      </c>
      <c r="K250" t="str">
        <f t="shared" si="27"/>
        <v>insert into dbax_dime_diax (codi_dein, pref_dime, codi_dime, pref_axis, codi_axis, orde_axis) values('pre_cl-ci_ias-1_2012-03-29_role-810000(2013)','ifrs','DisclosureOfReclassificationsOrChangesInPresentationTable','ifrs','ReclassifiedItemsAxis','1')</v>
      </c>
    </row>
    <row r="251" spans="1:11" x14ac:dyDescent="0.25">
      <c r="A251" t="s">
        <v>21</v>
      </c>
      <c r="B251" t="str">
        <f t="shared" si="21"/>
        <v>ifrs_DisclosureOfClassesOfShareCapitalTable</v>
      </c>
      <c r="C251" t="str">
        <f t="shared" si="22"/>
        <v>ifrs</v>
      </c>
      <c r="D251" t="str">
        <f t="shared" si="23"/>
        <v>DisclosureOfClassesOfShareCapitalTable</v>
      </c>
      <c r="E251" t="s">
        <v>3815</v>
      </c>
      <c r="F251" t="str">
        <f t="shared" si="24"/>
        <v>ifrs_ClassesOfShareCapitalAxis</v>
      </c>
      <c r="G251" t="str">
        <f t="shared" si="25"/>
        <v>ifrs</v>
      </c>
      <c r="H251" t="str">
        <f t="shared" si="26"/>
        <v>ClassesOfShareCapitalAxis</v>
      </c>
      <c r="I251">
        <v>1</v>
      </c>
      <c r="J251" t="s">
        <v>24</v>
      </c>
      <c r="K251" t="str">
        <f t="shared" si="27"/>
        <v>insert into dbax_dime_diax (codi_dein, pref_dime, codi_dime, pref_axis, codi_axis, orde_axis) values('pre_cl-ci_ias-1_2012-03-29_role-861200(2013)','ifrs','DisclosureOfClassesOfShareCapitalTable','ifrs','ClassesOfShareCapitalAxis','1')</v>
      </c>
    </row>
    <row r="252" spans="1:11" x14ac:dyDescent="0.25">
      <c r="A252" t="s">
        <v>23</v>
      </c>
      <c r="B252" t="str">
        <f t="shared" si="21"/>
        <v>ifrs_DisclosureOfReservesWithinEquityTable</v>
      </c>
      <c r="C252" t="str">
        <f t="shared" si="22"/>
        <v>ifrs</v>
      </c>
      <c r="D252" t="str">
        <f t="shared" si="23"/>
        <v>DisclosureOfReservesWithinEquityTable</v>
      </c>
      <c r="E252" t="s">
        <v>3830</v>
      </c>
      <c r="F252" t="str">
        <f t="shared" si="24"/>
        <v>ifrs_ReservesWithinEquityAxis</v>
      </c>
      <c r="G252" t="str">
        <f t="shared" si="25"/>
        <v>ifrs</v>
      </c>
      <c r="H252" t="str">
        <f t="shared" si="26"/>
        <v>ReservesWithinEquityAxis</v>
      </c>
      <c r="I252">
        <v>1</v>
      </c>
      <c r="J252" t="s">
        <v>24</v>
      </c>
      <c r="K252" t="str">
        <f t="shared" si="27"/>
        <v>insert into dbax_dime_diax (codi_dein, pref_dime, codi_dime, pref_axis, codi_axis, orde_axis) values('pre_cl-ci_ias-1_2012-03-29_role-861200(2013)','ifrs','DisclosureOfReservesWithinEquityTable','ifrs','ReservesWithinEquityAxis','1')</v>
      </c>
    </row>
    <row r="253" spans="1:11" x14ac:dyDescent="0.25">
      <c r="A253" t="s">
        <v>28</v>
      </c>
      <c r="B253" t="str">
        <f t="shared" si="21"/>
        <v>ifrs_DisclosureOfTransactionsBetweenRelatedPartiesTable</v>
      </c>
      <c r="C253" t="str">
        <f t="shared" si="22"/>
        <v>ifrs</v>
      </c>
      <c r="D253" t="str">
        <f t="shared" si="23"/>
        <v>DisclosureOfTransactionsBetweenRelatedPartiesTable</v>
      </c>
      <c r="E253" t="s">
        <v>3809</v>
      </c>
      <c r="F253" t="str">
        <f t="shared" si="24"/>
        <v>ifrs_CategoriesOfRelatedPartiesAxis</v>
      </c>
      <c r="G253" t="str">
        <f t="shared" si="25"/>
        <v>ifrs</v>
      </c>
      <c r="H253" t="str">
        <f t="shared" si="26"/>
        <v>CategoriesOfRelatedPartiesAxis</v>
      </c>
      <c r="I253">
        <v>1</v>
      </c>
      <c r="J253" t="s">
        <v>29</v>
      </c>
      <c r="K253" t="str">
        <f t="shared" si="27"/>
        <v>insert into dbax_dime_diax (codi_dein, pref_dime, codi_dime, pref_axis, codi_axis, orde_axis) values('pre_cl-ci_ias-24_2012-03-29_role-818000(2013)','ifrs','DisclosureOfTransactionsBetweenRelatedPartiesTable','ifrs','CategoriesOfRelatedPartiesAxis','1')</v>
      </c>
    </row>
    <row r="254" spans="1:11" x14ac:dyDescent="0.25">
      <c r="A254" t="s">
        <v>36</v>
      </c>
      <c r="B254" t="str">
        <f t="shared" si="21"/>
        <v>ifrs_DisclosureOfInformationAboutConsolidatedStructuredEntitiesTable</v>
      </c>
      <c r="C254" t="str">
        <f t="shared" si="22"/>
        <v>ifrs</v>
      </c>
      <c r="D254" t="str">
        <f t="shared" si="23"/>
        <v>DisclosureOfInformationAboutConsolidatedStructuredEntitiesTable</v>
      </c>
      <c r="E254" t="s">
        <v>3817</v>
      </c>
      <c r="F254" t="str">
        <f t="shared" si="24"/>
        <v>ifrs_ConsolidatedStructuredEntitiesAxis</v>
      </c>
      <c r="G254" t="str">
        <f t="shared" si="25"/>
        <v>ifrs</v>
      </c>
      <c r="H254" t="str">
        <f t="shared" si="26"/>
        <v>ConsolidatedStructuredEntitiesAxis</v>
      </c>
      <c r="I254">
        <v>1</v>
      </c>
      <c r="J254" t="s">
        <v>103</v>
      </c>
      <c r="K254" t="str">
        <f t="shared" si="27"/>
        <v>insert into dbax_dime_diax (codi_dein, pref_dime, codi_dime, pref_axis, codi_axis, orde_axis) values('pre_cl-ci_ifrs-12_2012-03-29_role-825700(2013)','ifrs','DisclosureOfInformationAboutConsolidatedStructuredEntitiesTable','ifrs','ConsolidatedStructuredEntitiesAxis','1')</v>
      </c>
    </row>
    <row r="255" spans="1:11" x14ac:dyDescent="0.25">
      <c r="A255" t="s">
        <v>43</v>
      </c>
      <c r="B255" t="str">
        <f t="shared" si="21"/>
        <v>ifrs_DisclosureOfJointOperationsTable</v>
      </c>
      <c r="C255" t="str">
        <f t="shared" si="22"/>
        <v>ifrs</v>
      </c>
      <c r="D255" t="str">
        <f t="shared" si="23"/>
        <v>DisclosureOfJointOperationsTable</v>
      </c>
      <c r="E255" t="s">
        <v>3820</v>
      </c>
      <c r="F255" t="str">
        <f t="shared" si="24"/>
        <v>ifrs_JointOperationsAxis</v>
      </c>
      <c r="G255" t="str">
        <f t="shared" si="25"/>
        <v>ifrs</v>
      </c>
      <c r="H255" t="str">
        <f t="shared" si="26"/>
        <v>JointOperationsAxis</v>
      </c>
      <c r="I255">
        <v>1</v>
      </c>
      <c r="J255" t="s">
        <v>103</v>
      </c>
      <c r="K255" t="str">
        <f t="shared" si="27"/>
        <v>insert into dbax_dime_diax (codi_dein, pref_dime, codi_dime, pref_axis, codi_axis, orde_axis) values('pre_cl-ci_ifrs-12_2012-03-29_role-825700(2013)','ifrs','DisclosureOfJointOperationsTable','ifrs','JointOperationsAxis','1')</v>
      </c>
    </row>
    <row r="256" spans="1:11" x14ac:dyDescent="0.25">
      <c r="A256" t="s">
        <v>50</v>
      </c>
      <c r="B256" t="str">
        <f t="shared" si="21"/>
        <v>ifrs_DisclosureOfJointVenturesTable</v>
      </c>
      <c r="C256" t="str">
        <f t="shared" si="22"/>
        <v>ifrs</v>
      </c>
      <c r="D256" t="str">
        <f t="shared" si="23"/>
        <v>DisclosureOfJointVenturesTable</v>
      </c>
      <c r="E256" t="s">
        <v>3821</v>
      </c>
      <c r="F256" t="str">
        <f t="shared" si="24"/>
        <v>ifrs_JointVenturesAxis</v>
      </c>
      <c r="G256" t="str">
        <f t="shared" si="25"/>
        <v>ifrs</v>
      </c>
      <c r="H256" t="str">
        <f t="shared" si="26"/>
        <v>JointVenturesAxis</v>
      </c>
      <c r="I256">
        <v>1</v>
      </c>
      <c r="J256" t="s">
        <v>103</v>
      </c>
      <c r="K256" t="str">
        <f t="shared" si="27"/>
        <v>insert into dbax_dime_diax (codi_dein, pref_dime, codi_dime, pref_axis, codi_axis, orde_axis) values('pre_cl-ci_ifrs-12_2012-03-29_role-825700(2013)','ifrs','DisclosureOfJointVenturesTable','ifrs','JointVenturesAxis','1')</v>
      </c>
    </row>
    <row r="257" spans="1:11" x14ac:dyDescent="0.25">
      <c r="A257" t="s">
        <v>69</v>
      </c>
      <c r="B257" t="str">
        <f t="shared" si="21"/>
        <v>ifrs_DisclosureOfSignificantInvestmentsInAssociatesTable</v>
      </c>
      <c r="C257" t="str">
        <f t="shared" si="22"/>
        <v>ifrs</v>
      </c>
      <c r="D257" t="str">
        <f t="shared" si="23"/>
        <v>DisclosureOfSignificantInvestmentsInAssociatesTable</v>
      </c>
      <c r="E257" t="s">
        <v>3831</v>
      </c>
      <c r="F257" t="str">
        <f t="shared" si="24"/>
        <v>ifrs_SignificantInvestmentsInAssociatesAxis</v>
      </c>
      <c r="G257" t="str">
        <f t="shared" si="25"/>
        <v>ifrs</v>
      </c>
      <c r="H257" t="str">
        <f t="shared" si="26"/>
        <v>SignificantInvestmentsInAssociatesAxis</v>
      </c>
      <c r="I257">
        <v>1</v>
      </c>
      <c r="J257" t="s">
        <v>103</v>
      </c>
      <c r="K257" t="str">
        <f t="shared" si="27"/>
        <v>insert into dbax_dime_diax (codi_dein, pref_dime, codi_dime, pref_axis, codi_axis, orde_axis) values('pre_cl-ci_ifrs-12_2012-03-29_role-825700(2013)','ifrs','DisclosureOfSignificantInvestmentsInAssociatesTable','ifrs','SignificantInvestmentsInAssociatesAxis','1')</v>
      </c>
    </row>
    <row r="258" spans="1:11" x14ac:dyDescent="0.25">
      <c r="A258" t="s">
        <v>76</v>
      </c>
      <c r="B258" t="str">
        <f t="shared" ref="B258:B321" si="28">MID(A258,FIND("#",A258)+1,2000)</f>
        <v>ifrs_DisclosureOfSignificantInvestmentsInSubsidiariesTable</v>
      </c>
      <c r="C258" t="str">
        <f t="shared" ref="C258:C321" si="29">MID(B258,1,FIND("_",B258)-1)</f>
        <v>ifrs</v>
      </c>
      <c r="D258" t="str">
        <f t="shared" ref="D258:D309" si="30">MID(B258,FIND("_",B258)+1,1000)</f>
        <v>DisclosureOfSignificantInvestmentsInSubsidiariesTable</v>
      </c>
      <c r="E258" t="s">
        <v>3832</v>
      </c>
      <c r="F258" t="str">
        <f t="shared" ref="F258:F321" si="31">MID(E258,FIND("#",E258)+1,2000)</f>
        <v>ifrs_SignificantInvestmentsInSubsidiariesAxis</v>
      </c>
      <c r="G258" t="str">
        <f t="shared" ref="G258:G321" si="32">MID(F258,1,FIND("_",F258)-1)</f>
        <v>ifrs</v>
      </c>
      <c r="H258" t="str">
        <f t="shared" ref="H258:H309" si="33">MID(F258,FIND("_",F258)+1,1000)</f>
        <v>SignificantInvestmentsInSubsidiariesAxis</v>
      </c>
      <c r="I258">
        <v>1</v>
      </c>
      <c r="J258" t="s">
        <v>103</v>
      </c>
      <c r="K258" t="str">
        <f t="shared" ref="K258:K321" si="34">CONCATENATE("insert into dbax_dime_diax (codi_dein, pref_dime, codi_dime, pref_axis, codi_axis, orde_axis) values('",J258,"','",C258,"','",D258,"','",G258,"','",H258,"','",I258,"')")</f>
        <v>insert into dbax_dime_diax (codi_dein, pref_dime, codi_dime, pref_axis, codi_axis, orde_axis) values('pre_cl-ci_ifrs-12_2012-03-29_role-825700(2013)','ifrs','DisclosureOfSignificantInvestmentsInSubsidiariesTable','ifrs','SignificantInvestmentsInSubsidiariesAxis','1')</v>
      </c>
    </row>
    <row r="259" spans="1:11" x14ac:dyDescent="0.25">
      <c r="A259" t="s">
        <v>83</v>
      </c>
      <c r="B259" t="str">
        <f t="shared" si="28"/>
        <v>ifrs_DisclosureOfUnconsolidatedStructuredEntitiesTable</v>
      </c>
      <c r="C259" t="str">
        <f t="shared" si="29"/>
        <v>ifrs</v>
      </c>
      <c r="D259" t="str">
        <f t="shared" si="30"/>
        <v>DisclosureOfUnconsolidatedStructuredEntitiesTable</v>
      </c>
      <c r="E259" t="s">
        <v>3836</v>
      </c>
      <c r="F259" t="str">
        <f t="shared" si="31"/>
        <v>ifrs_UnconsolidatedStructuredEntitiesAxis</v>
      </c>
      <c r="G259" t="str">
        <f t="shared" si="32"/>
        <v>ifrs</v>
      </c>
      <c r="H259" t="str">
        <f t="shared" si="33"/>
        <v>UnconsolidatedStructuredEntitiesAxis</v>
      </c>
      <c r="I259">
        <v>1</v>
      </c>
      <c r="J259" t="s">
        <v>103</v>
      </c>
      <c r="K259" t="str">
        <f t="shared" si="34"/>
        <v>insert into dbax_dime_diax (codi_dein, pref_dime, codi_dime, pref_axis, codi_axis, orde_axis) values('pre_cl-ci_ifrs-12_2012-03-29_role-825700(2013)','ifrs','DisclosureOfUnconsolidatedStructuredEntitiesTable','ifrs','UnconsolidatedStructuredEntitiesAxis','1')</v>
      </c>
    </row>
    <row r="260" spans="1:11" x14ac:dyDescent="0.25">
      <c r="A260" t="s">
        <v>109</v>
      </c>
      <c r="B260" t="str">
        <f t="shared" si="28"/>
        <v>ifrs_DisclosureOfNumberAndWeightedAverageRemainingContractualLifeOfOutstandingShareOptionsTable</v>
      </c>
      <c r="C260" t="str">
        <f t="shared" si="29"/>
        <v>ifrs</v>
      </c>
      <c r="D260" t="str">
        <f t="shared" si="30"/>
        <v>DisclosureOfNumberAndWeightedAverageRemainingContractualLifeOfOutstandingShareOptionsTable</v>
      </c>
      <c r="E260" t="s">
        <v>112</v>
      </c>
      <c r="F260" t="str">
        <f t="shared" si="31"/>
        <v>ifrs_RangesOfExercisePricesForOutstandingShareOptionsAxis</v>
      </c>
      <c r="G260" t="str">
        <f t="shared" si="32"/>
        <v>ifrs</v>
      </c>
      <c r="H260" t="str">
        <f t="shared" si="33"/>
        <v>RangesOfExercisePricesForOutstandingShareOptionsAxis</v>
      </c>
      <c r="I260">
        <v>1</v>
      </c>
      <c r="J260" t="s">
        <v>114</v>
      </c>
      <c r="K260" t="str">
        <f t="shared" si="34"/>
        <v>insert into dbax_dime_diax (codi_dein, pref_dime, codi_dime, pref_axis, codi_axis, orde_axis) values('pre_cl-ci_ifrs-2_2012-03-29_role-834120(2013)','ifrs','DisclosureOfNumberAndWeightedAverageRemainingContractualLifeOfOutstandingShareOptionsTable','ifrs','RangesOfExercisePricesForOutstandingShareOptionsAxis','1')</v>
      </c>
    </row>
    <row r="261" spans="1:11" x14ac:dyDescent="0.25">
      <c r="A261" t="s">
        <v>111</v>
      </c>
      <c r="B261" t="str">
        <f t="shared" si="28"/>
        <v>ifrs_DisclosureOfRangeOfExercisePricesOfOutstandingShareOptionsTable</v>
      </c>
      <c r="C261" t="str">
        <f t="shared" si="29"/>
        <v>ifrs</v>
      </c>
      <c r="D261" t="str">
        <f t="shared" si="30"/>
        <v>DisclosureOfRangeOfExercisePricesOfOutstandingShareOptionsTable</v>
      </c>
      <c r="E261" t="s">
        <v>3828</v>
      </c>
      <c r="F261" t="str">
        <f t="shared" si="31"/>
        <v>ifrs_RangeAxis</v>
      </c>
      <c r="G261" t="str">
        <f t="shared" si="32"/>
        <v>ifrs</v>
      </c>
      <c r="H261" t="str">
        <f t="shared" si="33"/>
        <v>RangeAxis</v>
      </c>
      <c r="I261">
        <v>1</v>
      </c>
      <c r="J261" t="s">
        <v>114</v>
      </c>
      <c r="K261" t="str">
        <f t="shared" si="34"/>
        <v>insert into dbax_dime_diax (codi_dein, pref_dime, codi_dime, pref_axis, codi_axis, orde_axis) values('pre_cl-ci_ifrs-2_2012-03-29_role-834120(2013)','ifrs','DisclosureOfRangeOfExercisePricesOfOutstandingShareOptionsTable','ifrs','RangeAxis','1')</v>
      </c>
    </row>
    <row r="262" spans="1:11" x14ac:dyDescent="0.25">
      <c r="A262" t="s">
        <v>113</v>
      </c>
      <c r="B262" t="str">
        <f t="shared" si="28"/>
        <v>ifrs_DisclosureOfTermsAndConditionsOfSharebasedPaymentArrangementTable</v>
      </c>
      <c r="C262" t="str">
        <f t="shared" si="29"/>
        <v>ifrs</v>
      </c>
      <c r="D262" t="str">
        <f t="shared" si="30"/>
        <v>DisclosureOfTermsAndConditionsOfSharebasedPaymentArrangementTable</v>
      </c>
      <c r="E262" t="s">
        <v>3835</v>
      </c>
      <c r="F262" t="str">
        <f t="shared" si="31"/>
        <v>ifrs_TypesOfSharebasedPaymentArrangementsAxis</v>
      </c>
      <c r="G262" t="str">
        <f t="shared" si="32"/>
        <v>ifrs</v>
      </c>
      <c r="H262" t="str">
        <f t="shared" si="33"/>
        <v>TypesOfSharebasedPaymentArrangementsAxis</v>
      </c>
      <c r="I262">
        <v>1</v>
      </c>
      <c r="J262" t="s">
        <v>114</v>
      </c>
      <c r="K262" t="str">
        <f t="shared" si="34"/>
        <v>insert into dbax_dime_diax (codi_dein, pref_dime, codi_dime, pref_axis, codi_axis, orde_axis) values('pre_cl-ci_ifrs-2_2012-03-29_role-834120(2013)','ifrs','DisclosureOfTermsAndConditionsOfSharebasedPaymentArrangementTable','ifrs','TypesOfSharebasedPaymentArrangementsAxis','1')</v>
      </c>
    </row>
    <row r="263" spans="1:11" x14ac:dyDescent="0.25">
      <c r="A263" t="s">
        <v>132</v>
      </c>
      <c r="B263" t="str">
        <f t="shared" si="28"/>
        <v>cl-ci_CarteraProtestadaYEnCobranzaJudicialTabla</v>
      </c>
      <c r="C263" t="str">
        <f t="shared" si="29"/>
        <v>cl-ci</v>
      </c>
      <c r="D263" t="str">
        <f t="shared" si="30"/>
        <v>CarteraProtestadaYEnCobranzaJudicialTabla</v>
      </c>
      <c r="E263" t="s">
        <v>3676</v>
      </c>
      <c r="F263" t="str">
        <f t="shared" si="31"/>
        <v>cl-ci_CarteraSecuritizadaYNoSecuritizadaEje</v>
      </c>
      <c r="G263" t="str">
        <f t="shared" si="32"/>
        <v>cl-ci</v>
      </c>
      <c r="H263" t="str">
        <f t="shared" si="33"/>
        <v>CarteraSecuritizadaYNoSecuritizadaEje</v>
      </c>
      <c r="I263">
        <v>1</v>
      </c>
      <c r="J263" t="s">
        <v>131</v>
      </c>
      <c r="K263" t="str">
        <f t="shared" si="34"/>
        <v>insert into dbax_dime_diax (codi_dein, pref_dime, codi_dime, pref_axis, codi_axis, orde_axis) values('pre_cl-ci_ifrs-7_2012-03-29_role-822400(2013)','cl-ci','CarteraProtestadaYEnCobranzaJudicialTabla','cl-ci','CarteraSecuritizadaYNoSecuritizadaEje','1')</v>
      </c>
    </row>
    <row r="264" spans="1:11" x14ac:dyDescent="0.25">
      <c r="A264" t="s">
        <v>132</v>
      </c>
      <c r="B264" t="str">
        <f t="shared" si="28"/>
        <v>cl-ci_CarteraProtestadaYEnCobranzaJudicialTabla</v>
      </c>
      <c r="C264" t="str">
        <f t="shared" si="29"/>
        <v>cl-ci</v>
      </c>
      <c r="D264" t="str">
        <f t="shared" si="30"/>
        <v>CarteraProtestadaYEnCobranzaJudicialTabla</v>
      </c>
      <c r="E264" t="s">
        <v>3682</v>
      </c>
      <c r="F264" t="str">
        <f t="shared" si="31"/>
        <v>cl-ci_ProtestadosYEnCobranzaJudicialEje</v>
      </c>
      <c r="G264" t="str">
        <f t="shared" si="32"/>
        <v>cl-ci</v>
      </c>
      <c r="H264" t="str">
        <f t="shared" si="33"/>
        <v>ProtestadosYEnCobranzaJudicialEje</v>
      </c>
      <c r="I264">
        <v>2</v>
      </c>
      <c r="J264" t="s">
        <v>131</v>
      </c>
      <c r="K264" t="str">
        <f t="shared" si="34"/>
        <v>insert into dbax_dime_diax (codi_dein, pref_dime, codi_dime, pref_axis, codi_axis, orde_axis) values('pre_cl-ci_ifrs-7_2012-03-29_role-822400(2013)','cl-ci','CarteraProtestadaYEnCobranzaJudicialTabla','cl-ci','ProtestadosYEnCobranzaJudicialEje','2')</v>
      </c>
    </row>
    <row r="265" spans="1:11" x14ac:dyDescent="0.25">
      <c r="A265" t="s">
        <v>133</v>
      </c>
      <c r="B265" t="str">
        <f t="shared" si="28"/>
        <v>cl-ci_DetalleOperacionesTabla</v>
      </c>
      <c r="C265" t="str">
        <f t="shared" si="29"/>
        <v>cl-ci</v>
      </c>
      <c r="D265" t="str">
        <f t="shared" si="30"/>
        <v>DetalleOperacionesTabla</v>
      </c>
      <c r="E265" t="s">
        <v>3677</v>
      </c>
      <c r="F265" t="str">
        <f t="shared" si="31"/>
        <v>cl-ci_DetalleOperacionesEje</v>
      </c>
      <c r="G265" t="str">
        <f t="shared" si="32"/>
        <v>cl-ci</v>
      </c>
      <c r="H265" t="str">
        <f t="shared" si="33"/>
        <v>DetalleOperacionesEje</v>
      </c>
      <c r="I265">
        <v>2</v>
      </c>
      <c r="J265" t="s">
        <v>131</v>
      </c>
      <c r="K265" t="str">
        <f t="shared" si="34"/>
        <v>insert into dbax_dime_diax (codi_dein, pref_dime, codi_dime, pref_axis, codi_axis, orde_axis) values('pre_cl-ci_ifrs-7_2012-03-29_role-822400(2013)','cl-ci','DetalleOperacionesTabla','cl-ci','DetalleOperacionesEje','2')</v>
      </c>
    </row>
    <row r="266" spans="1:11" x14ac:dyDescent="0.25">
      <c r="A266" t="s">
        <v>133</v>
      </c>
      <c r="B266" t="str">
        <f t="shared" si="28"/>
        <v>cl-ci_DetalleOperacionesTabla</v>
      </c>
      <c r="C266" t="str">
        <f t="shared" si="29"/>
        <v>cl-ci</v>
      </c>
      <c r="D266" t="str">
        <f t="shared" si="30"/>
        <v>DetalleOperacionesTabla</v>
      </c>
      <c r="E266" t="s">
        <v>3680</v>
      </c>
      <c r="F266" t="str">
        <f t="shared" si="31"/>
        <v>cl-ci_PeriodoOperacionesEje</v>
      </c>
      <c r="G266" t="str">
        <f t="shared" si="32"/>
        <v>cl-ci</v>
      </c>
      <c r="H266" t="str">
        <f t="shared" si="33"/>
        <v>PeriodoOperacionesEje</v>
      </c>
      <c r="I266">
        <v>1</v>
      </c>
      <c r="J266" t="s">
        <v>131</v>
      </c>
      <c r="K266" t="str">
        <f t="shared" si="34"/>
        <v>insert into dbax_dime_diax (codi_dein, pref_dime, codi_dime, pref_axis, codi_axis, orde_axis) values('pre_cl-ci_ifrs-7_2012-03-29_role-822400(2013)','cl-ci','DetalleOperacionesTabla','cl-ci','PeriodoOperacionesEje','1')</v>
      </c>
    </row>
    <row r="267" spans="1:11" x14ac:dyDescent="0.25">
      <c r="A267" t="s">
        <v>134</v>
      </c>
      <c r="B267" t="str">
        <f t="shared" si="28"/>
        <v>cl-ci_DeudoresComercialesYOtrasCuentasPorCobrarTabla</v>
      </c>
      <c r="C267" t="str">
        <f t="shared" si="29"/>
        <v>cl-ci</v>
      </c>
      <c r="D267" t="str">
        <f t="shared" si="30"/>
        <v>DeudoresComercialesYOtrasCuentasPorCobrarTabla</v>
      </c>
      <c r="E267" t="s">
        <v>3675</v>
      </c>
      <c r="F267" t="str">
        <f t="shared" si="31"/>
        <v>cl-ci_ActivosPorDeudoresComercialesEje</v>
      </c>
      <c r="G267" t="str">
        <f t="shared" si="32"/>
        <v>cl-ci</v>
      </c>
      <c r="H267" t="str">
        <f t="shared" si="33"/>
        <v>ActivosPorDeudoresComercialesEje</v>
      </c>
      <c r="I267">
        <v>1</v>
      </c>
      <c r="J267" t="s">
        <v>131</v>
      </c>
      <c r="K267" t="str">
        <f t="shared" si="34"/>
        <v>insert into dbax_dime_diax (codi_dein, pref_dime, codi_dime, pref_axis, codi_axis, orde_axis) values('pre_cl-ci_ifrs-7_2012-03-29_role-822400(2013)','cl-ci','DeudoresComercialesYOtrasCuentasPorCobrarTabla','cl-ci','ActivosPorDeudoresComercialesEje','1')</v>
      </c>
    </row>
    <row r="268" spans="1:11" x14ac:dyDescent="0.25">
      <c r="A268" t="s">
        <v>135</v>
      </c>
      <c r="B268" t="str">
        <f t="shared" si="28"/>
        <v>cl-ci_EstratificacionCarteraTabla</v>
      </c>
      <c r="C268" t="str">
        <f t="shared" si="29"/>
        <v>cl-ci</v>
      </c>
      <c r="D268" t="str">
        <f t="shared" si="30"/>
        <v>EstratificacionCarteraTabla</v>
      </c>
      <c r="E268" t="s">
        <v>3676</v>
      </c>
      <c r="F268" t="str">
        <f t="shared" si="31"/>
        <v>cl-ci_CarteraSecuritizadaYNoSecuritizadaEje</v>
      </c>
      <c r="G268" t="str">
        <f t="shared" si="32"/>
        <v>cl-ci</v>
      </c>
      <c r="H268" t="str">
        <f t="shared" si="33"/>
        <v>CarteraSecuritizadaYNoSecuritizadaEje</v>
      </c>
      <c r="I268">
        <v>1</v>
      </c>
      <c r="J268" t="s">
        <v>131</v>
      </c>
      <c r="K268" t="str">
        <f t="shared" si="34"/>
        <v>insert into dbax_dime_diax (codi_dein, pref_dime, codi_dime, pref_axis, codi_axis, orde_axis) values('pre_cl-ci_ifrs-7_2012-03-29_role-822400(2013)','cl-ci','EstratificacionCarteraTabla','cl-ci','CarteraSecuritizadaYNoSecuritizadaEje','1')</v>
      </c>
    </row>
    <row r="269" spans="1:11" x14ac:dyDescent="0.25">
      <c r="A269" t="s">
        <v>135</v>
      </c>
      <c r="B269" t="str">
        <f t="shared" si="28"/>
        <v>cl-ci_EstratificacionCarteraTabla</v>
      </c>
      <c r="C269" t="str">
        <f t="shared" si="29"/>
        <v>cl-ci</v>
      </c>
      <c r="D269" t="str">
        <f t="shared" si="30"/>
        <v>EstratificacionCarteraTabla</v>
      </c>
      <c r="E269" t="s">
        <v>3684</v>
      </c>
      <c r="F269" t="str">
        <f t="shared" si="31"/>
        <v>cl-ci_TramosMorosidadEje</v>
      </c>
      <c r="G269" t="str">
        <f t="shared" si="32"/>
        <v>cl-ci</v>
      </c>
      <c r="H269" t="str">
        <f t="shared" si="33"/>
        <v>TramosMorosidadEje</v>
      </c>
      <c r="I269">
        <v>2</v>
      </c>
      <c r="J269" t="s">
        <v>131</v>
      </c>
      <c r="K269" t="str">
        <f t="shared" si="34"/>
        <v>insert into dbax_dime_diax (codi_dein, pref_dime, codi_dime, pref_axis, codi_axis, orde_axis) values('pre_cl-ci_ifrs-7_2012-03-29_role-822400(2013)','cl-ci','EstratificacionCarteraTabla','cl-ci','TramosMorosidadEje','2')</v>
      </c>
    </row>
    <row r="270" spans="1:11" x14ac:dyDescent="0.25">
      <c r="A270" t="s">
        <v>136</v>
      </c>
      <c r="B270" t="str">
        <f t="shared" si="28"/>
        <v>cl-ci_ObligacionesConPublicoTabla</v>
      </c>
      <c r="C270" t="str">
        <f t="shared" si="29"/>
        <v>cl-ci</v>
      </c>
      <c r="D270" t="str">
        <f t="shared" si="30"/>
        <v>ObligacionesConPublicoTabla</v>
      </c>
      <c r="E270" t="s">
        <v>3678</v>
      </c>
      <c r="F270" t="str">
        <f t="shared" si="31"/>
        <v>cl-ci_EmisionesDeudaEje</v>
      </c>
      <c r="G270" t="str">
        <f t="shared" si="32"/>
        <v>cl-ci</v>
      </c>
      <c r="H270" t="str">
        <f t="shared" si="33"/>
        <v>EmisionesDeudaEje</v>
      </c>
      <c r="I270">
        <v>1</v>
      </c>
      <c r="J270" t="s">
        <v>131</v>
      </c>
      <c r="K270" t="str">
        <f t="shared" si="34"/>
        <v>insert into dbax_dime_diax (codi_dein, pref_dime, codi_dime, pref_axis, codi_axis, orde_axis) values('pre_cl-ci_ifrs-7_2012-03-29_role-822400(2013)','cl-ci','ObligacionesConPublicoTabla','cl-ci','EmisionesDeudaEje','1')</v>
      </c>
    </row>
    <row r="271" spans="1:11" x14ac:dyDescent="0.25">
      <c r="A271" t="s">
        <v>137</v>
      </c>
      <c r="B271" t="str">
        <f t="shared" si="28"/>
        <v>cl-ci_ObligacionesLeasingTabla</v>
      </c>
      <c r="C271" t="str">
        <f t="shared" si="29"/>
        <v>cl-ci</v>
      </c>
      <c r="D271" t="str">
        <f t="shared" si="30"/>
        <v>ObligacionesLeasingTabla</v>
      </c>
      <c r="E271" t="s">
        <v>3679</v>
      </c>
      <c r="F271" t="str">
        <f t="shared" si="31"/>
        <v>cl-ci_LeasingEje</v>
      </c>
      <c r="G271" t="str">
        <f t="shared" si="32"/>
        <v>cl-ci</v>
      </c>
      <c r="H271" t="str">
        <f t="shared" si="33"/>
        <v>LeasingEje</v>
      </c>
      <c r="I271">
        <v>1</v>
      </c>
      <c r="J271" t="s">
        <v>131</v>
      </c>
      <c r="K271" t="str">
        <f t="shared" si="34"/>
        <v>insert into dbax_dime_diax (codi_dein, pref_dime, codi_dime, pref_axis, codi_axis, orde_axis) values('pre_cl-ci_ifrs-7_2012-03-29_role-822400(2013)','cl-ci','ObligacionesLeasingTabla','cl-ci','LeasingEje','1')</v>
      </c>
    </row>
    <row r="272" spans="1:11" x14ac:dyDescent="0.25">
      <c r="A272" t="s">
        <v>138</v>
      </c>
      <c r="B272" t="str">
        <f t="shared" si="28"/>
        <v>cl-ci_PrestamosBancariosTabla</v>
      </c>
      <c r="C272" t="str">
        <f t="shared" si="29"/>
        <v>cl-ci</v>
      </c>
      <c r="D272" t="str">
        <f t="shared" si="30"/>
        <v>PrestamosBancariosTabla</v>
      </c>
      <c r="E272" t="s">
        <v>3681</v>
      </c>
      <c r="F272" t="str">
        <f t="shared" si="31"/>
        <v>cl-ci_PrestamosEje</v>
      </c>
      <c r="G272" t="str">
        <f t="shared" si="32"/>
        <v>cl-ci</v>
      </c>
      <c r="H272" t="str">
        <f t="shared" si="33"/>
        <v>PrestamosEje</v>
      </c>
      <c r="I272">
        <v>1</v>
      </c>
      <c r="J272" t="s">
        <v>131</v>
      </c>
      <c r="K272" t="str">
        <f t="shared" si="34"/>
        <v>insert into dbax_dime_diax (codi_dein, pref_dime, codi_dime, pref_axis, codi_axis, orde_axis) values('pre_cl-ci_ifrs-7_2012-03-29_role-822400(2013)','cl-ci','PrestamosBancariosTabla','cl-ci','PrestamosEje','1')</v>
      </c>
    </row>
    <row r="273" spans="1:11" x14ac:dyDescent="0.25">
      <c r="A273" t="s">
        <v>140</v>
      </c>
      <c r="B273" t="str">
        <f t="shared" si="28"/>
        <v>ifrs_DisclosureOfGeographicalAreasTable</v>
      </c>
      <c r="C273" t="str">
        <f t="shared" si="29"/>
        <v>ifrs</v>
      </c>
      <c r="D273" t="str">
        <f t="shared" si="30"/>
        <v>DisclosureOfGeographicalAreasTable</v>
      </c>
      <c r="E273" t="s">
        <v>3818</v>
      </c>
      <c r="F273" t="str">
        <f t="shared" si="31"/>
        <v>ifrs_GeographicalAreasAxis</v>
      </c>
      <c r="G273" t="str">
        <f t="shared" si="32"/>
        <v>ifrs</v>
      </c>
      <c r="H273" t="str">
        <f t="shared" si="33"/>
        <v>GeographicalAreasAxis</v>
      </c>
      <c r="I273">
        <v>1</v>
      </c>
      <c r="J273" t="s">
        <v>144</v>
      </c>
      <c r="K273" t="str">
        <f t="shared" si="34"/>
        <v>insert into dbax_dime_diax (codi_dein, pref_dime, codi_dime, pref_axis, codi_axis, orde_axis) values('pre_cl-ci_ifrs-8_2012-03-29_role-871100(2013)','ifrs','DisclosureOfGeographicalAreasTable','ifrs','GeographicalAreasAxis','1')</v>
      </c>
    </row>
    <row r="274" spans="1:11" x14ac:dyDescent="0.25">
      <c r="A274" t="s">
        <v>141</v>
      </c>
      <c r="B274" t="str">
        <f t="shared" si="28"/>
        <v>ifrs_DisclosureOfMajorCustomersTable</v>
      </c>
      <c r="C274" t="str">
        <f t="shared" si="29"/>
        <v>ifrs</v>
      </c>
      <c r="D274" t="str">
        <f t="shared" si="30"/>
        <v>DisclosureOfMajorCustomersTable</v>
      </c>
      <c r="E274" t="s">
        <v>3824</v>
      </c>
      <c r="F274" t="str">
        <f t="shared" si="31"/>
        <v>ifrs_MajorCustomersAxis</v>
      </c>
      <c r="G274" t="str">
        <f t="shared" si="32"/>
        <v>ifrs</v>
      </c>
      <c r="H274" t="str">
        <f t="shared" si="33"/>
        <v>MajorCustomersAxis</v>
      </c>
      <c r="I274">
        <v>1</v>
      </c>
      <c r="J274" t="s">
        <v>144</v>
      </c>
      <c r="K274" t="str">
        <f t="shared" si="34"/>
        <v>insert into dbax_dime_diax (codi_dein, pref_dime, codi_dime, pref_axis, codi_axis, orde_axis) values('pre_cl-ci_ifrs-8_2012-03-29_role-871100(2013)','ifrs','DisclosureOfMajorCustomersTable','ifrs','MajorCustomersAxis','1')</v>
      </c>
    </row>
    <row r="275" spans="1:11" x14ac:dyDescent="0.25">
      <c r="A275" t="s">
        <v>142</v>
      </c>
      <c r="B275" t="str">
        <f t="shared" si="28"/>
        <v>ifrs_DisclosureOfOperatingSegmentsTable</v>
      </c>
      <c r="C275" t="str">
        <f t="shared" si="29"/>
        <v>ifrs</v>
      </c>
      <c r="D275" t="str">
        <f t="shared" si="30"/>
        <v>DisclosureOfOperatingSegmentsTable</v>
      </c>
      <c r="E275" t="s">
        <v>3826</v>
      </c>
      <c r="F275" t="str">
        <f t="shared" si="31"/>
        <v>ifrs_OperatingSegmentsAxis</v>
      </c>
      <c r="G275" t="str">
        <f t="shared" si="32"/>
        <v>ifrs</v>
      </c>
      <c r="H275" t="str">
        <f t="shared" si="33"/>
        <v>OperatingSegmentsAxis</v>
      </c>
      <c r="I275">
        <v>1</v>
      </c>
      <c r="J275" t="s">
        <v>144</v>
      </c>
      <c r="K275" t="str">
        <f t="shared" si="34"/>
        <v>insert into dbax_dime_diax (codi_dein, pref_dime, codi_dime, pref_axis, codi_axis, orde_axis) values('pre_cl-ci_ifrs-8_2012-03-29_role-871100(2013)','ifrs','DisclosureOfOperatingSegmentsTable','ifrs','OperatingSegmentsAxis','1')</v>
      </c>
    </row>
    <row r="276" spans="1:11" x14ac:dyDescent="0.25">
      <c r="A276" t="s">
        <v>143</v>
      </c>
      <c r="B276" t="str">
        <f t="shared" si="28"/>
        <v>ifrs_DisclosureOfProductsAndServicesTable</v>
      </c>
      <c r="C276" t="str">
        <f t="shared" si="29"/>
        <v>ifrs</v>
      </c>
      <c r="D276" t="str">
        <f t="shared" si="30"/>
        <v>DisclosureOfProductsAndServicesTable</v>
      </c>
      <c r="E276" t="s">
        <v>3827</v>
      </c>
      <c r="F276" t="str">
        <f t="shared" si="31"/>
        <v>ifrs_ProductsAndServicesAxis</v>
      </c>
      <c r="G276" t="str">
        <f t="shared" si="32"/>
        <v>ifrs</v>
      </c>
      <c r="H276" t="str">
        <f t="shared" si="33"/>
        <v>ProductsAndServicesAxis</v>
      </c>
      <c r="I276">
        <v>1</v>
      </c>
      <c r="J276" t="s">
        <v>144</v>
      </c>
      <c r="K276" t="str">
        <f t="shared" si="34"/>
        <v>insert into dbax_dime_diax (codi_dein, pref_dime, codi_dime, pref_axis, codi_axis, orde_axis) values('pre_cl-ci_ifrs-8_2012-03-29_role-871100(2013)','ifrs','DisclosureOfProductsAndServicesTable','ifrs','ProductsAndServicesAxis','1')</v>
      </c>
    </row>
    <row r="277" spans="1:11" x14ac:dyDescent="0.25">
      <c r="A277" t="s">
        <v>315</v>
      </c>
      <c r="B277" t="str">
        <f t="shared" si="28"/>
        <v>ifrs_DisclosureOfTemporaryDifferenceUnusedTaxLossesAndUnusedTaxCreditsTable</v>
      </c>
      <c r="C277" t="str">
        <f t="shared" si="29"/>
        <v>ifrs</v>
      </c>
      <c r="D277" t="str">
        <f t="shared" si="30"/>
        <v>DisclosureOfTemporaryDifferenceUnusedTaxLossesAndUnusedTaxCreditsTable</v>
      </c>
      <c r="E277" t="s">
        <v>3833</v>
      </c>
      <c r="F277" t="str">
        <f t="shared" si="31"/>
        <v>ifrs_TemporaryDifferenceUnusedTaxLossesAndUnusedTaxCreditsAxis</v>
      </c>
      <c r="G277" t="str">
        <f t="shared" si="32"/>
        <v>ifrs</v>
      </c>
      <c r="H277" t="str">
        <f t="shared" si="33"/>
        <v>TemporaryDifferenceUnusedTaxLossesAndUnusedTaxCreditsAxis</v>
      </c>
      <c r="I277">
        <v>1</v>
      </c>
      <c r="J277" t="s">
        <v>325</v>
      </c>
      <c r="K277" t="str">
        <f t="shared" si="34"/>
        <v>insert into dbax_dime_diax (codi_dein, pref_dime, codi_dime, pref_axis, codi_axis, orde_axis) values('pre_ias_12_2012-03-29_role-835110(2013)','ifrs','DisclosureOfTemporaryDifferenceUnusedTaxLossesAndUnusedTaxCreditsTable','ifrs','TemporaryDifferenceUnusedTaxLossesAndUnusedTaxCreditsAxis','1')</v>
      </c>
    </row>
    <row r="278" spans="1:11" x14ac:dyDescent="0.25">
      <c r="A278" t="s">
        <v>327</v>
      </c>
      <c r="B278" t="str">
        <f t="shared" si="28"/>
        <v>ifrs_DisclosureOfReconciliationOfChangesInBiologicalAssetsTable</v>
      </c>
      <c r="C278" t="str">
        <f t="shared" si="29"/>
        <v>ifrs</v>
      </c>
      <c r="D278" t="str">
        <f t="shared" si="30"/>
        <v>DisclosureOfReconciliationOfChangesInBiologicalAssetsTable</v>
      </c>
      <c r="E278" t="s">
        <v>3808</v>
      </c>
      <c r="F278" t="str">
        <f t="shared" si="31"/>
        <v>ifrs_CarryingAmountAccumulatedDepreciationAmortisationAndImpairmentAndGrossCarryingAmountAxis</v>
      </c>
      <c r="G278" t="str">
        <f t="shared" si="32"/>
        <v>ifrs</v>
      </c>
      <c r="H278" t="str">
        <f t="shared" si="33"/>
        <v>CarryingAmountAccumulatedDepreciationAmortisationAndImpairmentAndGrossCarryingAmountAxis</v>
      </c>
      <c r="I278">
        <v>2</v>
      </c>
      <c r="J278" t="s">
        <v>331</v>
      </c>
      <c r="K278" t="str">
        <f t="shared" si="34"/>
        <v>insert into dbax_dime_diax (codi_dein, pref_dime, codi_dime, pref_axis, codi_axis, orde_axis) values('pre_ias_41_2012-03-29_role-824180(2013)','ifrs','DisclosureOfReconciliationOfChangesInBiologicalAssetsTable','ifrs','CarryingAmountAccumulatedDepreciationAmortisationAndImpairmentAndGrossCarryingAmountAxis','2')</v>
      </c>
    </row>
    <row r="279" spans="1:11" x14ac:dyDescent="0.25">
      <c r="A279" t="s">
        <v>327</v>
      </c>
      <c r="B279" t="str">
        <f t="shared" si="28"/>
        <v>ifrs_DisclosureOfReconciliationOfChangesInBiologicalAssetsTable</v>
      </c>
      <c r="C279" t="str">
        <f t="shared" si="29"/>
        <v>ifrs</v>
      </c>
      <c r="D279" t="str">
        <f t="shared" si="30"/>
        <v>DisclosureOfReconciliationOfChangesInBiologicalAssetsTable</v>
      </c>
      <c r="E279" t="s">
        <v>3825</v>
      </c>
      <c r="F279" t="str">
        <f t="shared" si="31"/>
        <v>ifrs_MeasurementAxis</v>
      </c>
      <c r="G279" t="str">
        <f t="shared" si="32"/>
        <v>ifrs</v>
      </c>
      <c r="H279" t="str">
        <f t="shared" si="33"/>
        <v>MeasurementAxis</v>
      </c>
      <c r="I279">
        <v>1</v>
      </c>
      <c r="J279" t="s">
        <v>331</v>
      </c>
      <c r="K279" t="str">
        <f t="shared" si="34"/>
        <v>insert into dbax_dime_diax (codi_dein, pref_dime, codi_dime, pref_axis, codi_axis, orde_axis) values('pre_ias_41_2012-03-29_role-824180(2013)','ifrs','DisclosureOfReconciliationOfChangesInBiologicalAssetsTable','ifrs','MeasurementAxis','1')</v>
      </c>
    </row>
    <row r="280" spans="1:11" x14ac:dyDescent="0.25">
      <c r="A280" t="s">
        <v>511</v>
      </c>
      <c r="B280" t="str">
        <f t="shared" si="28"/>
        <v>ifrs_DisclosureOfAcquiredReceivablesTable</v>
      </c>
      <c r="C280" t="str">
        <f t="shared" si="29"/>
        <v>ifrs</v>
      </c>
      <c r="D280" t="str">
        <f t="shared" si="30"/>
        <v>DisclosureOfAcquiredReceivablesTable</v>
      </c>
      <c r="E280" t="s">
        <v>3806</v>
      </c>
      <c r="F280" t="str">
        <f t="shared" si="31"/>
        <v>ifrs_BusinessCombinationsAxis</v>
      </c>
      <c r="G280" t="str">
        <f t="shared" si="32"/>
        <v>ifrs</v>
      </c>
      <c r="H280" t="str">
        <f t="shared" si="33"/>
        <v>BusinessCombinationsAxis</v>
      </c>
      <c r="I280">
        <v>1</v>
      </c>
      <c r="J280" t="s">
        <v>528</v>
      </c>
      <c r="K280" t="str">
        <f t="shared" si="34"/>
        <v>insert into dbax_dime_diax (codi_dein, pref_dime, codi_dime, pref_axis, codi_axis, orde_axis) values('pre_ifrs_3_2012-03-29_role-817000(2013)','ifrs','DisclosureOfAcquiredReceivablesTable','ifrs','BusinessCombinationsAxis','1')</v>
      </c>
    </row>
    <row r="281" spans="1:11" x14ac:dyDescent="0.25">
      <c r="A281" t="s">
        <v>511</v>
      </c>
      <c r="B281" t="str">
        <f t="shared" si="28"/>
        <v>ifrs_DisclosureOfAcquiredReceivablesTable</v>
      </c>
      <c r="C281" t="str">
        <f t="shared" si="29"/>
        <v>ifrs</v>
      </c>
      <c r="D281" t="str">
        <f t="shared" si="30"/>
        <v>DisclosureOfAcquiredReceivablesTable</v>
      </c>
      <c r="E281" t="s">
        <v>3810</v>
      </c>
      <c r="F281" t="str">
        <f t="shared" si="31"/>
        <v>ifrs_ClassesOfAcquiredReceivablesAxis</v>
      </c>
      <c r="G281" t="str">
        <f t="shared" si="32"/>
        <v>ifrs</v>
      </c>
      <c r="H281" t="str">
        <f t="shared" si="33"/>
        <v>ClassesOfAcquiredReceivablesAxis</v>
      </c>
      <c r="I281">
        <v>2</v>
      </c>
      <c r="J281" t="s">
        <v>528</v>
      </c>
      <c r="K281" t="str">
        <f t="shared" si="34"/>
        <v>insert into dbax_dime_diax (codi_dein, pref_dime, codi_dime, pref_axis, codi_axis, orde_axis) values('pre_ifrs_3_2012-03-29_role-817000(2013)','ifrs','DisclosureOfAcquiredReceivablesTable','ifrs','ClassesOfAcquiredReceivablesAxis','2')</v>
      </c>
    </row>
    <row r="282" spans="1:11" x14ac:dyDescent="0.25">
      <c r="A282" t="s">
        <v>512</v>
      </c>
      <c r="B282" t="str">
        <f t="shared" si="28"/>
        <v>ifrs_DisclosureOfBusinessCombinationsTable</v>
      </c>
      <c r="C282" t="str">
        <f t="shared" si="29"/>
        <v>ifrs</v>
      </c>
      <c r="D282" t="str">
        <f t="shared" si="30"/>
        <v>DisclosureOfBusinessCombinationsTable</v>
      </c>
      <c r="E282" t="s">
        <v>3806</v>
      </c>
      <c r="F282" t="str">
        <f t="shared" si="31"/>
        <v>ifrs_BusinessCombinationsAxis</v>
      </c>
      <c r="G282" t="str">
        <f t="shared" si="32"/>
        <v>ifrs</v>
      </c>
      <c r="H282" t="str">
        <f t="shared" si="33"/>
        <v>BusinessCombinationsAxis</v>
      </c>
      <c r="I282">
        <v>1</v>
      </c>
      <c r="J282" t="s">
        <v>528</v>
      </c>
      <c r="K282" t="str">
        <f t="shared" si="34"/>
        <v>insert into dbax_dime_diax (codi_dein, pref_dime, codi_dime, pref_axis, codi_axis, orde_axis) values('pre_ifrs_3_2012-03-29_role-817000(2013)','ifrs','DisclosureOfBusinessCombinationsTable','ifrs','BusinessCombinationsAxis','1')</v>
      </c>
    </row>
    <row r="283" spans="1:11" x14ac:dyDescent="0.25">
      <c r="A283" t="s">
        <v>522</v>
      </c>
      <c r="B283" t="str">
        <f t="shared" si="28"/>
        <v>ifrs_DisclosureOfContingentLiabilitiesInBusinessCombinationTable</v>
      </c>
      <c r="C283" t="str">
        <f t="shared" si="29"/>
        <v>ifrs</v>
      </c>
      <c r="D283" t="str">
        <f t="shared" si="30"/>
        <v>DisclosureOfContingentLiabilitiesInBusinessCombinationTable</v>
      </c>
      <c r="E283" t="s">
        <v>3806</v>
      </c>
      <c r="F283" t="str">
        <f t="shared" si="31"/>
        <v>ifrs_BusinessCombinationsAxis</v>
      </c>
      <c r="G283" t="str">
        <f t="shared" si="32"/>
        <v>ifrs</v>
      </c>
      <c r="H283" t="str">
        <f t="shared" si="33"/>
        <v>BusinessCombinationsAxis</v>
      </c>
      <c r="I283">
        <v>1</v>
      </c>
      <c r="J283" t="s">
        <v>528</v>
      </c>
      <c r="K283" t="str">
        <f t="shared" si="34"/>
        <v>insert into dbax_dime_diax (codi_dein, pref_dime, codi_dime, pref_axis, codi_axis, orde_axis) values('pre_ifrs_3_2012-03-29_role-817000(2013)','ifrs','DisclosureOfContingentLiabilitiesInBusinessCombinationTable','ifrs','BusinessCombinationsAxis','1')</v>
      </c>
    </row>
    <row r="284" spans="1:11" x14ac:dyDescent="0.25">
      <c r="A284" t="s">
        <v>522</v>
      </c>
      <c r="B284" t="str">
        <f t="shared" si="28"/>
        <v>ifrs_DisclosureOfContingentLiabilitiesInBusinessCombinationTable</v>
      </c>
      <c r="C284" t="str">
        <f t="shared" si="29"/>
        <v>ifrs</v>
      </c>
      <c r="D284" t="str">
        <f t="shared" si="30"/>
        <v>DisclosureOfContingentLiabilitiesInBusinessCombinationTable</v>
      </c>
      <c r="E284" t="s">
        <v>3812</v>
      </c>
      <c r="F284" t="str">
        <f t="shared" si="31"/>
        <v>ifrs_ClassesOfContingentLiabilitiesAxis</v>
      </c>
      <c r="G284" t="str">
        <f t="shared" si="32"/>
        <v>ifrs</v>
      </c>
      <c r="H284" t="str">
        <f t="shared" si="33"/>
        <v>ClassesOfContingentLiabilitiesAxis</v>
      </c>
      <c r="I284">
        <v>2</v>
      </c>
      <c r="J284" t="s">
        <v>528</v>
      </c>
      <c r="K284" t="str">
        <f t="shared" si="34"/>
        <v>insert into dbax_dime_diax (codi_dein, pref_dime, codi_dime, pref_axis, codi_axis, orde_axis) values('pre_ifrs_3_2012-03-29_role-817000(2013)','ifrs','DisclosureOfContingentLiabilitiesInBusinessCombinationTable','ifrs','ClassesOfContingentLiabilitiesAxis','2')</v>
      </c>
    </row>
    <row r="285" spans="1:11" x14ac:dyDescent="0.25">
      <c r="A285" t="s">
        <v>526</v>
      </c>
      <c r="B285" t="str">
        <f t="shared" si="28"/>
        <v>ifrs_DisclosureOfReconciliationOfChangesInGoodwillTable</v>
      </c>
      <c r="C285" t="str">
        <f t="shared" si="29"/>
        <v>ifrs</v>
      </c>
      <c r="D285" t="str">
        <f t="shared" si="30"/>
        <v>DisclosureOfReconciliationOfChangesInGoodwillTable</v>
      </c>
      <c r="E285" t="s">
        <v>3806</v>
      </c>
      <c r="F285" t="str">
        <f t="shared" si="31"/>
        <v>ifrs_BusinessCombinationsAxis</v>
      </c>
      <c r="G285" t="str">
        <f t="shared" si="32"/>
        <v>ifrs</v>
      </c>
      <c r="H285" t="str">
        <f t="shared" si="33"/>
        <v>BusinessCombinationsAxis</v>
      </c>
      <c r="I285">
        <v>1</v>
      </c>
      <c r="J285" t="s">
        <v>528</v>
      </c>
      <c r="K285" t="str">
        <f t="shared" si="34"/>
        <v>insert into dbax_dime_diax (codi_dein, pref_dime, codi_dime, pref_axis, codi_axis, orde_axis) values('pre_ifrs_3_2012-03-29_role-817000(2013)','ifrs','DisclosureOfReconciliationOfChangesInGoodwillTable','ifrs','BusinessCombinationsAxis','1')</v>
      </c>
    </row>
    <row r="286" spans="1:11" x14ac:dyDescent="0.25">
      <c r="A286" t="s">
        <v>526</v>
      </c>
      <c r="B286" t="str">
        <f t="shared" si="28"/>
        <v>ifrs_DisclosureOfReconciliationOfChangesInGoodwillTable</v>
      </c>
      <c r="C286" t="str">
        <f t="shared" si="29"/>
        <v>ifrs</v>
      </c>
      <c r="D286" t="str">
        <f t="shared" si="30"/>
        <v>DisclosureOfReconciliationOfChangesInGoodwillTable</v>
      </c>
      <c r="E286" t="s">
        <v>3808</v>
      </c>
      <c r="F286" t="str">
        <f t="shared" si="31"/>
        <v>ifrs_CarryingAmountAccumulatedDepreciationAmortisationAndImpairmentAndGrossCarryingAmountAxis</v>
      </c>
      <c r="G286" t="str">
        <f t="shared" si="32"/>
        <v>ifrs</v>
      </c>
      <c r="H286" t="str">
        <f t="shared" si="33"/>
        <v>CarryingAmountAccumulatedDepreciationAmortisationAndImpairmentAndGrossCarryingAmountAxis</v>
      </c>
      <c r="I286">
        <v>2</v>
      </c>
      <c r="J286" t="s">
        <v>528</v>
      </c>
      <c r="K286" t="str">
        <f t="shared" si="34"/>
        <v>insert into dbax_dime_diax (codi_dein, pref_dime, codi_dime, pref_axis, codi_axis, orde_axis) values('pre_ifrs_3_2012-03-29_role-817000(2013)','ifrs','DisclosureOfReconciliationOfChangesInGoodwillTable','ifrs','CarryingAmountAccumulatedDepreciationAmortisationAndImpairmentAndGrossCarryingAmountAxis','2')</v>
      </c>
    </row>
    <row r="287" spans="1:11" x14ac:dyDescent="0.25">
      <c r="A287" t="s">
        <v>527</v>
      </c>
      <c r="B287" t="str">
        <f t="shared" si="28"/>
        <v>ifrs_DisclosureOfTransactionsRecognisedSeparatelyFromAcquisitionOfAssetsAndAssumptionOfLiabilitiesInBusinessCombinationTable</v>
      </c>
      <c r="C287" t="str">
        <f t="shared" si="29"/>
        <v>ifrs</v>
      </c>
      <c r="D287" t="str">
        <f t="shared" si="30"/>
        <v>DisclosureOfTransactionsRecognisedSeparatelyFromAcquisitionOfAssetsAndAssumptionOfLiabilitiesInBusinessCombinationTable</v>
      </c>
      <c r="E287" t="s">
        <v>3806</v>
      </c>
      <c r="F287" t="str">
        <f t="shared" si="31"/>
        <v>ifrs_BusinessCombinationsAxis</v>
      </c>
      <c r="G287" t="str">
        <f t="shared" si="32"/>
        <v>ifrs</v>
      </c>
      <c r="H287" t="str">
        <f t="shared" si="33"/>
        <v>BusinessCombinationsAxis</v>
      </c>
      <c r="I287">
        <v>1</v>
      </c>
      <c r="J287" t="s">
        <v>528</v>
      </c>
      <c r="K287" t="str">
        <f t="shared" si="34"/>
        <v>insert into dbax_dime_diax (codi_dein, pref_dime, codi_dime, pref_axis, codi_axis, orde_axis) values('pre_ifrs_3_2012-03-29_role-817000(2013)','ifrs','DisclosureOfTransactionsRecognisedSeparatelyFromAcquisitionOfAssetsAndAssumptionOfLiabilitiesInBusinessCombinationTable','ifrs','BusinessCombinationsAxis','1')</v>
      </c>
    </row>
    <row r="288" spans="1:11" x14ac:dyDescent="0.25">
      <c r="A288" t="s">
        <v>334</v>
      </c>
      <c r="B288" t="str">
        <f t="shared" si="28"/>
        <v>ifrs_DisclosureOfFairValueMeasurementOfAssetsTable</v>
      </c>
      <c r="C288" t="str">
        <f t="shared" si="29"/>
        <v>ifrs</v>
      </c>
      <c r="D288" t="str">
        <f t="shared" si="30"/>
        <v>DisclosureOfFairValueMeasurementOfAssetsTable</v>
      </c>
      <c r="E288" t="s">
        <v>3825</v>
      </c>
      <c r="F288" t="str">
        <f t="shared" si="31"/>
        <v>ifrs_MeasurementAxis</v>
      </c>
      <c r="G288" t="str">
        <f t="shared" si="32"/>
        <v>ifrs</v>
      </c>
      <c r="H288" t="str">
        <f t="shared" si="33"/>
        <v>MeasurementAxis</v>
      </c>
      <c r="I288">
        <v>1</v>
      </c>
      <c r="J288" t="s">
        <v>503</v>
      </c>
      <c r="K288" t="str">
        <f t="shared" si="34"/>
        <v>insert into dbax_dime_diax (codi_dein, pref_dime, codi_dime, pref_axis, codi_axis, orde_axis) values('pre_ifrs_13_2012-03-29_role-823000(2013)','ifrs','DisclosureOfFairValueMeasurementOfAssetsTable','ifrs','MeasurementAxis','1')</v>
      </c>
    </row>
    <row r="289" spans="1:11" x14ac:dyDescent="0.25">
      <c r="A289" t="s">
        <v>334</v>
      </c>
      <c r="B289" t="str">
        <f t="shared" si="28"/>
        <v>ifrs_DisclosureOfFairValueMeasurementOfAssetsTable</v>
      </c>
      <c r="C289" t="str">
        <f t="shared" si="29"/>
        <v>ifrs</v>
      </c>
      <c r="D289" t="str">
        <f t="shared" si="30"/>
        <v>DisclosureOfFairValueMeasurementOfAssetsTable</v>
      </c>
      <c r="E289" t="s">
        <v>3811</v>
      </c>
      <c r="F289" t="str">
        <f t="shared" si="31"/>
        <v>ifrs_ClassesOfAssetsAxis</v>
      </c>
      <c r="G289" t="str">
        <f t="shared" si="32"/>
        <v>ifrs</v>
      </c>
      <c r="H289" t="str">
        <f t="shared" si="33"/>
        <v>ClassesOfAssetsAxis</v>
      </c>
      <c r="I289">
        <v>1</v>
      </c>
      <c r="J289" t="s">
        <v>503</v>
      </c>
      <c r="K289" t="str">
        <f t="shared" si="34"/>
        <v>insert into dbax_dime_diax (codi_dein, pref_dime, codi_dime, pref_axis, codi_axis, orde_axis) values('pre_ifrs_13_2012-03-29_role-823000(2013)','ifrs','DisclosureOfFairValueMeasurementOfAssetsTable','ifrs','ClassesOfAssetsAxis','1')</v>
      </c>
    </row>
    <row r="290" spans="1:11" x14ac:dyDescent="0.25">
      <c r="A290" t="s">
        <v>334</v>
      </c>
      <c r="B290" t="str">
        <f t="shared" si="28"/>
        <v>ifrs_DisclosureOfFairValueMeasurementOfAssetsTable</v>
      </c>
      <c r="C290" t="str">
        <f t="shared" si="29"/>
        <v>ifrs</v>
      </c>
      <c r="D290" t="str">
        <f t="shared" si="30"/>
        <v>DisclosureOfFairValueMeasurementOfAssetsTable</v>
      </c>
      <c r="E290" t="s">
        <v>3822</v>
      </c>
      <c r="F290" t="str">
        <f t="shared" si="31"/>
        <v>ifrs_LevelsOfFairValueHierarchyAxis</v>
      </c>
      <c r="G290" t="str">
        <f t="shared" si="32"/>
        <v>ifrs</v>
      </c>
      <c r="H290" t="str">
        <f t="shared" si="33"/>
        <v>LevelsOfFairValueHierarchyAxis</v>
      </c>
      <c r="I290">
        <v>1</v>
      </c>
      <c r="J290" t="s">
        <v>503</v>
      </c>
      <c r="K290" t="str">
        <f t="shared" si="34"/>
        <v>insert into dbax_dime_diax (codi_dein, pref_dime, codi_dime, pref_axis, codi_axis, orde_axis) values('pre_ifrs_13_2012-03-29_role-823000(2013)','ifrs','DisclosureOfFairValueMeasurementOfAssetsTable','ifrs','LevelsOfFairValueHierarchyAxis','1')</v>
      </c>
    </row>
    <row r="291" spans="1:11" x14ac:dyDescent="0.25">
      <c r="A291" t="s">
        <v>425</v>
      </c>
      <c r="B291" t="str">
        <f t="shared" si="28"/>
        <v>ifrs_DisclosureOfFairValueMeasurementOfLiabilitiesTable</v>
      </c>
      <c r="C291" t="str">
        <f t="shared" si="29"/>
        <v>ifrs</v>
      </c>
      <c r="D291" t="str">
        <f t="shared" si="30"/>
        <v>DisclosureOfFairValueMeasurementOfLiabilitiesTable</v>
      </c>
      <c r="E291" t="s">
        <v>3825</v>
      </c>
      <c r="F291" t="str">
        <f t="shared" si="31"/>
        <v>ifrs_MeasurementAxis</v>
      </c>
      <c r="G291" t="str">
        <f t="shared" si="32"/>
        <v>ifrs</v>
      </c>
      <c r="H291" t="str">
        <f t="shared" si="33"/>
        <v>MeasurementAxis</v>
      </c>
      <c r="I291">
        <v>1</v>
      </c>
      <c r="J291" t="s">
        <v>503</v>
      </c>
      <c r="K291" t="str">
        <f t="shared" si="34"/>
        <v>insert into dbax_dime_diax (codi_dein, pref_dime, codi_dime, pref_axis, codi_axis, orde_axis) values('pre_ifrs_13_2012-03-29_role-823000(2013)','ifrs','DisclosureOfFairValueMeasurementOfLiabilitiesTable','ifrs','MeasurementAxis','1')</v>
      </c>
    </row>
    <row r="292" spans="1:11" x14ac:dyDescent="0.25">
      <c r="A292" t="s">
        <v>425</v>
      </c>
      <c r="B292" t="str">
        <f t="shared" si="28"/>
        <v>ifrs_DisclosureOfFairValueMeasurementOfLiabilitiesTable</v>
      </c>
      <c r="C292" t="str">
        <f t="shared" si="29"/>
        <v>ifrs</v>
      </c>
      <c r="D292" t="str">
        <f t="shared" si="30"/>
        <v>DisclosureOfFairValueMeasurementOfLiabilitiesTable</v>
      </c>
      <c r="E292" t="s">
        <v>3814</v>
      </c>
      <c r="F292" t="str">
        <f t="shared" si="31"/>
        <v>ifrs_ClassesOfLiabilitiesAxis</v>
      </c>
      <c r="G292" t="str">
        <f t="shared" si="32"/>
        <v>ifrs</v>
      </c>
      <c r="H292" t="str">
        <f t="shared" si="33"/>
        <v>ClassesOfLiabilitiesAxis</v>
      </c>
      <c r="I292">
        <v>1</v>
      </c>
      <c r="J292" t="s">
        <v>503</v>
      </c>
      <c r="K292" t="str">
        <f t="shared" si="34"/>
        <v>insert into dbax_dime_diax (codi_dein, pref_dime, codi_dime, pref_axis, codi_axis, orde_axis) values('pre_ifrs_13_2012-03-29_role-823000(2013)','ifrs','DisclosureOfFairValueMeasurementOfLiabilitiesTable','ifrs','ClassesOfLiabilitiesAxis','1')</v>
      </c>
    </row>
    <row r="293" spans="1:11" x14ac:dyDescent="0.25">
      <c r="A293" t="s">
        <v>425</v>
      </c>
      <c r="B293" t="str">
        <f t="shared" si="28"/>
        <v>ifrs_DisclosureOfFairValueMeasurementOfLiabilitiesTable</v>
      </c>
      <c r="C293" t="str">
        <f t="shared" si="29"/>
        <v>ifrs</v>
      </c>
      <c r="D293" t="str">
        <f t="shared" si="30"/>
        <v>DisclosureOfFairValueMeasurementOfLiabilitiesTable</v>
      </c>
      <c r="E293" t="s">
        <v>3822</v>
      </c>
      <c r="F293" t="str">
        <f t="shared" si="31"/>
        <v>ifrs_LevelsOfFairValueHierarchyAxis</v>
      </c>
      <c r="G293" t="str">
        <f t="shared" si="32"/>
        <v>ifrs</v>
      </c>
      <c r="H293" t="str">
        <f t="shared" si="33"/>
        <v>LevelsOfFairValueHierarchyAxis</v>
      </c>
      <c r="I293">
        <v>1</v>
      </c>
      <c r="J293" t="s">
        <v>503</v>
      </c>
      <c r="K293" t="str">
        <f t="shared" si="34"/>
        <v>insert into dbax_dime_diax (codi_dein, pref_dime, codi_dime, pref_axis, codi_axis, orde_axis) values('pre_ifrs_13_2012-03-29_role-823000(2013)','ifrs','DisclosureOfFairValueMeasurementOfLiabilitiesTable','ifrs','LevelsOfFairValueHierarchyAxis','1')</v>
      </c>
    </row>
    <row r="294" spans="1:11" x14ac:dyDescent="0.25">
      <c r="A294" t="s">
        <v>381</v>
      </c>
      <c r="B294" t="str">
        <f t="shared" si="28"/>
        <v>ifrs_DisclosureOfFairValueMeasurementOfEquityTable</v>
      </c>
      <c r="C294" t="str">
        <f t="shared" si="29"/>
        <v>ifrs</v>
      </c>
      <c r="D294" t="str">
        <f t="shared" si="30"/>
        <v>DisclosureOfFairValueMeasurementOfEquityTable</v>
      </c>
      <c r="E294" t="s">
        <v>3825</v>
      </c>
      <c r="F294" t="str">
        <f t="shared" si="31"/>
        <v>ifrs_MeasurementAxis</v>
      </c>
      <c r="G294" t="str">
        <f t="shared" si="32"/>
        <v>ifrs</v>
      </c>
      <c r="H294" t="str">
        <f t="shared" si="33"/>
        <v>MeasurementAxis</v>
      </c>
      <c r="I294">
        <v>1</v>
      </c>
      <c r="J294" t="s">
        <v>503</v>
      </c>
      <c r="K294" t="str">
        <f t="shared" si="34"/>
        <v>insert into dbax_dime_diax (codi_dein, pref_dime, codi_dime, pref_axis, codi_axis, orde_axis) values('pre_ifrs_13_2012-03-29_role-823000(2013)','ifrs','DisclosureOfFairValueMeasurementOfEquityTable','ifrs','MeasurementAxis','1')</v>
      </c>
    </row>
    <row r="295" spans="1:11" x14ac:dyDescent="0.25">
      <c r="A295" t="s">
        <v>381</v>
      </c>
      <c r="B295" t="str">
        <f t="shared" si="28"/>
        <v>ifrs_DisclosureOfFairValueMeasurementOfEquityTable</v>
      </c>
      <c r="C295" t="str">
        <f t="shared" si="29"/>
        <v>ifrs</v>
      </c>
      <c r="D295" t="str">
        <f t="shared" si="30"/>
        <v>DisclosureOfFairValueMeasurementOfEquityTable</v>
      </c>
      <c r="E295" t="s">
        <v>3813</v>
      </c>
      <c r="F295" t="str">
        <f t="shared" si="31"/>
        <v>ifrs_ClassesOfEntitysOwnEquityInstrumentsAxis</v>
      </c>
      <c r="G295" t="str">
        <f t="shared" si="32"/>
        <v>ifrs</v>
      </c>
      <c r="H295" t="str">
        <f t="shared" si="33"/>
        <v>ClassesOfEntitysOwnEquityInstrumentsAxis</v>
      </c>
      <c r="I295">
        <v>1</v>
      </c>
      <c r="J295" t="s">
        <v>503</v>
      </c>
      <c r="K295" t="str">
        <f t="shared" si="34"/>
        <v>insert into dbax_dime_diax (codi_dein, pref_dime, codi_dime, pref_axis, codi_axis, orde_axis) values('pre_ifrs_13_2012-03-29_role-823000(2013)','ifrs','DisclosureOfFairValueMeasurementOfEquityTable','ifrs','ClassesOfEntitysOwnEquityInstrumentsAxis','1')</v>
      </c>
    </row>
    <row r="296" spans="1:11" x14ac:dyDescent="0.25">
      <c r="A296" t="s">
        <v>381</v>
      </c>
      <c r="B296" t="str">
        <f t="shared" si="28"/>
        <v>ifrs_DisclosureOfFairValueMeasurementOfEquityTable</v>
      </c>
      <c r="C296" t="str">
        <f t="shared" si="29"/>
        <v>ifrs</v>
      </c>
      <c r="D296" t="str">
        <f t="shared" si="30"/>
        <v>DisclosureOfFairValueMeasurementOfEquityTable</v>
      </c>
      <c r="E296" t="s">
        <v>3822</v>
      </c>
      <c r="F296" t="str">
        <f t="shared" si="31"/>
        <v>ifrs_LevelsOfFairValueHierarchyAxis</v>
      </c>
      <c r="G296" t="str">
        <f t="shared" si="32"/>
        <v>ifrs</v>
      </c>
      <c r="H296" t="str">
        <f t="shared" si="33"/>
        <v>LevelsOfFairValueHierarchyAxis</v>
      </c>
      <c r="I296">
        <v>1</v>
      </c>
      <c r="J296" t="s">
        <v>503</v>
      </c>
      <c r="K296" t="str">
        <f t="shared" si="34"/>
        <v>insert into dbax_dime_diax (codi_dein, pref_dime, codi_dime, pref_axis, codi_axis, orde_axis) values('pre_ifrs_13_2012-03-29_role-823000(2013)','ifrs','DisclosureOfFairValueMeasurementOfEquityTable','ifrs','LevelsOfFairValueHierarchyAxis','1')</v>
      </c>
    </row>
    <row r="297" spans="1:11" x14ac:dyDescent="0.25">
      <c r="A297" t="s">
        <v>471</v>
      </c>
      <c r="B297" t="str">
        <f t="shared" si="28"/>
        <v>ifrs_DisclosureOfSignificantUnobservableInputsUsedInFairValueMeasurementOfAssetsTable</v>
      </c>
      <c r="C297" t="str">
        <f t="shared" si="29"/>
        <v>ifrs</v>
      </c>
      <c r="D297" t="str">
        <f t="shared" si="30"/>
        <v>DisclosureOfSignificantUnobservableInputsUsedInFairValueMeasurementOfAssetsTable</v>
      </c>
      <c r="E297" t="s">
        <v>3825</v>
      </c>
      <c r="F297" t="str">
        <f t="shared" si="31"/>
        <v>ifrs_MeasurementAxis</v>
      </c>
      <c r="G297" t="str">
        <f t="shared" si="32"/>
        <v>ifrs</v>
      </c>
      <c r="H297" t="str">
        <f t="shared" si="33"/>
        <v>MeasurementAxis</v>
      </c>
      <c r="I297">
        <v>1</v>
      </c>
      <c r="J297" t="s">
        <v>503</v>
      </c>
      <c r="K297" t="str">
        <f t="shared" si="34"/>
        <v>insert into dbax_dime_diax (codi_dein, pref_dime, codi_dime, pref_axis, codi_axis, orde_axis) values('pre_ifrs_13_2012-03-29_role-823000(2013)','ifrs','DisclosureOfSignificantUnobservableInputsUsedInFairValueMeasurementOfAssetsTable','ifrs','MeasurementAxis','1')</v>
      </c>
    </row>
    <row r="298" spans="1:11" x14ac:dyDescent="0.25">
      <c r="A298" t="s">
        <v>471</v>
      </c>
      <c r="B298" t="str">
        <f t="shared" si="28"/>
        <v>ifrs_DisclosureOfSignificantUnobservableInputsUsedInFairValueMeasurementOfAssetsTable</v>
      </c>
      <c r="C298" t="str">
        <f t="shared" si="29"/>
        <v>ifrs</v>
      </c>
      <c r="D298" t="str">
        <f t="shared" si="30"/>
        <v>DisclosureOfSignificantUnobservableInputsUsedInFairValueMeasurementOfAssetsTable</v>
      </c>
      <c r="E298" t="s">
        <v>3811</v>
      </c>
      <c r="F298" t="str">
        <f t="shared" si="31"/>
        <v>ifrs_ClassesOfAssetsAxis</v>
      </c>
      <c r="G298" t="str">
        <f t="shared" si="32"/>
        <v>ifrs</v>
      </c>
      <c r="H298" t="str">
        <f t="shared" si="33"/>
        <v>ClassesOfAssetsAxis</v>
      </c>
      <c r="I298">
        <v>1</v>
      </c>
      <c r="J298" t="s">
        <v>503</v>
      </c>
      <c r="K298" t="str">
        <f t="shared" si="34"/>
        <v>insert into dbax_dime_diax (codi_dein, pref_dime, codi_dime, pref_axis, codi_axis, orde_axis) values('pre_ifrs_13_2012-03-29_role-823000(2013)','ifrs','DisclosureOfSignificantUnobservableInputsUsedInFairValueMeasurementOfAssetsTable','ifrs','ClassesOfAssetsAxis','1')</v>
      </c>
    </row>
    <row r="299" spans="1:11" x14ac:dyDescent="0.25">
      <c r="A299" t="s">
        <v>471</v>
      </c>
      <c r="B299" t="str">
        <f t="shared" si="28"/>
        <v>ifrs_DisclosureOfSignificantUnobservableInputsUsedInFairValueMeasurementOfAssetsTable</v>
      </c>
      <c r="C299" t="str">
        <f t="shared" si="29"/>
        <v>ifrs</v>
      </c>
      <c r="D299" t="str">
        <f t="shared" si="30"/>
        <v>DisclosureOfSignificantUnobservableInputsUsedInFairValueMeasurementOfAssetsTable</v>
      </c>
      <c r="E299" t="s">
        <v>3837</v>
      </c>
      <c r="F299" t="str">
        <f t="shared" si="31"/>
        <v>ifrs_ValuationTechniquesUsedInFairValueMeasurementAxis</v>
      </c>
      <c r="G299" t="str">
        <f t="shared" si="32"/>
        <v>ifrs</v>
      </c>
      <c r="H299" t="str">
        <f t="shared" si="33"/>
        <v>ValuationTechniquesUsedInFairValueMeasurementAxis</v>
      </c>
      <c r="I299">
        <v>1</v>
      </c>
      <c r="J299" t="s">
        <v>503</v>
      </c>
      <c r="K299" t="str">
        <f t="shared" si="34"/>
        <v>insert into dbax_dime_diax (codi_dein, pref_dime, codi_dime, pref_axis, codi_axis, orde_axis) values('pre_ifrs_13_2012-03-29_role-823000(2013)','ifrs','DisclosureOfSignificantUnobservableInputsUsedInFairValueMeasurementOfAssetsTable','ifrs','ValuationTechniquesUsedInFairValueMeasurementAxis','1')</v>
      </c>
    </row>
    <row r="300" spans="1:11" x14ac:dyDescent="0.25">
      <c r="A300" t="s">
        <v>471</v>
      </c>
      <c r="B300" t="str">
        <f t="shared" si="28"/>
        <v>ifrs_DisclosureOfSignificantUnobservableInputsUsedInFairValueMeasurementOfAssetsTable</v>
      </c>
      <c r="C300" t="str">
        <f t="shared" si="29"/>
        <v>ifrs</v>
      </c>
      <c r="D300" t="str">
        <f t="shared" si="30"/>
        <v>DisclosureOfSignificantUnobservableInputsUsedInFairValueMeasurementOfAssetsTable</v>
      </c>
      <c r="E300" t="s">
        <v>3828</v>
      </c>
      <c r="F300" t="str">
        <f t="shared" si="31"/>
        <v>ifrs_RangeAxis</v>
      </c>
      <c r="G300" t="str">
        <f t="shared" si="32"/>
        <v>ifrs</v>
      </c>
      <c r="H300" t="str">
        <f t="shared" si="33"/>
        <v>RangeAxis</v>
      </c>
      <c r="I300">
        <v>1</v>
      </c>
      <c r="J300" t="s">
        <v>503</v>
      </c>
      <c r="K300" t="str">
        <f t="shared" si="34"/>
        <v>insert into dbax_dime_diax (codi_dein, pref_dime, codi_dime, pref_axis, codi_axis, orde_axis) values('pre_ifrs_13_2012-03-29_role-823000(2013)','ifrs','DisclosureOfSignificantUnobservableInputsUsedInFairValueMeasurementOfAssetsTable','ifrs','RangeAxis','1')</v>
      </c>
    </row>
    <row r="301" spans="1:11" x14ac:dyDescent="0.25">
      <c r="A301" t="s">
        <v>493</v>
      </c>
      <c r="B301" t="str">
        <f t="shared" si="28"/>
        <v>ifrs_DisclosureOfSignificantUnobservableInputsUsedInFairValueMeasurementOfLiabilitiesTable</v>
      </c>
      <c r="C301" t="str">
        <f t="shared" si="29"/>
        <v>ifrs</v>
      </c>
      <c r="D301" t="str">
        <f t="shared" si="30"/>
        <v>DisclosureOfSignificantUnobservableInputsUsedInFairValueMeasurementOfLiabilitiesTable</v>
      </c>
      <c r="E301" t="s">
        <v>3825</v>
      </c>
      <c r="F301" t="str">
        <f t="shared" si="31"/>
        <v>ifrs_MeasurementAxis</v>
      </c>
      <c r="G301" t="str">
        <f t="shared" si="32"/>
        <v>ifrs</v>
      </c>
      <c r="H301" t="str">
        <f t="shared" si="33"/>
        <v>MeasurementAxis</v>
      </c>
      <c r="I301">
        <v>1</v>
      </c>
      <c r="J301" t="s">
        <v>503</v>
      </c>
      <c r="K301" t="str">
        <f t="shared" si="34"/>
        <v>insert into dbax_dime_diax (codi_dein, pref_dime, codi_dime, pref_axis, codi_axis, orde_axis) values('pre_ifrs_13_2012-03-29_role-823000(2013)','ifrs','DisclosureOfSignificantUnobservableInputsUsedInFairValueMeasurementOfLiabilitiesTable','ifrs','MeasurementAxis','1')</v>
      </c>
    </row>
    <row r="302" spans="1:11" x14ac:dyDescent="0.25">
      <c r="A302" t="s">
        <v>493</v>
      </c>
      <c r="B302" t="str">
        <f t="shared" si="28"/>
        <v>ifrs_DisclosureOfSignificantUnobservableInputsUsedInFairValueMeasurementOfLiabilitiesTable</v>
      </c>
      <c r="C302" t="str">
        <f t="shared" si="29"/>
        <v>ifrs</v>
      </c>
      <c r="D302" t="str">
        <f t="shared" si="30"/>
        <v>DisclosureOfSignificantUnobservableInputsUsedInFairValueMeasurementOfLiabilitiesTable</v>
      </c>
      <c r="E302" t="s">
        <v>3814</v>
      </c>
      <c r="F302" t="str">
        <f t="shared" si="31"/>
        <v>ifrs_ClassesOfLiabilitiesAxis</v>
      </c>
      <c r="G302" t="str">
        <f t="shared" si="32"/>
        <v>ifrs</v>
      </c>
      <c r="H302" t="str">
        <f t="shared" si="33"/>
        <v>ClassesOfLiabilitiesAxis</v>
      </c>
      <c r="I302">
        <v>1</v>
      </c>
      <c r="J302" t="s">
        <v>503</v>
      </c>
      <c r="K302" t="str">
        <f t="shared" si="34"/>
        <v>insert into dbax_dime_diax (codi_dein, pref_dime, codi_dime, pref_axis, codi_axis, orde_axis) values('pre_ifrs_13_2012-03-29_role-823000(2013)','ifrs','DisclosureOfSignificantUnobservableInputsUsedInFairValueMeasurementOfLiabilitiesTable','ifrs','ClassesOfLiabilitiesAxis','1')</v>
      </c>
    </row>
    <row r="303" spans="1:11" x14ac:dyDescent="0.25">
      <c r="A303" t="s">
        <v>493</v>
      </c>
      <c r="B303" t="str">
        <f t="shared" si="28"/>
        <v>ifrs_DisclosureOfSignificantUnobservableInputsUsedInFairValueMeasurementOfLiabilitiesTable</v>
      </c>
      <c r="C303" t="str">
        <f t="shared" si="29"/>
        <v>ifrs</v>
      </c>
      <c r="D303" t="str">
        <f t="shared" si="30"/>
        <v>DisclosureOfSignificantUnobservableInputsUsedInFairValueMeasurementOfLiabilitiesTable</v>
      </c>
      <c r="E303" t="s">
        <v>3837</v>
      </c>
      <c r="F303" t="str">
        <f t="shared" si="31"/>
        <v>ifrs_ValuationTechniquesUsedInFairValueMeasurementAxis</v>
      </c>
      <c r="G303" t="str">
        <f t="shared" si="32"/>
        <v>ifrs</v>
      </c>
      <c r="H303" t="str">
        <f t="shared" si="33"/>
        <v>ValuationTechniquesUsedInFairValueMeasurementAxis</v>
      </c>
      <c r="I303">
        <v>1</v>
      </c>
      <c r="J303" t="s">
        <v>503</v>
      </c>
      <c r="K303" t="str">
        <f t="shared" si="34"/>
        <v>insert into dbax_dime_diax (codi_dein, pref_dime, codi_dime, pref_axis, codi_axis, orde_axis) values('pre_ifrs_13_2012-03-29_role-823000(2013)','ifrs','DisclosureOfSignificantUnobservableInputsUsedInFairValueMeasurementOfLiabilitiesTable','ifrs','ValuationTechniquesUsedInFairValueMeasurementAxis','1')</v>
      </c>
    </row>
    <row r="304" spans="1:11" x14ac:dyDescent="0.25">
      <c r="A304" t="s">
        <v>493</v>
      </c>
      <c r="B304" t="str">
        <f t="shared" si="28"/>
        <v>ifrs_DisclosureOfSignificantUnobservableInputsUsedInFairValueMeasurementOfLiabilitiesTable</v>
      </c>
      <c r="C304" t="str">
        <f t="shared" si="29"/>
        <v>ifrs</v>
      </c>
      <c r="D304" t="str">
        <f t="shared" si="30"/>
        <v>DisclosureOfSignificantUnobservableInputsUsedInFairValueMeasurementOfLiabilitiesTable</v>
      </c>
      <c r="E304" t="s">
        <v>3828</v>
      </c>
      <c r="F304" t="str">
        <f t="shared" si="31"/>
        <v>ifrs_RangeAxis</v>
      </c>
      <c r="G304" t="str">
        <f t="shared" si="32"/>
        <v>ifrs</v>
      </c>
      <c r="H304" t="str">
        <f t="shared" si="33"/>
        <v>RangeAxis</v>
      </c>
      <c r="I304">
        <v>1</v>
      </c>
      <c r="J304" t="s">
        <v>503</v>
      </c>
      <c r="K304" t="str">
        <f t="shared" si="34"/>
        <v>insert into dbax_dime_diax (codi_dein, pref_dime, codi_dime, pref_axis, codi_axis, orde_axis) values('pre_ifrs_13_2012-03-29_role-823000(2013)','ifrs','DisclosureOfSignificantUnobservableInputsUsedInFairValueMeasurementOfLiabilitiesTable','ifrs','RangeAxis','1')</v>
      </c>
    </row>
    <row r="305" spans="1:11" x14ac:dyDescent="0.25">
      <c r="A305" t="s">
        <v>482</v>
      </c>
      <c r="B305" t="str">
        <f t="shared" si="28"/>
        <v>ifrs_DisclosureOfSignificantUnobservableInputsUsedInFairValueMeasurementOfEquityTable</v>
      </c>
      <c r="C305" t="str">
        <f t="shared" si="29"/>
        <v>ifrs</v>
      </c>
      <c r="D305" t="str">
        <f t="shared" si="30"/>
        <v>DisclosureOfSignificantUnobservableInputsUsedInFairValueMeasurementOfEquityTable</v>
      </c>
      <c r="E305" t="s">
        <v>3825</v>
      </c>
      <c r="F305" t="str">
        <f t="shared" si="31"/>
        <v>ifrs_MeasurementAxis</v>
      </c>
      <c r="G305" t="str">
        <f t="shared" si="32"/>
        <v>ifrs</v>
      </c>
      <c r="H305" t="str">
        <f t="shared" si="33"/>
        <v>MeasurementAxis</v>
      </c>
      <c r="I305">
        <v>1</v>
      </c>
      <c r="J305" t="s">
        <v>503</v>
      </c>
      <c r="K305" t="str">
        <f t="shared" si="34"/>
        <v>insert into dbax_dime_diax (codi_dein, pref_dime, codi_dime, pref_axis, codi_axis, orde_axis) values('pre_ifrs_13_2012-03-29_role-823000(2013)','ifrs','DisclosureOfSignificantUnobservableInputsUsedInFairValueMeasurementOfEquityTable','ifrs','MeasurementAxis','1')</v>
      </c>
    </row>
    <row r="306" spans="1:11" x14ac:dyDescent="0.25">
      <c r="A306" t="s">
        <v>482</v>
      </c>
      <c r="B306" t="str">
        <f t="shared" si="28"/>
        <v>ifrs_DisclosureOfSignificantUnobservableInputsUsedInFairValueMeasurementOfEquityTable</v>
      </c>
      <c r="C306" t="str">
        <f t="shared" si="29"/>
        <v>ifrs</v>
      </c>
      <c r="D306" t="str">
        <f t="shared" si="30"/>
        <v>DisclosureOfSignificantUnobservableInputsUsedInFairValueMeasurementOfEquityTable</v>
      </c>
      <c r="E306" t="s">
        <v>3813</v>
      </c>
      <c r="F306" t="str">
        <f t="shared" si="31"/>
        <v>ifrs_ClassesOfEntitysOwnEquityInstrumentsAxis</v>
      </c>
      <c r="G306" t="str">
        <f t="shared" si="32"/>
        <v>ifrs</v>
      </c>
      <c r="H306" t="str">
        <f t="shared" si="33"/>
        <v>ClassesOfEntitysOwnEquityInstrumentsAxis</v>
      </c>
      <c r="I306">
        <v>1</v>
      </c>
      <c r="J306" t="s">
        <v>503</v>
      </c>
      <c r="K306" t="str">
        <f t="shared" si="34"/>
        <v>insert into dbax_dime_diax (codi_dein, pref_dime, codi_dime, pref_axis, codi_axis, orde_axis) values('pre_ifrs_13_2012-03-29_role-823000(2013)','ifrs','DisclosureOfSignificantUnobservableInputsUsedInFairValueMeasurementOfEquityTable','ifrs','ClassesOfEntitysOwnEquityInstrumentsAxis','1')</v>
      </c>
    </row>
    <row r="307" spans="1:11" x14ac:dyDescent="0.25">
      <c r="A307" t="s">
        <v>482</v>
      </c>
      <c r="B307" t="str">
        <f t="shared" si="28"/>
        <v>ifrs_DisclosureOfSignificantUnobservableInputsUsedInFairValueMeasurementOfEquityTable</v>
      </c>
      <c r="C307" t="str">
        <f t="shared" si="29"/>
        <v>ifrs</v>
      </c>
      <c r="D307" t="str">
        <f t="shared" si="30"/>
        <v>DisclosureOfSignificantUnobservableInputsUsedInFairValueMeasurementOfEquityTable</v>
      </c>
      <c r="E307" t="s">
        <v>3837</v>
      </c>
      <c r="F307" t="str">
        <f t="shared" si="31"/>
        <v>ifrs_ValuationTechniquesUsedInFairValueMeasurementAxis</v>
      </c>
      <c r="G307" t="str">
        <f t="shared" si="32"/>
        <v>ifrs</v>
      </c>
      <c r="H307" t="str">
        <f t="shared" si="33"/>
        <v>ValuationTechniquesUsedInFairValueMeasurementAxis</v>
      </c>
      <c r="I307">
        <v>1</v>
      </c>
      <c r="J307" t="s">
        <v>503</v>
      </c>
      <c r="K307" t="str">
        <f t="shared" si="34"/>
        <v>insert into dbax_dime_diax (codi_dein, pref_dime, codi_dime, pref_axis, codi_axis, orde_axis) values('pre_ifrs_13_2012-03-29_role-823000(2013)','ifrs','DisclosureOfSignificantUnobservableInputsUsedInFairValueMeasurementOfEquityTable','ifrs','ValuationTechniquesUsedInFairValueMeasurementAxis','1')</v>
      </c>
    </row>
    <row r="308" spans="1:11" x14ac:dyDescent="0.25">
      <c r="A308" t="s">
        <v>482</v>
      </c>
      <c r="B308" t="str">
        <f t="shared" si="28"/>
        <v>ifrs_DisclosureOfSignificantUnobservableInputsUsedInFairValueMeasurementOfEquityTable</v>
      </c>
      <c r="C308" t="str">
        <f t="shared" si="29"/>
        <v>ifrs</v>
      </c>
      <c r="D308" t="str">
        <f t="shared" si="30"/>
        <v>DisclosureOfSignificantUnobservableInputsUsedInFairValueMeasurementOfEquityTable</v>
      </c>
      <c r="E308" t="s">
        <v>3828</v>
      </c>
      <c r="F308" t="str">
        <f t="shared" si="31"/>
        <v>ifrs_RangeAxis</v>
      </c>
      <c r="G308" t="str">
        <f t="shared" si="32"/>
        <v>ifrs</v>
      </c>
      <c r="H308" t="str">
        <f t="shared" si="33"/>
        <v>RangeAxis</v>
      </c>
      <c r="I308">
        <v>1</v>
      </c>
      <c r="J308" t="s">
        <v>503</v>
      </c>
      <c r="K308" t="str">
        <f t="shared" si="34"/>
        <v>insert into dbax_dime_diax (codi_dein, pref_dime, codi_dime, pref_axis, codi_axis, orde_axis) values('pre_ifrs_13_2012-03-29_role-823000(2013)','ifrs','DisclosureOfSignificantUnobservableInputsUsedInFairValueMeasurementOfEquityTable','ifrs','RangeAxis','1')</v>
      </c>
    </row>
    <row r="309" spans="1:11" x14ac:dyDescent="0.25">
      <c r="A309" t="s">
        <v>469</v>
      </c>
      <c r="B309" t="str">
        <f t="shared" si="28"/>
        <v>ifrs_DisclosureOfLiabilitiesMeasuredAtFairValueAndIssuedWithInseparableThirdpartyCreditEnhancementTable</v>
      </c>
      <c r="C309" t="str">
        <f t="shared" si="29"/>
        <v>ifrs</v>
      </c>
      <c r="D309" t="str">
        <f t="shared" si="30"/>
        <v>DisclosureOfLiabilitiesMeasuredAtFairValueAndIssuedWithInseparableThirdpartyCreditEnhancementTable</v>
      </c>
      <c r="E309" t="s">
        <v>3823</v>
      </c>
      <c r="F309" t="str">
        <f t="shared" si="31"/>
        <v>ifrs_LiabilitiesMeasuredAtFairValueAndIssuedWithInseparableThirdpartyCreditEnhancementAxis</v>
      </c>
      <c r="G309" t="str">
        <f t="shared" si="32"/>
        <v>ifrs</v>
      </c>
      <c r="H309" t="str">
        <f t="shared" si="33"/>
        <v>LiabilitiesMeasuredAtFairValueAndIssuedWithInseparableThirdpartyCreditEnhancementAxis</v>
      </c>
      <c r="I309">
        <v>1</v>
      </c>
      <c r="J309" t="s">
        <v>503</v>
      </c>
      <c r="K309" t="str">
        <f t="shared" si="34"/>
        <v>insert into dbax_dime_diax (codi_dein, pref_dime, codi_dime, pref_axis, codi_axis, orde_axis) values('pre_ifrs_13_2012-03-29_role-823000(2013)','ifrs','DisclosureOfLiabilitiesMeasuredAtFairValueAndIssuedWithInseparableThirdpartyCreditEnhancementTable','ifrs','LiabilitiesMeasuredAtFairValueAndIssuedWithInseparableThirdpartyCreditEnhancementAxis','1')</v>
      </c>
    </row>
    <row r="311" spans="1:11" x14ac:dyDescent="0.25">
      <c r="A311" t="s">
        <v>292</v>
      </c>
      <c r="B311" t="str">
        <f t="shared" si="28"/>
        <v>cl-cs_ActivoNoEfectivoTabla</v>
      </c>
      <c r="C311" t="str">
        <f t="shared" si="29"/>
        <v>cl-cs</v>
      </c>
      <c r="D311" t="str">
        <f t="shared" ref="D311" si="35">MID(B311,FIND("_",B311)+1,1000)</f>
        <v>ActivoNoEfectivoTabla</v>
      </c>
      <c r="E311" t="s">
        <v>3685</v>
      </c>
      <c r="F311" t="str">
        <f t="shared" si="31"/>
        <v>cl-cs_ActivoNoEfectivoEje</v>
      </c>
      <c r="G311" t="str">
        <f t="shared" si="32"/>
        <v>cl-cs</v>
      </c>
      <c r="H311" t="str">
        <f t="shared" ref="H311:H374" si="36">MID(F311,FIND("_",F311)+1,1000)</f>
        <v>ActivoNoEfectivoEje</v>
      </c>
      <c r="I311">
        <v>1</v>
      </c>
      <c r="J311" t="s">
        <v>291</v>
      </c>
      <c r="K311" t="str">
        <f t="shared" si="34"/>
        <v>insert into dbax_dime_diax (codi_dein, pref_dime, codi_dime, pref_axis, codi_axis, orde_axis) values('pre_cl-cs_nota-48_role-864000(2013)','cl-cs','ActivoNoEfectivoTabla','cl-cs','ActivoNoEfectivoEje','1')</v>
      </c>
    </row>
    <row r="312" spans="1:11" x14ac:dyDescent="0.25">
      <c r="A312" t="s">
        <v>292</v>
      </c>
      <c r="B312" t="str">
        <f t="shared" si="28"/>
        <v>cl-cs_ActivoNoEfectivoTabla</v>
      </c>
      <c r="C312" t="str">
        <f t="shared" si="29"/>
        <v>cl-cs</v>
      </c>
      <c r="D312" t="str">
        <f t="shared" ref="D312:D375" si="37">MID(B312,FIND("_",B312)+1,1000)</f>
        <v>ActivoNoEfectivoTabla</v>
      </c>
      <c r="E312" t="s">
        <v>3685</v>
      </c>
      <c r="F312" t="str">
        <f t="shared" si="31"/>
        <v>cl-cs_ActivoNoEfectivoEje</v>
      </c>
      <c r="G312" t="str">
        <f t="shared" si="32"/>
        <v>cl-cs</v>
      </c>
      <c r="H312" t="str">
        <f t="shared" si="36"/>
        <v>ActivoNoEfectivoEje</v>
      </c>
      <c r="I312">
        <v>1</v>
      </c>
      <c r="J312" t="s">
        <v>293</v>
      </c>
      <c r="K312" t="str">
        <f t="shared" si="34"/>
        <v>insert into dbax_dime_diax (codi_dein, pref_dime, codi_dime, pref_axis, codi_axis, orde_axis) values('pre_cl-cs_nota-48_role-864300(2013)','cl-cs','ActivoNoEfectivoTabla','cl-cs','ActivoNoEfectivoEje','1')</v>
      </c>
    </row>
    <row r="313" spans="1:11" x14ac:dyDescent="0.25">
      <c r="A313" t="s">
        <v>200</v>
      </c>
      <c r="B313" t="str">
        <f t="shared" si="28"/>
        <v>cl-cs_ActivosNoCorrientesMantenidosParaVentaTabla</v>
      </c>
      <c r="C313" t="str">
        <f t="shared" si="29"/>
        <v>cl-cs</v>
      </c>
      <c r="D313" t="str">
        <f t="shared" si="37"/>
        <v>ActivosNoCorrientesMantenidosParaVentaTabla</v>
      </c>
      <c r="E313" t="s">
        <v>3722</v>
      </c>
      <c r="F313" t="str">
        <f t="shared" si="31"/>
        <v>cl-cs_IdentificacionActivoMantenidosParaVentaEje</v>
      </c>
      <c r="G313" t="str">
        <f t="shared" si="32"/>
        <v>cl-cs</v>
      </c>
      <c r="H313" t="str">
        <f t="shared" si="36"/>
        <v>IdentificacionActivoMantenidosParaVentaEje</v>
      </c>
      <c r="I313">
        <v>1</v>
      </c>
      <c r="J313" t="s">
        <v>199</v>
      </c>
      <c r="K313" t="str">
        <f t="shared" si="34"/>
        <v>insert into dbax_dime_diax (codi_dein, pref_dime, codi_dime, pref_axis, codi_axis, orde_axis) values('pre_cl-cs_nota-15_role-827000(2013)','cl-cs','ActivosNoCorrientesMantenidosParaVentaTabla','cl-cs','IdentificacionActivoMantenidosParaVentaEje','1')</v>
      </c>
    </row>
    <row r="314" spans="1:11" x14ac:dyDescent="0.25">
      <c r="A314" t="s">
        <v>235</v>
      </c>
      <c r="B314" t="str">
        <f t="shared" si="28"/>
        <v>cl-cs_AjusteReservaCalceTabla</v>
      </c>
      <c r="C314" t="str">
        <f t="shared" si="29"/>
        <v>cl-cs</v>
      </c>
      <c r="D314" t="str">
        <f t="shared" si="37"/>
        <v>AjusteReservaCalceTabla</v>
      </c>
      <c r="E314" t="s">
        <v>3714</v>
      </c>
      <c r="F314" t="str">
        <f t="shared" si="31"/>
        <v>cl-cs_DeterminacionAjusteReservaCalceEje</v>
      </c>
      <c r="G314" t="str">
        <f t="shared" si="32"/>
        <v>cl-cs</v>
      </c>
      <c r="H314" t="str">
        <f t="shared" si="36"/>
        <v>DeterminacionAjusteReservaCalceEje</v>
      </c>
      <c r="I314">
        <v>1</v>
      </c>
      <c r="J314" t="s">
        <v>234</v>
      </c>
      <c r="K314" t="str">
        <f t="shared" si="34"/>
        <v>insert into dbax_dime_diax (codi_dein, pref_dime, codi_dime, pref_axis, codi_axis, orde_axis) values('pre_cl-cs_nota-25_role-838200(2013)','cl-cs','AjusteReservaCalceTabla','cl-cs','DeterminacionAjusteReservaCalceEje','1')</v>
      </c>
    </row>
    <row r="315" spans="1:11" x14ac:dyDescent="0.25">
      <c r="A315" t="s">
        <v>232</v>
      </c>
      <c r="B315" t="str">
        <f t="shared" si="28"/>
        <v>cl-cs_AntecedentesVentaSOAPTabla</v>
      </c>
      <c r="C315" t="str">
        <f t="shared" si="29"/>
        <v>cl-cs</v>
      </c>
      <c r="D315" t="str">
        <f t="shared" si="37"/>
        <v>AntecedentesVentaSOAPTabla</v>
      </c>
      <c r="E315" t="s">
        <v>3781</v>
      </c>
      <c r="F315" t="str">
        <f t="shared" si="31"/>
        <v>cl-cs_VehiculosSOAPEje</v>
      </c>
      <c r="G315" t="str">
        <f t="shared" si="32"/>
        <v>cl-cs</v>
      </c>
      <c r="H315" t="str">
        <f t="shared" si="36"/>
        <v>VehiculosSOAPEje</v>
      </c>
      <c r="I315">
        <v>1</v>
      </c>
      <c r="J315" t="s">
        <v>231</v>
      </c>
      <c r="K315" t="str">
        <f t="shared" si="34"/>
        <v>insert into dbax_dime_diax (codi_dein, pref_dime, codi_dime, pref_axis, codi_axis, orde_axis) values('pre_cl-cs_nota-25_role-838100(2013)','cl-cs','AntecedentesVentaSOAPTabla','cl-cs','VehiculosSOAPEje','1')</v>
      </c>
    </row>
    <row r="316" spans="1:11" x14ac:dyDescent="0.25">
      <c r="A316" t="s">
        <v>232</v>
      </c>
      <c r="B316" t="str">
        <f t="shared" si="28"/>
        <v>cl-cs_AntecedentesVentaSOAPTabla</v>
      </c>
      <c r="C316" t="str">
        <f t="shared" si="29"/>
        <v>cl-cs</v>
      </c>
      <c r="D316" t="str">
        <f t="shared" si="37"/>
        <v>AntecedentesVentaSOAPTabla</v>
      </c>
      <c r="E316" t="s">
        <v>3781</v>
      </c>
      <c r="F316" t="str">
        <f t="shared" si="31"/>
        <v>cl-cs_VehiculosSOAPEje</v>
      </c>
      <c r="G316" t="str">
        <f t="shared" si="32"/>
        <v>cl-cs</v>
      </c>
      <c r="H316" t="str">
        <f t="shared" si="36"/>
        <v>VehiculosSOAPEje</v>
      </c>
      <c r="I316">
        <v>1</v>
      </c>
      <c r="J316" t="s">
        <v>234</v>
      </c>
      <c r="K316" t="str">
        <f t="shared" si="34"/>
        <v>insert into dbax_dime_diax (codi_dein, pref_dime, codi_dime, pref_axis, codi_axis, orde_axis) values('pre_cl-cs_nota-25_role-838200(2013)','cl-cs','AntecedentesVentaSOAPTabla','cl-cs','VehiculosSOAPEje','1')</v>
      </c>
    </row>
    <row r="317" spans="1:11" x14ac:dyDescent="0.25">
      <c r="A317" t="s">
        <v>196</v>
      </c>
      <c r="B317" t="str">
        <f t="shared" si="28"/>
        <v>cl-cs_AñosRemanentesContratoLeasingTabla</v>
      </c>
      <c r="C317" t="str">
        <f t="shared" si="29"/>
        <v>cl-cs</v>
      </c>
      <c r="D317" t="str">
        <f t="shared" si="37"/>
        <v>AñosRemanentesContratoLeasingTabla</v>
      </c>
      <c r="E317" t="s">
        <v>3777</v>
      </c>
      <c r="F317" t="str">
        <f t="shared" si="31"/>
        <v>cl-cs_ValoresContratosArrendamientosEje</v>
      </c>
      <c r="G317" t="str">
        <f t="shared" si="32"/>
        <v>cl-cs</v>
      </c>
      <c r="H317" t="str">
        <f t="shared" si="36"/>
        <v>ValoresContratosArrendamientosEje</v>
      </c>
      <c r="I317">
        <v>1</v>
      </c>
      <c r="J317" t="s">
        <v>195</v>
      </c>
      <c r="K317" t="str">
        <f t="shared" si="34"/>
        <v>insert into dbax_dime_diax (codi_dein, pref_dime, codi_dime, pref_axis, codi_axis, orde_axis) values('pre_cl-cs_nota-14_role-826000(2013)','cl-cs','AñosRemanentesContratoLeasingTabla','cl-cs','ValoresContratosArrendamientosEje','1')</v>
      </c>
    </row>
    <row r="318" spans="1:11" x14ac:dyDescent="0.25">
      <c r="A318" t="s">
        <v>236</v>
      </c>
      <c r="B318" t="str">
        <f t="shared" si="28"/>
        <v>cl-cs_AplicacionTablasMortalidadRentasVitaliciasTabla</v>
      </c>
      <c r="C318" t="str">
        <f t="shared" si="29"/>
        <v>cl-cs</v>
      </c>
      <c r="D318" t="str">
        <f t="shared" si="37"/>
        <v>AplicacionTablasMortalidadRentasVitaliciasTabla</v>
      </c>
      <c r="E318" t="s">
        <v>3691</v>
      </c>
      <c r="F318" t="str">
        <f t="shared" si="31"/>
        <v>cl-cs_AplicacionTablasMortalidadEje</v>
      </c>
      <c r="G318" t="str">
        <f t="shared" si="32"/>
        <v>cl-cs</v>
      </c>
      <c r="H318" t="str">
        <f t="shared" si="36"/>
        <v>AplicacionTablasMortalidadEje</v>
      </c>
      <c r="I318">
        <v>1</v>
      </c>
      <c r="J318" t="s">
        <v>234</v>
      </c>
      <c r="K318" t="str">
        <f t="shared" si="34"/>
        <v>insert into dbax_dime_diax (codi_dein, pref_dime, codi_dime, pref_axis, codi_axis, orde_axis) values('pre_cl-cs_nota-25_role-838200(2013)','cl-cs','AplicacionTablasMortalidadRentasVitaliciasTabla','cl-cs','AplicacionTablasMortalidadEje','1')</v>
      </c>
    </row>
    <row r="319" spans="1:11" x14ac:dyDescent="0.25">
      <c r="A319" t="s">
        <v>188</v>
      </c>
      <c r="B319" t="str">
        <f t="shared" si="28"/>
        <v>cl-cs_CambioEnInversionesEnEmpresasRelacionadasTabla</v>
      </c>
      <c r="C319" t="str">
        <f t="shared" si="29"/>
        <v>cl-cs</v>
      </c>
      <c r="D319" t="str">
        <f t="shared" si="37"/>
        <v>CambioEnInversionesEnEmpresasRelacionadasTabla</v>
      </c>
      <c r="E319" t="s">
        <v>3718</v>
      </c>
      <c r="F319" t="str">
        <f t="shared" si="31"/>
        <v>cl-cs_EmpresasRelacionadasEje</v>
      </c>
      <c r="G319" t="str">
        <f t="shared" si="32"/>
        <v>cl-cs</v>
      </c>
      <c r="H319" t="str">
        <f t="shared" si="36"/>
        <v>EmpresasRelacionadasEje</v>
      </c>
      <c r="I319">
        <v>1</v>
      </c>
      <c r="J319" t="s">
        <v>187</v>
      </c>
      <c r="K319" t="str">
        <f t="shared" si="34"/>
        <v>insert into dbax_dime_diax (codi_dein, pref_dime, codi_dime, pref_axis, codi_axis, orde_axis) values('pre_cl-cs_nota-12_role-824000(2013)','cl-cs','CambioEnInversionesEnEmpresasRelacionadasTabla','cl-cs','EmpresasRelacionadasEje','1')</v>
      </c>
    </row>
    <row r="320" spans="1:11" x14ac:dyDescent="0.25">
      <c r="A320" t="s">
        <v>299</v>
      </c>
      <c r="B320" t="str">
        <f t="shared" si="28"/>
        <v>cl-cs_CoberturaRiesgoCreditoTabla</v>
      </c>
      <c r="C320" t="str">
        <f t="shared" si="29"/>
        <v>cl-cs</v>
      </c>
      <c r="D320" t="str">
        <f t="shared" si="37"/>
        <v>CoberturaRiesgoCreditoTabla</v>
      </c>
      <c r="E320" t="s">
        <v>3700</v>
      </c>
      <c r="F320" t="str">
        <f t="shared" si="31"/>
        <v>cl-cs_ContratosCoberturaRiesgoCreditoEje</v>
      </c>
      <c r="G320" t="str">
        <f t="shared" si="32"/>
        <v>cl-cs</v>
      </c>
      <c r="H320" t="str">
        <f t="shared" si="36"/>
        <v>ContratosCoberturaRiesgoCreditoEje</v>
      </c>
      <c r="I320">
        <v>1</v>
      </c>
      <c r="J320" t="s">
        <v>298</v>
      </c>
      <c r="K320" t="str">
        <f t="shared" si="34"/>
        <v>insert into dbax_dime_diax (codi_dein, pref_dime, codi_dime, pref_axis, codi_axis, orde_axis) values('pre_cl-cs_nota-8_role-816000(2013)','cl-cs','CoberturaRiesgoCreditoTabla','cl-cs','ContratosCoberturaRiesgoCreditoEje','1')</v>
      </c>
    </row>
    <row r="321" spans="1:11" x14ac:dyDescent="0.25">
      <c r="A321" t="s">
        <v>220</v>
      </c>
      <c r="B321" t="str">
        <f t="shared" si="28"/>
        <v>cl-cs_CompensacionesPersonalDirectivoClaveYAdministradoresTabla</v>
      </c>
      <c r="C321" t="str">
        <f t="shared" si="29"/>
        <v>cl-cs</v>
      </c>
      <c r="D321" t="str">
        <f t="shared" si="37"/>
        <v>CompensacionesPersonalDirectivoClaveYAdministradoresTabla</v>
      </c>
      <c r="E321" t="s">
        <v>3695</v>
      </c>
      <c r="F321" t="str">
        <f t="shared" si="31"/>
        <v>cl-cs_CompensacionesPersonalDirectivoClaveYAdministradoresEje</v>
      </c>
      <c r="G321" t="str">
        <f t="shared" si="32"/>
        <v>cl-cs</v>
      </c>
      <c r="H321" t="str">
        <f t="shared" si="36"/>
        <v>CompensacionesPersonalDirectivoClaveYAdministradoresEje</v>
      </c>
      <c r="I321">
        <v>1</v>
      </c>
      <c r="J321" t="s">
        <v>219</v>
      </c>
      <c r="K321" t="str">
        <f t="shared" si="34"/>
        <v>insert into dbax_dime_diax (codi_dein, pref_dime, codi_dime, pref_axis, codi_axis, orde_axis) values('pre_cl-cs_nota-22_role-835000(2013)','cl-cs','CompensacionesPersonalDirectivoClaveYAdministradoresTabla','cl-cs','CompensacionesPersonalDirectivoClaveYAdministradoresEje','1')</v>
      </c>
    </row>
    <row r="322" spans="1:11" x14ac:dyDescent="0.25">
      <c r="A322" t="s">
        <v>271</v>
      </c>
      <c r="B322" t="str">
        <f t="shared" ref="B322:B385" si="38">MID(A322,FIND("#",A322)+1,2000)</f>
        <v>cl-cs_ContingenciasCompromisosTabla</v>
      </c>
      <c r="C322" t="str">
        <f t="shared" ref="C322:C385" si="39">MID(B322,1,FIND("_",B322)-1)</f>
        <v>cl-cs</v>
      </c>
      <c r="D322" t="str">
        <f t="shared" si="37"/>
        <v>ContingenciasCompromisosTabla</v>
      </c>
      <c r="E322" t="s">
        <v>3767</v>
      </c>
      <c r="F322" t="str">
        <f t="shared" ref="F322:F385" si="40">MID(E322,FIND("#",E322)+1,2000)</f>
        <v>cl-cs_TipoContingenciaOCompromisoEje</v>
      </c>
      <c r="G322" t="str">
        <f t="shared" ref="G322:G385" si="41">MID(F322,1,FIND("_",F322)-1)</f>
        <v>cl-cs</v>
      </c>
      <c r="H322" t="str">
        <f t="shared" si="36"/>
        <v>TipoContingenciaOCompromisoEje</v>
      </c>
      <c r="I322">
        <v>1</v>
      </c>
      <c r="J322" t="s">
        <v>270</v>
      </c>
      <c r="K322" t="str">
        <f t="shared" ref="K322:K385" si="42">CONCATENATE("insert into dbax_dime_diax (codi_dein, pref_dime, codi_dime, pref_axis, codi_axis, orde_axis) values('",J322,"','",C322,"','",D322,"','",G322,"','",H322,"','",I322,"')")</f>
        <v>insert into dbax_dime_diax (codi_dein, pref_dime, codi_dime, pref_axis, codi_axis, orde_axis) values('pre_cl-cs_nota-42_role-858000(2013)','cl-cs','ContingenciasCompromisosTabla','cl-cs','TipoContingenciaOCompromisoEje','1')</v>
      </c>
    </row>
    <row r="323" spans="1:11" x14ac:dyDescent="0.25">
      <c r="A323" t="s">
        <v>283</v>
      </c>
      <c r="B323" t="str">
        <f t="shared" si="38"/>
        <v>cl-cs_CostoDeSiniestrosUltimosTresAñosTabla</v>
      </c>
      <c r="C323" t="str">
        <f t="shared" si="39"/>
        <v>cl-cs</v>
      </c>
      <c r="D323" t="str">
        <f t="shared" si="37"/>
        <v>CostoDeSiniestrosUltimosTresAñosTabla</v>
      </c>
      <c r="E323" t="s">
        <v>3716</v>
      </c>
      <c r="F323" t="str">
        <f t="shared" si="40"/>
        <v>cl-cs_DirectoAceptadoCedidoEje</v>
      </c>
      <c r="G323" t="str">
        <f t="shared" si="41"/>
        <v>cl-cs</v>
      </c>
      <c r="H323" t="str">
        <f t="shared" si="36"/>
        <v>DirectoAceptadoCedidoEje</v>
      </c>
      <c r="I323">
        <v>1</v>
      </c>
      <c r="J323" t="s">
        <v>282</v>
      </c>
      <c r="K323" t="str">
        <f t="shared" si="42"/>
        <v>insert into dbax_dime_diax (codi_dein, pref_dime, codi_dime, pref_axis, codi_axis, orde_axis) values('pre_cl-cs_nota-46_role-862200(2013)','cl-cs','CostoDeSiniestrosUltimosTresAñosTabla','cl-cs','DirectoAceptadoCedidoEje','1')</v>
      </c>
    </row>
    <row r="324" spans="1:11" x14ac:dyDescent="0.25">
      <c r="A324" t="s">
        <v>163</v>
      </c>
      <c r="B324" t="str">
        <f t="shared" si="38"/>
        <v>cl-cs_CostoRentasTabla</v>
      </c>
      <c r="C324" t="str">
        <f t="shared" si="39"/>
        <v>cl-cs</v>
      </c>
      <c r="D324" t="str">
        <f t="shared" si="37"/>
        <v>CostoRentasTabla</v>
      </c>
      <c r="E324" t="s">
        <v>3759</v>
      </c>
      <c r="F324" t="str">
        <f t="shared" si="40"/>
        <v>cl-cs_RentasVitaliciasEje</v>
      </c>
      <c r="G324" t="str">
        <f t="shared" si="41"/>
        <v>cl-cs</v>
      </c>
      <c r="H324" t="str">
        <f t="shared" si="36"/>
        <v>RentasVitaliciasEje</v>
      </c>
      <c r="I324">
        <v>1</v>
      </c>
      <c r="J324" t="s">
        <v>162</v>
      </c>
      <c r="K324" t="str">
        <f t="shared" si="42"/>
        <v>insert into dbax_dime_diax (codi_dein, pref_dime, codi_dime, pref_axis, codi_axis, orde_axis) values('pre_cl-cs_cuadro-604_role-906042(2013)','cl-cs','CostoRentasTabla','cl-cs','RentasVitaliciasEje','1')</v>
      </c>
    </row>
    <row r="325" spans="1:11" x14ac:dyDescent="0.25">
      <c r="A325" t="s">
        <v>157</v>
      </c>
      <c r="B325" t="str">
        <f t="shared" si="38"/>
        <v>cl-cs_CostoSiniestroTabla</v>
      </c>
      <c r="C325" t="str">
        <f t="shared" si="39"/>
        <v>cl-cs</v>
      </c>
      <c r="D325" t="str">
        <f t="shared" si="37"/>
        <v>CostoSiniestroTabla</v>
      </c>
      <c r="E325" t="s">
        <v>3712</v>
      </c>
      <c r="F325" t="str">
        <f t="shared" si="40"/>
        <v>cl-cs_DetalleSubRamosEje</v>
      </c>
      <c r="G325" t="str">
        <f t="shared" si="41"/>
        <v>cl-cs</v>
      </c>
      <c r="H325" t="str">
        <f t="shared" si="36"/>
        <v>DetalleSubRamosEje</v>
      </c>
      <c r="I325">
        <v>2</v>
      </c>
      <c r="J325" t="s">
        <v>156</v>
      </c>
      <c r="K325" t="str">
        <f t="shared" si="42"/>
        <v>insert into dbax_dime_diax (codi_dein, pref_dime, codi_dime, pref_axis, codi_axis, orde_axis) values('pre_cl-cs_cuadro-602_role-906031(2013)','cl-cs','CostoSiniestroTabla','cl-cs','DetalleSubRamosEje','2')</v>
      </c>
    </row>
    <row r="326" spans="1:11" x14ac:dyDescent="0.25">
      <c r="A326" t="s">
        <v>157</v>
      </c>
      <c r="B326" t="str">
        <f t="shared" si="38"/>
        <v>cl-cs_CostoSiniestroTabla</v>
      </c>
      <c r="C326" t="str">
        <f t="shared" si="39"/>
        <v>cl-cs</v>
      </c>
      <c r="D326" t="str">
        <f t="shared" si="37"/>
        <v>CostoSiniestroTabla</v>
      </c>
      <c r="E326" t="s">
        <v>3712</v>
      </c>
      <c r="F326" t="str">
        <f t="shared" si="40"/>
        <v>cl-cs_DetalleSubRamosEje</v>
      </c>
      <c r="G326" t="str">
        <f t="shared" si="41"/>
        <v>cl-cs</v>
      </c>
      <c r="H326" t="str">
        <f t="shared" si="36"/>
        <v>DetalleSubRamosEje</v>
      </c>
      <c r="I326">
        <v>2</v>
      </c>
      <c r="J326" t="s">
        <v>159</v>
      </c>
      <c r="K326" t="str">
        <f t="shared" si="42"/>
        <v>insert into dbax_dime_diax (codi_dein, pref_dime, codi_dime, pref_axis, codi_axis, orde_axis) values('pre_cl-cs_cuadro-603_role-906032(2013)','cl-cs','CostoSiniestroTabla','cl-cs','DetalleSubRamosEje','2')</v>
      </c>
    </row>
    <row r="327" spans="1:11" x14ac:dyDescent="0.25">
      <c r="A327" t="s">
        <v>157</v>
      </c>
      <c r="B327" t="str">
        <f t="shared" si="38"/>
        <v>cl-cs_CostoSiniestroTabla</v>
      </c>
      <c r="C327" t="str">
        <f t="shared" si="39"/>
        <v>cl-cs</v>
      </c>
      <c r="D327" t="str">
        <f t="shared" si="37"/>
        <v>CostoSiniestroTabla</v>
      </c>
      <c r="E327" t="s">
        <v>3754</v>
      </c>
      <c r="F327" t="str">
        <f t="shared" si="40"/>
        <v>cl-cs_RamosEje</v>
      </c>
      <c r="G327" t="str">
        <f t="shared" si="41"/>
        <v>cl-cs</v>
      </c>
      <c r="H327" t="str">
        <f t="shared" si="36"/>
        <v>RamosEje</v>
      </c>
      <c r="I327">
        <v>1</v>
      </c>
      <c r="J327" t="s">
        <v>156</v>
      </c>
      <c r="K327" t="str">
        <f t="shared" si="42"/>
        <v>insert into dbax_dime_diax (codi_dein, pref_dime, codi_dime, pref_axis, codi_axis, orde_axis) values('pre_cl-cs_cuadro-602_role-906031(2013)','cl-cs','CostoSiniestroTabla','cl-cs','RamosEje','1')</v>
      </c>
    </row>
    <row r="328" spans="1:11" x14ac:dyDescent="0.25">
      <c r="A328" t="s">
        <v>157</v>
      </c>
      <c r="B328" t="str">
        <f t="shared" si="38"/>
        <v>cl-cs_CostoSiniestroTabla</v>
      </c>
      <c r="C328" t="str">
        <f t="shared" si="39"/>
        <v>cl-cs</v>
      </c>
      <c r="D328" t="str">
        <f t="shared" si="37"/>
        <v>CostoSiniestroTabla</v>
      </c>
      <c r="E328" t="s">
        <v>3754</v>
      </c>
      <c r="F328" t="str">
        <f t="shared" si="40"/>
        <v>cl-cs_RamosEje</v>
      </c>
      <c r="G328" t="str">
        <f t="shared" si="41"/>
        <v>cl-cs</v>
      </c>
      <c r="H328" t="str">
        <f t="shared" si="36"/>
        <v>RamosEje</v>
      </c>
      <c r="I328">
        <v>1</v>
      </c>
      <c r="J328" t="s">
        <v>159</v>
      </c>
      <c r="K328" t="str">
        <f t="shared" si="42"/>
        <v>insert into dbax_dime_diax (codi_dein, pref_dime, codi_dime, pref_axis, codi_axis, orde_axis) values('pre_cl-cs_cuadro-603_role-906032(2013)','cl-cs','CostoSiniestroTabla','cl-cs','RamosEje','1')</v>
      </c>
    </row>
    <row r="329" spans="1:11" x14ac:dyDescent="0.25">
      <c r="A329" t="s">
        <v>287</v>
      </c>
      <c r="B329" t="str">
        <f t="shared" si="38"/>
        <v>cl-cs_CreditoDevengadoYNoDevengadoPorPolizasIndividualesTabla</v>
      </c>
      <c r="C329" t="str">
        <f t="shared" si="39"/>
        <v>cl-cs</v>
      </c>
      <c r="D329" t="str">
        <f t="shared" si="37"/>
        <v>CreditoDevengadoYNoDevengadoPorPolizasIndividualesTabla</v>
      </c>
      <c r="E329" t="s">
        <v>3749</v>
      </c>
      <c r="F329" t="str">
        <f t="shared" si="40"/>
        <v>cl-cs_PolizasIndividualesEje</v>
      </c>
      <c r="G329" t="str">
        <f t="shared" si="41"/>
        <v>cl-cs</v>
      </c>
      <c r="H329" t="str">
        <f t="shared" si="36"/>
        <v>PolizasIndividualesEje</v>
      </c>
      <c r="I329">
        <v>1</v>
      </c>
      <c r="J329" t="s">
        <v>286</v>
      </c>
      <c r="K329" t="str">
        <f t="shared" si="42"/>
        <v>insert into dbax_dime_diax (codi_dein, pref_dime, codi_dime, pref_axis, codi_axis, orde_axis) values('pre_cl-cs_nota-47_role-863100(2013)','cl-cs','CreditoDevengadoYNoDevengadoPorPolizasIndividualesTabla','cl-cs','PolizasIndividualesEje','1')</v>
      </c>
    </row>
    <row r="330" spans="1:11" x14ac:dyDescent="0.25">
      <c r="A330" t="s">
        <v>287</v>
      </c>
      <c r="B330" t="str">
        <f t="shared" si="38"/>
        <v>cl-cs_CreditoDevengadoYNoDevengadoPorPolizasIndividualesTabla</v>
      </c>
      <c r="C330" t="str">
        <f t="shared" si="39"/>
        <v>cl-cs</v>
      </c>
      <c r="D330" t="str">
        <f t="shared" si="37"/>
        <v>CreditoDevengadoYNoDevengadoPorPolizasIndividualesTabla</v>
      </c>
      <c r="E330" t="s">
        <v>3749</v>
      </c>
      <c r="F330" t="str">
        <f t="shared" si="40"/>
        <v>cl-cs_PolizasIndividualesEje</v>
      </c>
      <c r="G330" t="str">
        <f t="shared" si="41"/>
        <v>cl-cs</v>
      </c>
      <c r="H330" t="str">
        <f t="shared" si="36"/>
        <v>PolizasIndividualesEje</v>
      </c>
      <c r="I330">
        <v>1</v>
      </c>
      <c r="J330" t="s">
        <v>290</v>
      </c>
      <c r="K330" t="str">
        <f t="shared" si="42"/>
        <v>insert into dbax_dime_diax (codi_dein, pref_dime, codi_dime, pref_axis, codi_axis, orde_axis) values('pre_cl-cs_nota-47_role-863200(2013)','cl-cs','CreditoDevengadoYNoDevengadoPorPolizasIndividualesTabla','cl-cs','PolizasIndividualesEje','1')</v>
      </c>
    </row>
    <row r="331" spans="1:11" x14ac:dyDescent="0.25">
      <c r="A331" t="s">
        <v>147</v>
      </c>
      <c r="B331" t="str">
        <f t="shared" si="38"/>
        <v>cl-cs_CuadroCostosAdministracionTabla</v>
      </c>
      <c r="C331" t="str">
        <f t="shared" si="39"/>
        <v>cl-cs</v>
      </c>
      <c r="D331" t="str">
        <f t="shared" si="37"/>
        <v>CuadroCostosAdministracionTabla</v>
      </c>
      <c r="E331" t="s">
        <v>3712</v>
      </c>
      <c r="F331" t="str">
        <f t="shared" si="40"/>
        <v>cl-cs_DetalleSubRamosEje</v>
      </c>
      <c r="G331" t="str">
        <f t="shared" si="41"/>
        <v>cl-cs</v>
      </c>
      <c r="H331" t="str">
        <f t="shared" si="36"/>
        <v>DetalleSubRamosEje</v>
      </c>
      <c r="I331">
        <v>2</v>
      </c>
      <c r="J331" t="s">
        <v>145</v>
      </c>
      <c r="K331" t="str">
        <f t="shared" si="42"/>
        <v>insert into dbax_dime_diax (codi_dein, pref_dime, codi_dime, pref_axis, codi_axis, orde_axis) values('pre_cl-cs_cuadro-601_role-906011(2013)','cl-cs','CuadroCostosAdministracionTabla','cl-cs','DetalleSubRamosEje','2')</v>
      </c>
    </row>
    <row r="332" spans="1:11" x14ac:dyDescent="0.25">
      <c r="A332" t="s">
        <v>147</v>
      </c>
      <c r="B332" t="str">
        <f t="shared" si="38"/>
        <v>cl-cs_CuadroCostosAdministracionTabla</v>
      </c>
      <c r="C332" t="str">
        <f t="shared" si="39"/>
        <v>cl-cs</v>
      </c>
      <c r="D332" t="str">
        <f t="shared" si="37"/>
        <v>CuadroCostosAdministracionTabla</v>
      </c>
      <c r="E332" t="s">
        <v>3712</v>
      </c>
      <c r="F332" t="str">
        <f t="shared" si="40"/>
        <v>cl-cs_DetalleSubRamosEje</v>
      </c>
      <c r="G332" t="str">
        <f t="shared" si="41"/>
        <v>cl-cs</v>
      </c>
      <c r="H332" t="str">
        <f t="shared" si="36"/>
        <v>DetalleSubRamosEje</v>
      </c>
      <c r="I332">
        <v>2</v>
      </c>
      <c r="J332" t="s">
        <v>149</v>
      </c>
      <c r="K332" t="str">
        <f t="shared" si="42"/>
        <v>insert into dbax_dime_diax (codi_dein, pref_dime, codi_dime, pref_axis, codi_axis, orde_axis) values('pre_cl-cs_cuadro-601_role-906012(2013)','cl-cs','CuadroCostosAdministracionTabla','cl-cs','DetalleSubRamosEje','2')</v>
      </c>
    </row>
    <row r="333" spans="1:11" x14ac:dyDescent="0.25">
      <c r="A333" t="s">
        <v>147</v>
      </c>
      <c r="B333" t="str">
        <f t="shared" si="38"/>
        <v>cl-cs_CuadroCostosAdministracionTabla</v>
      </c>
      <c r="C333" t="str">
        <f t="shared" si="39"/>
        <v>cl-cs</v>
      </c>
      <c r="D333" t="str">
        <f t="shared" si="37"/>
        <v>CuadroCostosAdministracionTabla</v>
      </c>
      <c r="E333" t="s">
        <v>3754</v>
      </c>
      <c r="F333" t="str">
        <f t="shared" si="40"/>
        <v>cl-cs_RamosEje</v>
      </c>
      <c r="G333" t="str">
        <f t="shared" si="41"/>
        <v>cl-cs</v>
      </c>
      <c r="H333" t="str">
        <f t="shared" si="36"/>
        <v>RamosEje</v>
      </c>
      <c r="I333">
        <v>1</v>
      </c>
      <c r="J333" t="s">
        <v>145</v>
      </c>
      <c r="K333" t="str">
        <f t="shared" si="42"/>
        <v>insert into dbax_dime_diax (codi_dein, pref_dime, codi_dime, pref_axis, codi_axis, orde_axis) values('pre_cl-cs_cuadro-601_role-906011(2013)','cl-cs','CuadroCostosAdministracionTabla','cl-cs','RamosEje','1')</v>
      </c>
    </row>
    <row r="334" spans="1:11" x14ac:dyDescent="0.25">
      <c r="A334" t="s">
        <v>147</v>
      </c>
      <c r="B334" t="str">
        <f t="shared" si="38"/>
        <v>cl-cs_CuadroCostosAdministracionTabla</v>
      </c>
      <c r="C334" t="str">
        <f t="shared" si="39"/>
        <v>cl-cs</v>
      </c>
      <c r="D334" t="str">
        <f t="shared" si="37"/>
        <v>CuadroCostosAdministracionTabla</v>
      </c>
      <c r="E334" t="s">
        <v>3754</v>
      </c>
      <c r="F334" t="str">
        <f t="shared" si="40"/>
        <v>cl-cs_RamosEje</v>
      </c>
      <c r="G334" t="str">
        <f t="shared" si="41"/>
        <v>cl-cs</v>
      </c>
      <c r="H334" t="str">
        <f t="shared" si="36"/>
        <v>RamosEje</v>
      </c>
      <c r="I334">
        <v>1</v>
      </c>
      <c r="J334" t="s">
        <v>149</v>
      </c>
      <c r="K334" t="str">
        <f t="shared" si="42"/>
        <v>insert into dbax_dime_diax (codi_dein, pref_dime, codi_dime, pref_axis, codi_axis, orde_axis) values('pre_cl-cs_cuadro-601_role-906012(2013)','cl-cs','CuadroCostosAdministracionTabla','cl-cs','RamosEje','1')</v>
      </c>
    </row>
    <row r="335" spans="1:11" x14ac:dyDescent="0.25">
      <c r="A335" t="s">
        <v>166</v>
      </c>
      <c r="B335" t="str">
        <f t="shared" si="38"/>
        <v>cl-cs_CuadroDatosEstadisticosTabla</v>
      </c>
      <c r="C335" t="str">
        <f t="shared" si="39"/>
        <v>cl-cs</v>
      </c>
      <c r="D335" t="str">
        <f t="shared" si="37"/>
        <v>CuadroDatosEstadisticosTabla</v>
      </c>
      <c r="E335" t="s">
        <v>3712</v>
      </c>
      <c r="F335" t="str">
        <f t="shared" si="40"/>
        <v>cl-cs_DetalleSubRamosEje</v>
      </c>
      <c r="G335" t="str">
        <f t="shared" si="41"/>
        <v>cl-cs</v>
      </c>
      <c r="H335" t="str">
        <f t="shared" si="36"/>
        <v>DetalleSubRamosEje</v>
      </c>
      <c r="I335">
        <v>2</v>
      </c>
      <c r="J335" t="s">
        <v>165</v>
      </c>
      <c r="K335" t="str">
        <f t="shared" si="42"/>
        <v>insert into dbax_dime_diax (codi_dein, pref_dime, codi_dime, pref_axis, codi_axis, orde_axis) values('pre_cl-cs_cuadro-604_role-906081(2013)','cl-cs','CuadroDatosEstadisticosTabla','cl-cs','DetalleSubRamosEje','2')</v>
      </c>
    </row>
    <row r="336" spans="1:11" x14ac:dyDescent="0.25">
      <c r="A336" t="s">
        <v>166</v>
      </c>
      <c r="B336" t="str">
        <f t="shared" si="38"/>
        <v>cl-cs_CuadroDatosEstadisticosTabla</v>
      </c>
      <c r="C336" t="str">
        <f t="shared" si="39"/>
        <v>cl-cs</v>
      </c>
      <c r="D336" t="str">
        <f t="shared" si="37"/>
        <v>CuadroDatosEstadisticosTabla</v>
      </c>
      <c r="E336" t="s">
        <v>3712</v>
      </c>
      <c r="F336" t="str">
        <f t="shared" si="40"/>
        <v>cl-cs_DetalleSubRamosEje</v>
      </c>
      <c r="G336" t="str">
        <f t="shared" si="41"/>
        <v>cl-cs</v>
      </c>
      <c r="H336" t="str">
        <f t="shared" si="36"/>
        <v>DetalleSubRamosEje</v>
      </c>
      <c r="I336">
        <v>2</v>
      </c>
      <c r="J336" t="s">
        <v>177</v>
      </c>
      <c r="K336" t="str">
        <f t="shared" si="42"/>
        <v>insert into dbax_dime_diax (codi_dein, pref_dime, codi_dime, pref_axis, codi_axis, orde_axis) values('pre_cl-cs_cuadro-608_role-906082(2013)','cl-cs','CuadroDatosEstadisticosTabla','cl-cs','DetalleSubRamosEje','2')</v>
      </c>
    </row>
    <row r="337" spans="1:11" x14ac:dyDescent="0.25">
      <c r="A337" t="s">
        <v>166</v>
      </c>
      <c r="B337" t="str">
        <f t="shared" si="38"/>
        <v>cl-cs_CuadroDatosEstadisticosTabla</v>
      </c>
      <c r="C337" t="str">
        <f t="shared" si="39"/>
        <v>cl-cs</v>
      </c>
      <c r="D337" t="str">
        <f t="shared" si="37"/>
        <v>CuadroDatosEstadisticosTabla</v>
      </c>
      <c r="E337" t="s">
        <v>3754</v>
      </c>
      <c r="F337" t="str">
        <f t="shared" si="40"/>
        <v>cl-cs_RamosEje</v>
      </c>
      <c r="G337" t="str">
        <f t="shared" si="41"/>
        <v>cl-cs</v>
      </c>
      <c r="H337" t="str">
        <f t="shared" si="36"/>
        <v>RamosEje</v>
      </c>
      <c r="I337">
        <v>1</v>
      </c>
      <c r="J337" t="s">
        <v>165</v>
      </c>
      <c r="K337" t="str">
        <f t="shared" si="42"/>
        <v>insert into dbax_dime_diax (codi_dein, pref_dime, codi_dime, pref_axis, codi_axis, orde_axis) values('pre_cl-cs_cuadro-604_role-906081(2013)','cl-cs','CuadroDatosEstadisticosTabla','cl-cs','RamosEje','1')</v>
      </c>
    </row>
    <row r="338" spans="1:11" x14ac:dyDescent="0.25">
      <c r="A338" t="s">
        <v>166</v>
      </c>
      <c r="B338" t="str">
        <f t="shared" si="38"/>
        <v>cl-cs_CuadroDatosEstadisticosTabla</v>
      </c>
      <c r="C338" t="str">
        <f t="shared" si="39"/>
        <v>cl-cs</v>
      </c>
      <c r="D338" t="str">
        <f t="shared" si="37"/>
        <v>CuadroDatosEstadisticosTabla</v>
      </c>
      <c r="E338" t="s">
        <v>3754</v>
      </c>
      <c r="F338" t="str">
        <f t="shared" si="40"/>
        <v>cl-cs_RamosEje</v>
      </c>
      <c r="G338" t="str">
        <f t="shared" si="41"/>
        <v>cl-cs</v>
      </c>
      <c r="H338" t="str">
        <f t="shared" si="36"/>
        <v>RamosEje</v>
      </c>
      <c r="I338">
        <v>1</v>
      </c>
      <c r="J338" t="s">
        <v>177</v>
      </c>
      <c r="K338" t="str">
        <f t="shared" si="42"/>
        <v>insert into dbax_dime_diax (codi_dein, pref_dime, codi_dime, pref_axis, codi_axis, orde_axis) values('pre_cl-cs_cuadro-608_role-906082(2013)','cl-cs','CuadroDatosEstadisticosTabla','cl-cs','RamosEje','1')</v>
      </c>
    </row>
    <row r="339" spans="1:11" x14ac:dyDescent="0.25">
      <c r="A339" t="s">
        <v>167</v>
      </c>
      <c r="B339" t="str">
        <f t="shared" si="38"/>
        <v>cl-cs_CuadroDatosVariosTabla</v>
      </c>
      <c r="C339" t="str">
        <f t="shared" si="39"/>
        <v>cl-cs</v>
      </c>
      <c r="D339" t="str">
        <f t="shared" si="37"/>
        <v>CuadroDatosVariosTabla</v>
      </c>
      <c r="E339" t="s">
        <v>3712</v>
      </c>
      <c r="F339" t="str">
        <f t="shared" si="40"/>
        <v>cl-cs_DetalleSubRamosEje</v>
      </c>
      <c r="G339" t="str">
        <f t="shared" si="41"/>
        <v>cl-cs</v>
      </c>
      <c r="H339" t="str">
        <f t="shared" si="36"/>
        <v>DetalleSubRamosEje</v>
      </c>
      <c r="I339">
        <v>2</v>
      </c>
      <c r="J339" t="s">
        <v>165</v>
      </c>
      <c r="K339" t="str">
        <f t="shared" si="42"/>
        <v>insert into dbax_dime_diax (codi_dein, pref_dime, codi_dime, pref_axis, codi_axis, orde_axis) values('pre_cl-cs_cuadro-604_role-906081(2013)','cl-cs','CuadroDatosVariosTabla','cl-cs','DetalleSubRamosEje','2')</v>
      </c>
    </row>
    <row r="340" spans="1:11" x14ac:dyDescent="0.25">
      <c r="A340" t="s">
        <v>167</v>
      </c>
      <c r="B340" t="str">
        <f t="shared" si="38"/>
        <v>cl-cs_CuadroDatosVariosTabla</v>
      </c>
      <c r="C340" t="str">
        <f t="shared" si="39"/>
        <v>cl-cs</v>
      </c>
      <c r="D340" t="str">
        <f t="shared" si="37"/>
        <v>CuadroDatosVariosTabla</v>
      </c>
      <c r="E340" t="s">
        <v>3712</v>
      </c>
      <c r="F340" t="str">
        <f t="shared" si="40"/>
        <v>cl-cs_DetalleSubRamosEje</v>
      </c>
      <c r="G340" t="str">
        <f t="shared" si="41"/>
        <v>cl-cs</v>
      </c>
      <c r="H340" t="str">
        <f t="shared" si="36"/>
        <v>DetalleSubRamosEje</v>
      </c>
      <c r="I340">
        <v>2</v>
      </c>
      <c r="J340" t="s">
        <v>177</v>
      </c>
      <c r="K340" t="str">
        <f t="shared" si="42"/>
        <v>insert into dbax_dime_diax (codi_dein, pref_dime, codi_dime, pref_axis, codi_axis, orde_axis) values('pre_cl-cs_cuadro-608_role-906082(2013)','cl-cs','CuadroDatosVariosTabla','cl-cs','DetalleSubRamosEje','2')</v>
      </c>
    </row>
    <row r="341" spans="1:11" x14ac:dyDescent="0.25">
      <c r="A341" t="s">
        <v>167</v>
      </c>
      <c r="B341" t="str">
        <f t="shared" si="38"/>
        <v>cl-cs_CuadroDatosVariosTabla</v>
      </c>
      <c r="C341" t="str">
        <f t="shared" si="39"/>
        <v>cl-cs</v>
      </c>
      <c r="D341" t="str">
        <f t="shared" si="37"/>
        <v>CuadroDatosVariosTabla</v>
      </c>
      <c r="E341" t="s">
        <v>3754</v>
      </c>
      <c r="F341" t="str">
        <f t="shared" si="40"/>
        <v>cl-cs_RamosEje</v>
      </c>
      <c r="G341" t="str">
        <f t="shared" si="41"/>
        <v>cl-cs</v>
      </c>
      <c r="H341" t="str">
        <f t="shared" si="36"/>
        <v>RamosEje</v>
      </c>
      <c r="I341">
        <v>1</v>
      </c>
      <c r="J341" t="s">
        <v>165</v>
      </c>
      <c r="K341" t="str">
        <f t="shared" si="42"/>
        <v>insert into dbax_dime_diax (codi_dein, pref_dime, codi_dime, pref_axis, codi_axis, orde_axis) values('pre_cl-cs_cuadro-604_role-906081(2013)','cl-cs','CuadroDatosVariosTabla','cl-cs','RamosEje','1')</v>
      </c>
    </row>
    <row r="342" spans="1:11" x14ac:dyDescent="0.25">
      <c r="A342" t="s">
        <v>167</v>
      </c>
      <c r="B342" t="str">
        <f t="shared" si="38"/>
        <v>cl-cs_CuadroDatosVariosTabla</v>
      </c>
      <c r="C342" t="str">
        <f t="shared" si="39"/>
        <v>cl-cs</v>
      </c>
      <c r="D342" t="str">
        <f t="shared" si="37"/>
        <v>CuadroDatosVariosTabla</v>
      </c>
      <c r="E342" t="s">
        <v>3754</v>
      </c>
      <c r="F342" t="str">
        <f t="shared" si="40"/>
        <v>cl-cs_RamosEje</v>
      </c>
      <c r="G342" t="str">
        <f t="shared" si="41"/>
        <v>cl-cs</v>
      </c>
      <c r="H342" t="str">
        <f t="shared" si="36"/>
        <v>RamosEje</v>
      </c>
      <c r="I342">
        <v>1</v>
      </c>
      <c r="J342" t="s">
        <v>177</v>
      </c>
      <c r="K342" t="str">
        <f t="shared" si="42"/>
        <v>insert into dbax_dime_diax (codi_dein, pref_dime, codi_dime, pref_axis, codi_axis, orde_axis) values('pre_cl-cs_cuadro-608_role-906082(2013)','cl-cs','CuadroDatosVariosTabla','cl-cs','RamosEje','1')</v>
      </c>
    </row>
    <row r="343" spans="1:11" x14ac:dyDescent="0.25">
      <c r="A343" t="s">
        <v>148</v>
      </c>
      <c r="B343" t="str">
        <f t="shared" si="38"/>
        <v>cl-cs_CuadroMargenContribucionTabla</v>
      </c>
      <c r="C343" t="str">
        <f t="shared" si="39"/>
        <v>cl-cs</v>
      </c>
      <c r="D343" t="str">
        <f t="shared" si="37"/>
        <v>CuadroMargenContribucionTabla</v>
      </c>
      <c r="E343" t="s">
        <v>3712</v>
      </c>
      <c r="F343" t="str">
        <f t="shared" si="40"/>
        <v>cl-cs_DetalleSubRamosEje</v>
      </c>
      <c r="G343" t="str">
        <f t="shared" si="41"/>
        <v>cl-cs</v>
      </c>
      <c r="H343" t="str">
        <f t="shared" si="36"/>
        <v>DetalleSubRamosEje</v>
      </c>
      <c r="I343">
        <v>2</v>
      </c>
      <c r="J343" t="s">
        <v>145</v>
      </c>
      <c r="K343" t="str">
        <f t="shared" si="42"/>
        <v>insert into dbax_dime_diax (codi_dein, pref_dime, codi_dime, pref_axis, codi_axis, orde_axis) values('pre_cl-cs_cuadro-601_role-906011(2013)','cl-cs','CuadroMargenContribucionTabla','cl-cs','DetalleSubRamosEje','2')</v>
      </c>
    </row>
    <row r="344" spans="1:11" x14ac:dyDescent="0.25">
      <c r="A344" t="s">
        <v>148</v>
      </c>
      <c r="B344" t="str">
        <f t="shared" si="38"/>
        <v>cl-cs_CuadroMargenContribucionTabla</v>
      </c>
      <c r="C344" t="str">
        <f t="shared" si="39"/>
        <v>cl-cs</v>
      </c>
      <c r="D344" t="str">
        <f t="shared" si="37"/>
        <v>CuadroMargenContribucionTabla</v>
      </c>
      <c r="E344" t="s">
        <v>3712</v>
      </c>
      <c r="F344" t="str">
        <f t="shared" si="40"/>
        <v>cl-cs_DetalleSubRamosEje</v>
      </c>
      <c r="G344" t="str">
        <f t="shared" si="41"/>
        <v>cl-cs</v>
      </c>
      <c r="H344" t="str">
        <f t="shared" si="36"/>
        <v>DetalleSubRamosEje</v>
      </c>
      <c r="I344">
        <v>2</v>
      </c>
      <c r="J344" t="s">
        <v>149</v>
      </c>
      <c r="K344" t="str">
        <f t="shared" si="42"/>
        <v>insert into dbax_dime_diax (codi_dein, pref_dime, codi_dime, pref_axis, codi_axis, orde_axis) values('pre_cl-cs_cuadro-601_role-906012(2013)','cl-cs','CuadroMargenContribucionTabla','cl-cs','DetalleSubRamosEje','2')</v>
      </c>
    </row>
    <row r="345" spans="1:11" x14ac:dyDescent="0.25">
      <c r="A345" t="s">
        <v>148</v>
      </c>
      <c r="B345" t="str">
        <f t="shared" si="38"/>
        <v>cl-cs_CuadroMargenContribucionTabla</v>
      </c>
      <c r="C345" t="str">
        <f t="shared" si="39"/>
        <v>cl-cs</v>
      </c>
      <c r="D345" t="str">
        <f t="shared" si="37"/>
        <v>CuadroMargenContribucionTabla</v>
      </c>
      <c r="E345" t="s">
        <v>3754</v>
      </c>
      <c r="F345" t="str">
        <f t="shared" si="40"/>
        <v>cl-cs_RamosEje</v>
      </c>
      <c r="G345" t="str">
        <f t="shared" si="41"/>
        <v>cl-cs</v>
      </c>
      <c r="H345" t="str">
        <f t="shared" si="36"/>
        <v>RamosEje</v>
      </c>
      <c r="I345">
        <v>1</v>
      </c>
      <c r="J345" t="s">
        <v>145</v>
      </c>
      <c r="K345" t="str">
        <f t="shared" si="42"/>
        <v>insert into dbax_dime_diax (codi_dein, pref_dime, codi_dime, pref_axis, codi_axis, orde_axis) values('pre_cl-cs_cuadro-601_role-906011(2013)','cl-cs','CuadroMargenContribucionTabla','cl-cs','RamosEje','1')</v>
      </c>
    </row>
    <row r="346" spans="1:11" x14ac:dyDescent="0.25">
      <c r="A346" t="s">
        <v>148</v>
      </c>
      <c r="B346" t="str">
        <f t="shared" si="38"/>
        <v>cl-cs_CuadroMargenContribucionTabla</v>
      </c>
      <c r="C346" t="str">
        <f t="shared" si="39"/>
        <v>cl-cs</v>
      </c>
      <c r="D346" t="str">
        <f t="shared" si="37"/>
        <v>CuadroMargenContribucionTabla</v>
      </c>
      <c r="E346" t="s">
        <v>3754</v>
      </c>
      <c r="F346" t="str">
        <f t="shared" si="40"/>
        <v>cl-cs_RamosEje</v>
      </c>
      <c r="G346" t="str">
        <f t="shared" si="41"/>
        <v>cl-cs</v>
      </c>
      <c r="H346" t="str">
        <f t="shared" si="36"/>
        <v>RamosEje</v>
      </c>
      <c r="I346">
        <v>1</v>
      </c>
      <c r="J346" t="s">
        <v>149</v>
      </c>
      <c r="K346" t="str">
        <f t="shared" si="42"/>
        <v>insert into dbax_dime_diax (codi_dein, pref_dime, codi_dime, pref_axis, codi_axis, orde_axis) values('pre_cl-cs_cuadro-601_role-906012(2013)','cl-cs','CuadroMargenContribucionTabla','cl-cs','RamosEje','1')</v>
      </c>
    </row>
    <row r="347" spans="1:11" x14ac:dyDescent="0.25">
      <c r="A347" t="s">
        <v>169</v>
      </c>
      <c r="B347" t="str">
        <f t="shared" si="38"/>
        <v>cl-cs_CuadroOtrasReservasTecnicasTablas</v>
      </c>
      <c r="C347" t="str">
        <f t="shared" si="39"/>
        <v>cl-cs</v>
      </c>
      <c r="D347" t="str">
        <f t="shared" si="37"/>
        <v>CuadroOtrasReservasTecnicasTablas</v>
      </c>
      <c r="E347" t="s">
        <v>3712</v>
      </c>
      <c r="F347" t="str">
        <f t="shared" si="40"/>
        <v>cl-cs_DetalleSubRamosEje</v>
      </c>
      <c r="G347" t="str">
        <f t="shared" si="41"/>
        <v>cl-cs</v>
      </c>
      <c r="H347" t="str">
        <f t="shared" si="36"/>
        <v>DetalleSubRamosEje</v>
      </c>
      <c r="I347">
        <v>2</v>
      </c>
      <c r="J347" t="s">
        <v>168</v>
      </c>
      <c r="K347" t="str">
        <f t="shared" si="42"/>
        <v>insert into dbax_dime_diax (codi_dein, pref_dime, codi_dime, pref_axis, codi_axis, orde_axis) values('pre_cl-cs_cuadro-605_role-906052(2013)','cl-cs','CuadroOtrasReservasTecnicasTablas','cl-cs','DetalleSubRamosEje','2')</v>
      </c>
    </row>
    <row r="348" spans="1:11" x14ac:dyDescent="0.25">
      <c r="A348" t="s">
        <v>169</v>
      </c>
      <c r="B348" t="str">
        <f t="shared" si="38"/>
        <v>cl-cs_CuadroOtrasReservasTecnicasTablas</v>
      </c>
      <c r="C348" t="str">
        <f t="shared" si="39"/>
        <v>cl-cs</v>
      </c>
      <c r="D348" t="str">
        <f t="shared" si="37"/>
        <v>CuadroOtrasReservasTecnicasTablas</v>
      </c>
      <c r="E348" t="s">
        <v>3754</v>
      </c>
      <c r="F348" t="str">
        <f t="shared" si="40"/>
        <v>cl-cs_RamosEje</v>
      </c>
      <c r="G348" t="str">
        <f t="shared" si="41"/>
        <v>cl-cs</v>
      </c>
      <c r="H348" t="str">
        <f t="shared" si="36"/>
        <v>RamosEje</v>
      </c>
      <c r="I348">
        <v>1</v>
      </c>
      <c r="J348" t="s">
        <v>168</v>
      </c>
      <c r="K348" t="str">
        <f t="shared" si="42"/>
        <v>insert into dbax_dime_diax (codi_dein, pref_dime, codi_dime, pref_axis, codi_axis, orde_axis) values('pre_cl-cs_cuadro-605_role-906052(2013)','cl-cs','CuadroOtrasReservasTecnicasTablas','cl-cs','RamosEje','1')</v>
      </c>
    </row>
    <row r="349" spans="1:11" x14ac:dyDescent="0.25">
      <c r="A349" t="s">
        <v>176</v>
      </c>
      <c r="B349" t="str">
        <f t="shared" si="38"/>
        <v>cl-cs_CuadroPrimasTabla</v>
      </c>
      <c r="C349" t="str">
        <f t="shared" si="39"/>
        <v>cl-cs</v>
      </c>
      <c r="D349" t="str">
        <f t="shared" si="37"/>
        <v>CuadroPrimasTabla</v>
      </c>
      <c r="E349" t="s">
        <v>3712</v>
      </c>
      <c r="F349" t="str">
        <f t="shared" si="40"/>
        <v>cl-cs_DetalleSubRamosEje</v>
      </c>
      <c r="G349" t="str">
        <f t="shared" si="41"/>
        <v>cl-cs</v>
      </c>
      <c r="H349" t="str">
        <f t="shared" si="36"/>
        <v>DetalleSubRamosEje</v>
      </c>
      <c r="I349">
        <v>2</v>
      </c>
      <c r="J349" t="s">
        <v>175</v>
      </c>
      <c r="K349" t="str">
        <f t="shared" si="42"/>
        <v>insert into dbax_dime_diax (codi_dein, pref_dime, codi_dime, pref_axis, codi_axis, orde_axis) values('pre_cl-cs_cuadro-607_role-906072(2013)','cl-cs','CuadroPrimasTabla','cl-cs','DetalleSubRamosEje','2')</v>
      </c>
    </row>
    <row r="350" spans="1:11" x14ac:dyDescent="0.25">
      <c r="A350" t="s">
        <v>176</v>
      </c>
      <c r="B350" t="str">
        <f t="shared" si="38"/>
        <v>cl-cs_CuadroPrimasTabla</v>
      </c>
      <c r="C350" t="str">
        <f t="shared" si="39"/>
        <v>cl-cs</v>
      </c>
      <c r="D350" t="str">
        <f t="shared" si="37"/>
        <v>CuadroPrimasTabla</v>
      </c>
      <c r="E350" t="s">
        <v>3754</v>
      </c>
      <c r="F350" t="str">
        <f t="shared" si="40"/>
        <v>cl-cs_RamosEje</v>
      </c>
      <c r="G350" t="str">
        <f t="shared" si="41"/>
        <v>cl-cs</v>
      </c>
      <c r="H350" t="str">
        <f t="shared" si="36"/>
        <v>RamosEje</v>
      </c>
      <c r="I350">
        <v>1</v>
      </c>
      <c r="J350" t="s">
        <v>175</v>
      </c>
      <c r="K350" t="str">
        <f t="shared" si="42"/>
        <v>insert into dbax_dime_diax (codi_dein, pref_dime, codi_dime, pref_axis, codi_axis, orde_axis) values('pre_cl-cs_cuadro-607_role-906072(2013)','cl-cs','CuadroPrimasTabla','cl-cs','RamosEje','1')</v>
      </c>
    </row>
    <row r="351" spans="1:11" x14ac:dyDescent="0.25">
      <c r="A351" t="s">
        <v>170</v>
      </c>
      <c r="B351" t="str">
        <f t="shared" si="38"/>
        <v>cl-cs_CuadroReservasDePrimasTabla</v>
      </c>
      <c r="C351" t="str">
        <f t="shared" si="39"/>
        <v>cl-cs</v>
      </c>
      <c r="D351" t="str">
        <f t="shared" si="37"/>
        <v>CuadroReservasDePrimasTabla</v>
      </c>
      <c r="E351" t="s">
        <v>3712</v>
      </c>
      <c r="F351" t="str">
        <f t="shared" si="40"/>
        <v>cl-cs_DetalleSubRamosEje</v>
      </c>
      <c r="G351" t="str">
        <f t="shared" si="41"/>
        <v>cl-cs</v>
      </c>
      <c r="H351" t="str">
        <f t="shared" si="36"/>
        <v>DetalleSubRamosEje</v>
      </c>
      <c r="I351">
        <v>2</v>
      </c>
      <c r="J351" t="s">
        <v>168</v>
      </c>
      <c r="K351" t="str">
        <f t="shared" si="42"/>
        <v>insert into dbax_dime_diax (codi_dein, pref_dime, codi_dime, pref_axis, codi_axis, orde_axis) values('pre_cl-cs_cuadro-605_role-906052(2013)','cl-cs','CuadroReservasDePrimasTabla','cl-cs','DetalleSubRamosEje','2')</v>
      </c>
    </row>
    <row r="352" spans="1:11" x14ac:dyDescent="0.25">
      <c r="A352" t="s">
        <v>170</v>
      </c>
      <c r="B352" t="str">
        <f t="shared" si="38"/>
        <v>cl-cs_CuadroReservasDePrimasTabla</v>
      </c>
      <c r="C352" t="str">
        <f t="shared" si="39"/>
        <v>cl-cs</v>
      </c>
      <c r="D352" t="str">
        <f t="shared" si="37"/>
        <v>CuadroReservasDePrimasTabla</v>
      </c>
      <c r="E352" t="s">
        <v>3754</v>
      </c>
      <c r="F352" t="str">
        <f t="shared" si="40"/>
        <v>cl-cs_RamosEje</v>
      </c>
      <c r="G352" t="str">
        <f t="shared" si="41"/>
        <v>cl-cs</v>
      </c>
      <c r="H352" t="str">
        <f t="shared" si="36"/>
        <v>RamosEje</v>
      </c>
      <c r="I352">
        <v>1</v>
      </c>
      <c r="J352" t="s">
        <v>168</v>
      </c>
      <c r="K352" t="str">
        <f t="shared" si="42"/>
        <v>insert into dbax_dime_diax (codi_dein, pref_dime, codi_dime, pref_axis, codi_axis, orde_axis) values('pre_cl-cs_cuadro-605_role-906052(2013)','cl-cs','CuadroReservasDePrimasTabla','cl-cs','RamosEje','1')</v>
      </c>
    </row>
    <row r="353" spans="1:11" x14ac:dyDescent="0.25">
      <c r="A353" t="s">
        <v>161</v>
      </c>
      <c r="B353" t="str">
        <f t="shared" si="38"/>
        <v>cl-cs_CuadroReservasTabla</v>
      </c>
      <c r="C353" t="str">
        <f t="shared" si="39"/>
        <v>cl-cs</v>
      </c>
      <c r="D353" t="str">
        <f t="shared" si="37"/>
        <v>CuadroReservasTabla</v>
      </c>
      <c r="E353" t="s">
        <v>3712</v>
      </c>
      <c r="F353" t="str">
        <f t="shared" si="40"/>
        <v>cl-cs_DetalleSubRamosEje</v>
      </c>
      <c r="G353" t="str">
        <f t="shared" si="41"/>
        <v>cl-cs</v>
      </c>
      <c r="H353" t="str">
        <f t="shared" si="36"/>
        <v>DetalleSubRamosEje</v>
      </c>
      <c r="I353">
        <v>2</v>
      </c>
      <c r="J353" t="s">
        <v>160</v>
      </c>
      <c r="K353" t="str">
        <f t="shared" si="42"/>
        <v>insert into dbax_dime_diax (codi_dein, pref_dime, codi_dime, pref_axis, codi_axis, orde_axis) values('pre_cl-cs_cuadro-603_role-906051(2013)','cl-cs','CuadroReservasTabla','cl-cs','DetalleSubRamosEje','2')</v>
      </c>
    </row>
    <row r="354" spans="1:11" x14ac:dyDescent="0.25">
      <c r="A354" t="s">
        <v>161</v>
      </c>
      <c r="B354" t="str">
        <f t="shared" si="38"/>
        <v>cl-cs_CuadroReservasTabla</v>
      </c>
      <c r="C354" t="str">
        <f t="shared" si="39"/>
        <v>cl-cs</v>
      </c>
      <c r="D354" t="str">
        <f t="shared" si="37"/>
        <v>CuadroReservasTabla</v>
      </c>
      <c r="E354" t="s">
        <v>3754</v>
      </c>
      <c r="F354" t="str">
        <f t="shared" si="40"/>
        <v>cl-cs_RamosEje</v>
      </c>
      <c r="G354" t="str">
        <f t="shared" si="41"/>
        <v>cl-cs</v>
      </c>
      <c r="H354" t="str">
        <f t="shared" si="36"/>
        <v>RamosEje</v>
      </c>
      <c r="I354">
        <v>1</v>
      </c>
      <c r="J354" t="s">
        <v>160</v>
      </c>
      <c r="K354" t="str">
        <f t="shared" si="42"/>
        <v>insert into dbax_dime_diax (codi_dein, pref_dime, codi_dime, pref_axis, codi_axis, orde_axis) values('pre_cl-cs_cuadro-603_role-906051(2013)','cl-cs','CuadroReservasTabla','cl-cs','RamosEje','1')</v>
      </c>
    </row>
    <row r="355" spans="1:11" x14ac:dyDescent="0.25">
      <c r="A355" t="s">
        <v>277</v>
      </c>
      <c r="B355" t="str">
        <f t="shared" si="38"/>
        <v>cl-cs_CuadroVentasPorRegionesSegurosGeneralesTabla</v>
      </c>
      <c r="C355" t="str">
        <f t="shared" si="39"/>
        <v>cl-cs</v>
      </c>
      <c r="D355" t="str">
        <f t="shared" si="37"/>
        <v>CuadroVentasPorRegionesSegurosGeneralesTabla</v>
      </c>
      <c r="E355" t="s">
        <v>3782</v>
      </c>
      <c r="F355" t="str">
        <f t="shared" si="40"/>
        <v>cl-cs_VentasPorRamossegurosGeneralesEje</v>
      </c>
      <c r="G355" t="str">
        <f t="shared" si="41"/>
        <v>cl-cs</v>
      </c>
      <c r="H355" t="str">
        <f t="shared" si="36"/>
        <v>VentasPorRamossegurosGeneralesEje</v>
      </c>
      <c r="I355">
        <v>1</v>
      </c>
      <c r="J355" t="s">
        <v>276</v>
      </c>
      <c r="K355" t="str">
        <f t="shared" si="42"/>
        <v>insert into dbax_dime_diax (codi_dein, pref_dime, codi_dime, pref_axis, codi_axis, orde_axis) values('pre_cl-cs_nota-45_role-861000(2013)','cl-cs','CuadroVentasPorRegionesSegurosGeneralesTabla','cl-cs','VentasPorRamossegurosGeneralesEje','1')</v>
      </c>
    </row>
    <row r="356" spans="1:11" x14ac:dyDescent="0.25">
      <c r="A356" t="s">
        <v>202</v>
      </c>
      <c r="B356" t="str">
        <f t="shared" si="38"/>
        <v>cl-cs_CuentasPorCobrarAseguradosFormaPagoTabla</v>
      </c>
      <c r="C356" t="str">
        <f t="shared" si="39"/>
        <v>cl-cs</v>
      </c>
      <c r="D356" t="str">
        <f t="shared" si="37"/>
        <v>CuentasPorCobrarAseguradosFormaPagoTabla</v>
      </c>
      <c r="E356" t="s">
        <v>3720</v>
      </c>
      <c r="F356" t="str">
        <f t="shared" si="40"/>
        <v>cl-cs_FormaPagoCuentasPorCobrarAseguradosEje</v>
      </c>
      <c r="G356" t="str">
        <f t="shared" si="41"/>
        <v>cl-cs</v>
      </c>
      <c r="H356" t="str">
        <f t="shared" si="36"/>
        <v>FormaPagoCuentasPorCobrarAseguradosEje</v>
      </c>
      <c r="I356">
        <v>1</v>
      </c>
      <c r="J356" t="s">
        <v>201</v>
      </c>
      <c r="K356" t="str">
        <f t="shared" si="42"/>
        <v>insert into dbax_dime_diax (codi_dein, pref_dime, codi_dime, pref_axis, codi_axis, orde_axis) values('pre_cl-cs_nota-16_role-828000(2013)','cl-cs','CuentasPorCobrarAseguradosFormaPagoTabla','cl-cs','FormaPagoCuentasPorCobrarAseguradosEje','1')</v>
      </c>
    </row>
    <row r="357" spans="1:11" x14ac:dyDescent="0.25">
      <c r="A357" t="s">
        <v>221</v>
      </c>
      <c r="B357" t="str">
        <f t="shared" si="38"/>
        <v>cl-cs_CuentasPorCobrarIntermediariosTabla</v>
      </c>
      <c r="C357" t="str">
        <f t="shared" si="39"/>
        <v>cl-cs</v>
      </c>
      <c r="D357" t="str">
        <f t="shared" si="37"/>
        <v>CuentasPorCobrarIntermediariosTabla</v>
      </c>
      <c r="E357" t="s">
        <v>3763</v>
      </c>
      <c r="F357" t="str">
        <f t="shared" si="40"/>
        <v>cl-cs_SaldosPorTipoRelacionEje</v>
      </c>
      <c r="G357" t="str">
        <f t="shared" si="41"/>
        <v>cl-cs</v>
      </c>
      <c r="H357" t="str">
        <f t="shared" si="36"/>
        <v>SaldosPorTipoRelacionEje</v>
      </c>
      <c r="I357">
        <v>1</v>
      </c>
      <c r="J357" t="s">
        <v>219</v>
      </c>
      <c r="K357" t="str">
        <f t="shared" si="42"/>
        <v>insert into dbax_dime_diax (codi_dein, pref_dime, codi_dime, pref_axis, codi_axis, orde_axis) values('pre_cl-cs_nota-22_role-835000(2013)','cl-cs','CuentasPorCobrarIntermediariosTabla','cl-cs','SaldosPorTipoRelacionEje','1')</v>
      </c>
    </row>
    <row r="358" spans="1:11" x14ac:dyDescent="0.25">
      <c r="A358" t="s">
        <v>297</v>
      </c>
      <c r="B358" t="str">
        <f t="shared" si="38"/>
        <v>cl-cs_DetalleEfectivoYEfectivoEquivalenteTabla</v>
      </c>
      <c r="C358" t="str">
        <f t="shared" si="39"/>
        <v>cl-cs</v>
      </c>
      <c r="D358" t="str">
        <f t="shared" si="37"/>
        <v>DetalleEfectivoYEfectivoEquivalenteTabla</v>
      </c>
      <c r="E358" t="s">
        <v>3711</v>
      </c>
      <c r="F358" t="str">
        <f t="shared" si="40"/>
        <v>cl-cs_DetallePorTipoMonedaEje</v>
      </c>
      <c r="G358" t="str">
        <f t="shared" si="41"/>
        <v>cl-cs</v>
      </c>
      <c r="H358" t="str">
        <f t="shared" si="36"/>
        <v>DetallePorTipoMonedaEje</v>
      </c>
      <c r="I358">
        <v>1</v>
      </c>
      <c r="J358" t="s">
        <v>296</v>
      </c>
      <c r="K358" t="str">
        <f t="shared" si="42"/>
        <v>insert into dbax_dime_diax (codi_dein, pref_dime, codi_dime, pref_axis, codi_axis, orde_axis) values('pre_cl-cs_nota-7_role-815000(2013)','cl-cs','DetalleEfectivoYEfectivoEquivalenteTabla','cl-cs','DetallePorTipoMonedaEje','1')</v>
      </c>
    </row>
    <row r="359" spans="1:11" x14ac:dyDescent="0.25">
      <c r="A359" t="s">
        <v>288</v>
      </c>
      <c r="B359" t="str">
        <f t="shared" si="38"/>
        <v>cl-cs_DeterminacionPrimaNoDevengadaACompararConCreditoAAseguradosTabla</v>
      </c>
      <c r="C359" t="str">
        <f t="shared" si="39"/>
        <v>cl-cs</v>
      </c>
      <c r="D359" t="str">
        <f t="shared" si="37"/>
        <v>DeterminacionPrimaNoDevengadaACompararConCreditoAAseguradosTabla</v>
      </c>
      <c r="E359" t="s">
        <v>3689</v>
      </c>
      <c r="F359" t="str">
        <f t="shared" si="40"/>
        <v>cl-cs_Alternativa1Eje</v>
      </c>
      <c r="G359" t="str">
        <f t="shared" si="41"/>
        <v>cl-cs</v>
      </c>
      <c r="H359" t="str">
        <f t="shared" si="36"/>
        <v>Alternativa1Eje</v>
      </c>
      <c r="I359">
        <v>1</v>
      </c>
      <c r="J359" t="s">
        <v>286</v>
      </c>
      <c r="K359" t="str">
        <f t="shared" si="42"/>
        <v>insert into dbax_dime_diax (codi_dein, pref_dime, codi_dime, pref_axis, codi_axis, orde_axis) values('pre_cl-cs_nota-47_role-863100(2013)','cl-cs','DeterminacionPrimaNoDevengadaACompararConCreditoAAseguradosTabla','cl-cs','Alternativa1Eje','1')</v>
      </c>
    </row>
    <row r="360" spans="1:11" x14ac:dyDescent="0.25">
      <c r="A360" t="s">
        <v>288</v>
      </c>
      <c r="B360" t="str">
        <f t="shared" si="38"/>
        <v>cl-cs_DeterminacionPrimaNoDevengadaACompararConCreditoAAseguradosTabla</v>
      </c>
      <c r="C360" t="str">
        <f t="shared" si="39"/>
        <v>cl-cs</v>
      </c>
      <c r="D360" t="str">
        <f t="shared" si="37"/>
        <v>DeterminacionPrimaNoDevengadaACompararConCreditoAAseguradosTabla</v>
      </c>
      <c r="E360" t="s">
        <v>3690</v>
      </c>
      <c r="F360" t="str">
        <f t="shared" si="40"/>
        <v>cl-cs_Alternativa2Eje</v>
      </c>
      <c r="G360" t="str">
        <f t="shared" si="41"/>
        <v>cl-cs</v>
      </c>
      <c r="H360" t="str">
        <f t="shared" si="36"/>
        <v>Alternativa2Eje</v>
      </c>
      <c r="I360">
        <v>1</v>
      </c>
      <c r="J360" t="s">
        <v>290</v>
      </c>
      <c r="K360" t="str">
        <f t="shared" si="42"/>
        <v>insert into dbax_dime_diax (codi_dein, pref_dime, codi_dime, pref_axis, codi_axis, orde_axis) values('pre_cl-cs_nota-47_role-863200(2013)','cl-cs','DeterminacionPrimaNoDevengadaACompararConCreditoAAseguradosTabla','cl-cs','Alternativa2Eje','1')</v>
      </c>
    </row>
    <row r="361" spans="1:11" x14ac:dyDescent="0.25">
      <c r="A361" t="s">
        <v>248</v>
      </c>
      <c r="B361" t="str">
        <f t="shared" si="38"/>
        <v>cl-cs_DeudasConAseguradosTabla</v>
      </c>
      <c r="C361" t="str">
        <f t="shared" si="39"/>
        <v>cl-cs</v>
      </c>
      <c r="D361" t="str">
        <f t="shared" si="37"/>
        <v>DeudasConAseguradosTabla</v>
      </c>
      <c r="E361" t="s">
        <v>3763</v>
      </c>
      <c r="F361" t="str">
        <f t="shared" si="40"/>
        <v>cl-cs_SaldosPorTipoRelacionEje</v>
      </c>
      <c r="G361" t="str">
        <f t="shared" si="41"/>
        <v>cl-cs</v>
      </c>
      <c r="H361" t="str">
        <f t="shared" si="36"/>
        <v>SaldosPorTipoRelacionEje</v>
      </c>
      <c r="I361">
        <v>1</v>
      </c>
      <c r="J361" t="s">
        <v>247</v>
      </c>
      <c r="K361" t="str">
        <f t="shared" si="42"/>
        <v>insert into dbax_dime_diax (codi_dein, pref_dime, codi_dime, pref_axis, codi_axis, orde_axis) values('pre_cl-cs_nota-26_role-840000(2013)','cl-cs','DeudasConAseguradosTabla','cl-cs','SaldosPorTipoRelacionEje','1')</v>
      </c>
    </row>
    <row r="362" spans="1:11" x14ac:dyDescent="0.25">
      <c r="A362" t="s">
        <v>227</v>
      </c>
      <c r="B362" t="str">
        <f t="shared" si="38"/>
        <v>cl-cs_DeudasConEntidadesFinancierasTabla</v>
      </c>
      <c r="C362" t="str">
        <f t="shared" si="39"/>
        <v>cl-cs</v>
      </c>
      <c r="D362" t="str">
        <f t="shared" si="37"/>
        <v>DeudasConEntidadesFinancierasTabla</v>
      </c>
      <c r="E362" t="s">
        <v>3723</v>
      </c>
      <c r="F362" t="str">
        <f t="shared" si="40"/>
        <v>cl-cs_IdentificacionDeudasConEntidadesFinancierasEje</v>
      </c>
      <c r="G362" t="str">
        <f t="shared" si="41"/>
        <v>cl-cs</v>
      </c>
      <c r="H362" t="str">
        <f t="shared" si="36"/>
        <v>IdentificacionDeudasConEntidadesFinancierasEje</v>
      </c>
      <c r="I362">
        <v>1</v>
      </c>
      <c r="J362" t="s">
        <v>226</v>
      </c>
      <c r="K362" t="str">
        <f t="shared" si="42"/>
        <v>insert into dbax_dime_diax (codi_dein, pref_dime, codi_dime, pref_axis, codi_axis, orde_axis) values('pre_cl-cs_nota-23_role-836000(2013)','cl-cs','DeudasConEntidadesFinancierasTabla','cl-cs','IdentificacionDeudasConEntidadesFinancierasEje','1')</v>
      </c>
    </row>
    <row r="363" spans="1:11" x14ac:dyDescent="0.25">
      <c r="A363" t="s">
        <v>254</v>
      </c>
      <c r="B363" t="str">
        <f t="shared" si="38"/>
        <v>cl-cs_DeudasConIntermediariosTabla</v>
      </c>
      <c r="C363" t="str">
        <f t="shared" si="39"/>
        <v>cl-cs</v>
      </c>
      <c r="D363" t="str">
        <f t="shared" si="37"/>
        <v>DeudasConIntermediariosTabla</v>
      </c>
      <c r="E363" t="s">
        <v>3763</v>
      </c>
      <c r="F363" t="str">
        <f t="shared" si="40"/>
        <v>cl-cs_SaldosPorTipoRelacionEje</v>
      </c>
      <c r="G363" t="str">
        <f t="shared" si="41"/>
        <v>cl-cs</v>
      </c>
      <c r="H363" t="str">
        <f t="shared" si="36"/>
        <v>SaldosPorTipoRelacionEje</v>
      </c>
      <c r="I363">
        <v>1</v>
      </c>
      <c r="J363" t="s">
        <v>253</v>
      </c>
      <c r="K363" t="str">
        <f t="shared" si="42"/>
        <v>insert into dbax_dime_diax (codi_dein, pref_dime, codi_dime, pref_axis, codi_axis, orde_axis) values('pre_cl-cs_nota-28_role-843000(2013)','cl-cs','DeudasConIntermediariosTabla','cl-cs','SaldosPorTipoRelacionEje','1')</v>
      </c>
    </row>
    <row r="364" spans="1:11" x14ac:dyDescent="0.25">
      <c r="A364" t="s">
        <v>249</v>
      </c>
      <c r="B364" t="str">
        <f t="shared" si="38"/>
        <v>cl-cs_DeudasOperacionesCoaseguroTabla</v>
      </c>
      <c r="C364" t="str">
        <f t="shared" si="39"/>
        <v>cl-cs</v>
      </c>
      <c r="D364" t="str">
        <f t="shared" si="37"/>
        <v>DeudasOperacionesCoaseguroTabla</v>
      </c>
      <c r="E364" t="s">
        <v>3763</v>
      </c>
      <c r="F364" t="str">
        <f t="shared" si="40"/>
        <v>cl-cs_SaldosPorTipoRelacionEje</v>
      </c>
      <c r="G364" t="str">
        <f t="shared" si="41"/>
        <v>cl-cs</v>
      </c>
      <c r="H364" t="str">
        <f t="shared" si="36"/>
        <v>SaldosPorTipoRelacionEje</v>
      </c>
      <c r="I364">
        <v>1</v>
      </c>
      <c r="J364" t="s">
        <v>247</v>
      </c>
      <c r="K364" t="str">
        <f t="shared" si="42"/>
        <v>insert into dbax_dime_diax (codi_dein, pref_dime, codi_dime, pref_axis, codi_axis, orde_axis) values('pre_cl-cs_nota-26_role-840000(2013)','cl-cs','DeudasOperacionesCoaseguroTabla','cl-cs','SaldosPorTipoRelacionEje','1')</v>
      </c>
    </row>
    <row r="365" spans="1:11" x14ac:dyDescent="0.25">
      <c r="A365" t="s">
        <v>266</v>
      </c>
      <c r="B365" t="str">
        <f t="shared" si="38"/>
        <v>cl-cs_DiferenciaCambioTabla</v>
      </c>
      <c r="C365" t="str">
        <f t="shared" si="39"/>
        <v>cl-cs</v>
      </c>
      <c r="D365" t="str">
        <f t="shared" si="37"/>
        <v>DiferenciaCambioTabla</v>
      </c>
      <c r="E365" t="s">
        <v>3715</v>
      </c>
      <c r="F365" t="str">
        <f t="shared" si="40"/>
        <v>cl-cs_DiferenciaCambioEje</v>
      </c>
      <c r="G365" t="str">
        <f t="shared" si="41"/>
        <v>cl-cs</v>
      </c>
      <c r="H365" t="str">
        <f t="shared" si="36"/>
        <v>DiferenciaCambioEje</v>
      </c>
      <c r="I365">
        <v>1</v>
      </c>
      <c r="J365" t="s">
        <v>265</v>
      </c>
      <c r="K365" t="str">
        <f t="shared" si="42"/>
        <v>insert into dbax_dime_diax (codi_dein, pref_dime, codi_dime, pref_axis, codi_axis, orde_axis) values('pre_cl-cs_nota-38_role-854000(2013)','cl-cs','DiferenciaCambioTabla','cl-cs','DiferenciaCambioEje','1')</v>
      </c>
    </row>
    <row r="366" spans="1:11" x14ac:dyDescent="0.25">
      <c r="A366" t="s">
        <v>218</v>
      </c>
      <c r="B366" t="str">
        <f t="shared" si="38"/>
        <v>cl-cs_EfectoImpuestosDiferidosEnPatrimonioYEnResultadosTabla</v>
      </c>
      <c r="C366" t="str">
        <f t="shared" si="39"/>
        <v>cl-cs</v>
      </c>
      <c r="D366" t="str">
        <f t="shared" si="37"/>
        <v>EfectoImpuestosDiferidosEnPatrimonioYEnResultadosTabla</v>
      </c>
      <c r="E366" t="s">
        <v>3688</v>
      </c>
      <c r="F366" t="str">
        <f t="shared" si="40"/>
        <v>cl-cs_ActivosYPasivosPorImpuestosDiferidosEje</v>
      </c>
      <c r="G366" t="str">
        <f t="shared" si="41"/>
        <v>cl-cs</v>
      </c>
      <c r="H366" t="str">
        <f t="shared" si="36"/>
        <v>ActivosYPasivosPorImpuestosDiferidosEje</v>
      </c>
      <c r="I366">
        <v>1</v>
      </c>
      <c r="J366" t="s">
        <v>217</v>
      </c>
      <c r="K366" t="str">
        <f t="shared" si="42"/>
        <v>insert into dbax_dime_diax (codi_dein, pref_dime, codi_dime, pref_axis, codi_axis, orde_axis) values('pre_cl-cs_nota-21_role-834000(2013)','cl-cs','EfectoImpuestosDiferidosEnPatrimonioYEnResultadosTabla','cl-cs','ActivosYPasivosPorImpuestosDiferidosEje','1')</v>
      </c>
    </row>
    <row r="367" spans="1:11" x14ac:dyDescent="0.25">
      <c r="A367" t="s">
        <v>179</v>
      </c>
      <c r="B367" t="str">
        <f t="shared" si="38"/>
        <v>cl-cs_EstadoCambiosEnPatrimonioTabla</v>
      </c>
      <c r="C367" t="str">
        <f t="shared" si="39"/>
        <v>cl-cs</v>
      </c>
      <c r="D367" t="str">
        <f t="shared" si="37"/>
        <v>EstadoCambiosEnPatrimonioTabla</v>
      </c>
      <c r="E367" t="s">
        <v>3696</v>
      </c>
      <c r="F367" t="str">
        <f t="shared" si="40"/>
        <v>cl-cs_ComponentesDelPatrimonioEje</v>
      </c>
      <c r="G367" t="str">
        <f t="shared" si="41"/>
        <v>cl-cs</v>
      </c>
      <c r="H367" t="str">
        <f t="shared" si="36"/>
        <v>ComponentesDelPatrimonioEje</v>
      </c>
      <c r="I367">
        <v>1</v>
      </c>
      <c r="J367" t="s">
        <v>178</v>
      </c>
      <c r="K367" t="str">
        <f t="shared" si="42"/>
        <v>insert into dbax_dime_diax (codi_dein, pref_dime, codi_dime, pref_axis, codi_axis, orde_axis) values('pre_cl-cs_eeff_role-600000(2013)','cl-cs','EstadoCambiosEnPatrimonioTabla','cl-cs','ComponentesDelPatrimonioEje','1')</v>
      </c>
    </row>
    <row r="368" spans="1:11" x14ac:dyDescent="0.25">
      <c r="A368" t="s">
        <v>211</v>
      </c>
      <c r="B368" t="str">
        <f t="shared" si="38"/>
        <v>cl-cs_EvolucionDelDeterioroPorCoaseguroTabla</v>
      </c>
      <c r="C368" t="str">
        <f t="shared" si="39"/>
        <v>cl-cs</v>
      </c>
      <c r="D368" t="str">
        <f t="shared" si="37"/>
        <v>EvolucionDelDeterioroPorCoaseguroTabla</v>
      </c>
      <c r="E368" t="s">
        <v>3692</v>
      </c>
      <c r="F368" t="str">
        <f t="shared" si="40"/>
        <v>cl-cs_ClasesDeterioroDeudoresPorCoasegurosEje</v>
      </c>
      <c r="G368" t="str">
        <f t="shared" si="41"/>
        <v>cl-cs</v>
      </c>
      <c r="H368" t="str">
        <f t="shared" si="36"/>
        <v>ClasesDeterioroDeudoresPorCoasegurosEje</v>
      </c>
      <c r="I368">
        <v>1</v>
      </c>
      <c r="J368" t="s">
        <v>210</v>
      </c>
      <c r="K368" t="str">
        <f t="shared" si="42"/>
        <v>insert into dbax_dime_diax (codi_dein, pref_dime, codi_dime, pref_axis, codi_axis, orde_axis) values('pre_cl-cs_nota-18_role-830000(2013)','cl-cs','EvolucionDelDeterioroPorCoaseguroTabla','cl-cs','ClasesDeterioroDeudoresPorCoasegurosEje','1')</v>
      </c>
    </row>
    <row r="369" spans="1:11" x14ac:dyDescent="0.25">
      <c r="A369" t="s">
        <v>206</v>
      </c>
      <c r="B369" t="str">
        <f t="shared" si="38"/>
        <v>cl-cs_EvolucionDelDeterioroPorReaseguradoresTabla</v>
      </c>
      <c r="C369" t="str">
        <f t="shared" si="39"/>
        <v>cl-cs</v>
      </c>
      <c r="D369" t="str">
        <f t="shared" si="37"/>
        <v>EvolucionDelDeterioroPorReaseguradoresTabla</v>
      </c>
      <c r="E369" t="s">
        <v>3693</v>
      </c>
      <c r="F369" t="str">
        <f t="shared" si="40"/>
        <v>cl-cs_ClasesDeterioroDeudoresPorReasegurosEje</v>
      </c>
      <c r="G369" t="str">
        <f t="shared" si="41"/>
        <v>cl-cs</v>
      </c>
      <c r="H369" t="str">
        <f t="shared" si="36"/>
        <v>ClasesDeterioroDeudoresPorReasegurosEje</v>
      </c>
      <c r="I369">
        <v>1</v>
      </c>
      <c r="J369" t="s">
        <v>205</v>
      </c>
      <c r="K369" t="str">
        <f t="shared" si="42"/>
        <v>insert into dbax_dime_diax (codi_dein, pref_dime, codi_dime, pref_axis, codi_axis, orde_axis) values('pre_cl-cs_nota-17_role-829000(2013)','cl-cs','EvolucionDelDeterioroPorReaseguradoresTabla','cl-cs','ClasesDeterioroDeudoresPorReasegurosEje','1')</v>
      </c>
    </row>
    <row r="370" spans="1:11" x14ac:dyDescent="0.25">
      <c r="A370" t="s">
        <v>203</v>
      </c>
      <c r="B370" t="str">
        <f t="shared" si="38"/>
        <v>cl-cs_EvolucionDeterioroCuentasPorCobrarAseguradosTabla</v>
      </c>
      <c r="C370" t="str">
        <f t="shared" si="39"/>
        <v>cl-cs</v>
      </c>
      <c r="D370" t="str">
        <f t="shared" si="37"/>
        <v>EvolucionDeterioroCuentasPorCobrarAseguradosTabla</v>
      </c>
      <c r="E370" t="s">
        <v>3713</v>
      </c>
      <c r="F370" t="str">
        <f t="shared" si="40"/>
        <v>cl-cs_DeterioroPorCoaseguroEje</v>
      </c>
      <c r="G370" t="str">
        <f t="shared" si="41"/>
        <v>cl-cs</v>
      </c>
      <c r="H370" t="str">
        <f t="shared" si="36"/>
        <v>DeterioroPorCoaseguroEje</v>
      </c>
      <c r="I370">
        <v>1</v>
      </c>
      <c r="J370" t="s">
        <v>201</v>
      </c>
      <c r="K370" t="str">
        <f t="shared" si="42"/>
        <v>insert into dbax_dime_diax (codi_dein, pref_dime, codi_dime, pref_axis, codi_axis, orde_axis) values('pre_cl-cs_nota-16_role-828000(2013)','cl-cs','EvolucionDeterioroCuentasPorCobrarAseguradosTabla','cl-cs','DeterioroPorCoaseguroEje','1')</v>
      </c>
    </row>
    <row r="371" spans="1:11" x14ac:dyDescent="0.25">
      <c r="A371" t="s">
        <v>300</v>
      </c>
      <c r="B371" t="str">
        <f t="shared" si="38"/>
        <v>cl-cs_ForwardsCompraTabla</v>
      </c>
      <c r="C371" t="str">
        <f t="shared" si="39"/>
        <v>cl-cs</v>
      </c>
      <c r="D371" t="str">
        <f t="shared" si="37"/>
        <v>ForwardsCompraTabla</v>
      </c>
      <c r="E371" t="s">
        <v>3701</v>
      </c>
      <c r="F371" t="str">
        <f t="shared" si="40"/>
        <v>cl-cs_ContratosForwardsCompraEje</v>
      </c>
      <c r="G371" t="str">
        <f t="shared" si="41"/>
        <v>cl-cs</v>
      </c>
      <c r="H371" t="str">
        <f t="shared" si="36"/>
        <v>ContratosForwardsCompraEje</v>
      </c>
      <c r="I371">
        <v>1</v>
      </c>
      <c r="J371" t="s">
        <v>298</v>
      </c>
      <c r="K371" t="str">
        <f t="shared" si="42"/>
        <v>insert into dbax_dime_diax (codi_dein, pref_dime, codi_dime, pref_axis, codi_axis, orde_axis) values('pre_cl-cs_nota-8_role-816000(2013)','cl-cs','ForwardsCompraTabla','cl-cs','ContratosForwardsCompraEje','1')</v>
      </c>
    </row>
    <row r="372" spans="1:11" x14ac:dyDescent="0.25">
      <c r="A372" t="s">
        <v>301</v>
      </c>
      <c r="B372" t="str">
        <f t="shared" si="38"/>
        <v>cl-cs_ForwardsVentaTabla</v>
      </c>
      <c r="C372" t="str">
        <f t="shared" si="39"/>
        <v>cl-cs</v>
      </c>
      <c r="D372" t="str">
        <f t="shared" si="37"/>
        <v>ForwardsVentaTabla</v>
      </c>
      <c r="E372" t="s">
        <v>3702</v>
      </c>
      <c r="F372" t="str">
        <f t="shared" si="40"/>
        <v>cl-cs_ContratosForwardsVentaEje</v>
      </c>
      <c r="G372" t="str">
        <f t="shared" si="41"/>
        <v>cl-cs</v>
      </c>
      <c r="H372" t="str">
        <f t="shared" si="36"/>
        <v>ContratosForwardsVentaEje</v>
      </c>
      <c r="I372">
        <v>1</v>
      </c>
      <c r="J372" t="s">
        <v>298</v>
      </c>
      <c r="K372" t="str">
        <f t="shared" si="42"/>
        <v>insert into dbax_dime_diax (codi_dein, pref_dime, codi_dime, pref_axis, codi_axis, orde_axis) values('pre_cl-cs_nota-8_role-816000(2013)','cl-cs','ForwardsVentaTabla','cl-cs','ContratosForwardsVentaEje','1')</v>
      </c>
    </row>
    <row r="373" spans="1:11" x14ac:dyDescent="0.25">
      <c r="A373" t="s">
        <v>302</v>
      </c>
      <c r="B373" t="str">
        <f t="shared" si="38"/>
        <v>cl-cs_FuturosCompraTabla</v>
      </c>
      <c r="C373" t="str">
        <f t="shared" si="39"/>
        <v>cl-cs</v>
      </c>
      <c r="D373" t="str">
        <f t="shared" si="37"/>
        <v>FuturosCompraTabla</v>
      </c>
      <c r="E373" t="s">
        <v>3703</v>
      </c>
      <c r="F373" t="str">
        <f t="shared" si="40"/>
        <v>cl-cs_ContratosFuturosCompraEje</v>
      </c>
      <c r="G373" t="str">
        <f t="shared" si="41"/>
        <v>cl-cs</v>
      </c>
      <c r="H373" t="str">
        <f t="shared" si="36"/>
        <v>ContratosFuturosCompraEje</v>
      </c>
      <c r="I373">
        <v>1</v>
      </c>
      <c r="J373" t="s">
        <v>298</v>
      </c>
      <c r="K373" t="str">
        <f t="shared" si="42"/>
        <v>insert into dbax_dime_diax (codi_dein, pref_dime, codi_dime, pref_axis, codi_axis, orde_axis) values('pre_cl-cs_nota-8_role-816000(2013)','cl-cs','FuturosCompraTabla','cl-cs','ContratosFuturosCompraEje','1')</v>
      </c>
    </row>
    <row r="374" spans="1:11" x14ac:dyDescent="0.25">
      <c r="A374" t="s">
        <v>303</v>
      </c>
      <c r="B374" t="str">
        <f t="shared" si="38"/>
        <v>cl-cs_FuturosVentaTabla</v>
      </c>
      <c r="C374" t="str">
        <f t="shared" si="39"/>
        <v>cl-cs</v>
      </c>
      <c r="D374" t="str">
        <f t="shared" si="37"/>
        <v>FuturosVentaTabla</v>
      </c>
      <c r="E374" t="s">
        <v>3704</v>
      </c>
      <c r="F374" t="str">
        <f t="shared" si="40"/>
        <v>cl-cs_ContratosFuturosVentaEje</v>
      </c>
      <c r="G374" t="str">
        <f t="shared" si="41"/>
        <v>cl-cs</v>
      </c>
      <c r="H374" t="str">
        <f t="shared" si="36"/>
        <v>ContratosFuturosVentaEje</v>
      </c>
      <c r="I374">
        <v>1</v>
      </c>
      <c r="J374" t="s">
        <v>298</v>
      </c>
      <c r="K374" t="str">
        <f t="shared" si="42"/>
        <v>insert into dbax_dime_diax (codi_dein, pref_dime, codi_dime, pref_axis, codi_axis, orde_axis) values('pre_cl-cs_nota-8_role-816000(2013)','cl-cs','FuturosVentaTabla','cl-cs','ContratosFuturosVentaEje','1')</v>
      </c>
    </row>
    <row r="375" spans="1:11" x14ac:dyDescent="0.25">
      <c r="A375" t="s">
        <v>237</v>
      </c>
      <c r="B375" t="str">
        <f t="shared" si="38"/>
        <v>cl-cs_IndicesCoberturasTabla</v>
      </c>
      <c r="C375" t="str">
        <f t="shared" si="39"/>
        <v>cl-cs</v>
      </c>
      <c r="D375" t="str">
        <f t="shared" si="37"/>
        <v>IndicesCoberturasTabla</v>
      </c>
      <c r="E375" t="s">
        <v>3734</v>
      </c>
      <c r="F375" t="str">
        <f t="shared" si="40"/>
        <v>cl-cs_InformacionTramoEje</v>
      </c>
      <c r="G375" t="str">
        <f t="shared" si="41"/>
        <v>cl-cs</v>
      </c>
      <c r="H375" t="str">
        <f t="shared" ref="H375:H438" si="43">MID(F375,FIND("_",F375)+1,1000)</f>
        <v>InformacionTramoEje</v>
      </c>
      <c r="I375">
        <v>1</v>
      </c>
      <c r="J375" t="s">
        <v>234</v>
      </c>
      <c r="K375" t="str">
        <f t="shared" si="42"/>
        <v>insert into dbax_dime_diax (codi_dein, pref_dime, codi_dime, pref_axis, codi_axis, orde_axis) values('pre_cl-cs_nota-25_role-838200(2013)','cl-cs','IndicesCoberturasTabla','cl-cs','InformacionTramoEje','1')</v>
      </c>
    </row>
    <row r="376" spans="1:11" x14ac:dyDescent="0.25">
      <c r="A376" t="s">
        <v>192</v>
      </c>
      <c r="B376" t="str">
        <f t="shared" si="38"/>
        <v>cl-cs_InformacionCarteraInversionesTabla</v>
      </c>
      <c r="C376" t="str">
        <f t="shared" si="39"/>
        <v>cl-cs</v>
      </c>
      <c r="D376" t="str">
        <f t="shared" ref="D376:D439" si="44">MID(B376,FIND("_",B376)+1,1000)</f>
        <v>InformacionCarteraInversionesTabla</v>
      </c>
      <c r="E376" t="s">
        <v>3768</v>
      </c>
      <c r="F376" t="str">
        <f t="shared" si="40"/>
        <v>cl-cs_TipoDeInversionTitulo1y2DelArt21Eje</v>
      </c>
      <c r="G376" t="str">
        <f t="shared" si="41"/>
        <v>cl-cs</v>
      </c>
      <c r="H376" t="str">
        <f t="shared" si="43"/>
        <v>TipoDeInversionTitulo1y2DelArt21Eje</v>
      </c>
      <c r="I376">
        <v>1</v>
      </c>
      <c r="J376" t="s">
        <v>191</v>
      </c>
      <c r="K376" t="str">
        <f t="shared" si="42"/>
        <v>insert into dbax_dime_diax (codi_dein, pref_dime, codi_dime, pref_axis, codi_axis, orde_axis) values('pre_cl-cs_nota-13_role-825000(2013)','cl-cs','InformacionCarteraInversionesTabla','cl-cs','TipoDeInversionTitulo1y2DelArt21Eje','1')</v>
      </c>
    </row>
    <row r="377" spans="1:11" x14ac:dyDescent="0.25">
      <c r="A377" t="s">
        <v>238</v>
      </c>
      <c r="B377" t="str">
        <f t="shared" si="38"/>
        <v>cl-cs_InformacionContratosYGruposTabla</v>
      </c>
      <c r="C377" t="str">
        <f t="shared" si="39"/>
        <v>cl-cs</v>
      </c>
      <c r="D377" t="str">
        <f t="shared" si="44"/>
        <v>InformacionContratosYGruposTabla</v>
      </c>
      <c r="E377" t="s">
        <v>3732</v>
      </c>
      <c r="F377" t="str">
        <f t="shared" si="40"/>
        <v>cl-cs_InformacionPorGruposEje</v>
      </c>
      <c r="G377" t="str">
        <f t="shared" si="41"/>
        <v>cl-cs</v>
      </c>
      <c r="H377" t="str">
        <f t="shared" si="43"/>
        <v>InformacionPorGruposEje</v>
      </c>
      <c r="I377">
        <v>1</v>
      </c>
      <c r="J377" t="s">
        <v>234</v>
      </c>
      <c r="K377" t="str">
        <f t="shared" si="42"/>
        <v>insert into dbax_dime_diax (codi_dein, pref_dime, codi_dime, pref_axis, codi_axis, orde_axis) values('pre_cl-cs_nota-25_role-838200(2013)','cl-cs','InformacionContratosYGruposTabla','cl-cs','InformacionPorGruposEje','1')</v>
      </c>
    </row>
    <row r="378" spans="1:11" x14ac:dyDescent="0.25">
      <c r="A378" t="s">
        <v>284</v>
      </c>
      <c r="B378" t="str">
        <f t="shared" si="38"/>
        <v>cl-cs_InformacionGeneralMargenSolvenciaTabla</v>
      </c>
      <c r="C378" t="str">
        <f t="shared" si="39"/>
        <v>cl-cs</v>
      </c>
      <c r="D378" t="str">
        <f t="shared" si="44"/>
        <v>InformacionGeneralMargenSolvenciaTabla</v>
      </c>
      <c r="E378" t="s">
        <v>3716</v>
      </c>
      <c r="F378" t="str">
        <f t="shared" si="40"/>
        <v>cl-cs_DirectoAceptadoCedidoEje</v>
      </c>
      <c r="G378" t="str">
        <f t="shared" si="41"/>
        <v>cl-cs</v>
      </c>
      <c r="H378" t="str">
        <f t="shared" si="43"/>
        <v>DirectoAceptadoCedidoEje</v>
      </c>
      <c r="I378">
        <v>2</v>
      </c>
      <c r="J378" t="s">
        <v>282</v>
      </c>
      <c r="K378" t="str">
        <f t="shared" si="42"/>
        <v>insert into dbax_dime_diax (codi_dein, pref_dime, codi_dime, pref_axis, codi_axis, orde_axis) values('pre_cl-cs_nota-46_role-862200(2013)','cl-cs','InformacionGeneralMargenSolvenciaTabla','cl-cs','DirectoAceptadoCedidoEje','2')</v>
      </c>
    </row>
    <row r="379" spans="1:11" x14ac:dyDescent="0.25">
      <c r="A379" t="s">
        <v>284</v>
      </c>
      <c r="B379" t="str">
        <f t="shared" si="38"/>
        <v>cl-cs_InformacionGeneralMargenSolvenciaTabla</v>
      </c>
      <c r="C379" t="str">
        <f t="shared" si="39"/>
        <v>cl-cs</v>
      </c>
      <c r="D379" t="str">
        <f t="shared" si="44"/>
        <v>InformacionGeneralMargenSolvenciaTabla</v>
      </c>
      <c r="E379" t="s">
        <v>3725</v>
      </c>
      <c r="F379" t="str">
        <f t="shared" si="40"/>
        <v>cl-cs_InformacionGeneralEje</v>
      </c>
      <c r="G379" t="str">
        <f t="shared" si="41"/>
        <v>cl-cs</v>
      </c>
      <c r="H379" t="str">
        <f t="shared" si="43"/>
        <v>InformacionGeneralEje</v>
      </c>
      <c r="I379">
        <v>1</v>
      </c>
      <c r="J379" t="s">
        <v>282</v>
      </c>
      <c r="K379" t="str">
        <f t="shared" si="42"/>
        <v>insert into dbax_dime_diax (codi_dein, pref_dime, codi_dime, pref_axis, codi_axis, orde_axis) values('pre_cl-cs_nota-46_role-862200(2013)','cl-cs','InformacionGeneralMargenSolvenciaTabla','cl-cs','InformacionGeneralEje','1')</v>
      </c>
    </row>
    <row r="380" spans="1:11" x14ac:dyDescent="0.25">
      <c r="A380" t="s">
        <v>181</v>
      </c>
      <c r="B380" t="str">
        <f t="shared" si="38"/>
        <v>cl-cs_InformacionSobreClasificadoresRiesgoTabla</v>
      </c>
      <c r="C380" t="str">
        <f t="shared" si="39"/>
        <v>cl-cs</v>
      </c>
      <c r="D380" t="str">
        <f t="shared" si="44"/>
        <v>InformacionSobreClasificadoresRiesgoTabla</v>
      </c>
      <c r="E380" t="s">
        <v>3731</v>
      </c>
      <c r="F380" t="str">
        <f t="shared" si="40"/>
        <v>cl-cs_InformacionPorClasificadoraRiesgoEje</v>
      </c>
      <c r="G380" t="str">
        <f t="shared" si="41"/>
        <v>cl-cs</v>
      </c>
      <c r="H380" t="str">
        <f t="shared" si="43"/>
        <v>InformacionPorClasificadoraRiesgoEje</v>
      </c>
      <c r="I380">
        <v>1</v>
      </c>
      <c r="J380" t="s">
        <v>180</v>
      </c>
      <c r="K380" t="str">
        <f t="shared" si="42"/>
        <v>insert into dbax_dime_diax (codi_dein, pref_dime, codi_dime, pref_axis, codi_axis, orde_axis) values('pre_cl-cs_nota-1_role-810000(2013)','cl-cs','InformacionSobreClasificadoresRiesgoTabla','cl-cs','InformacionPorClasificadoraRiesgoEje','1')</v>
      </c>
    </row>
    <row r="381" spans="1:11" x14ac:dyDescent="0.25">
      <c r="A381" t="s">
        <v>182</v>
      </c>
      <c r="B381" t="str">
        <f t="shared" si="38"/>
        <v>cl-cs_InformacionSobreDiezMayoresAccionistasTabla</v>
      </c>
      <c r="C381" t="str">
        <f t="shared" si="39"/>
        <v>cl-cs</v>
      </c>
      <c r="D381" t="str">
        <f t="shared" si="44"/>
        <v>InformacionSobreDiezMayoresAccionistasTabla</v>
      </c>
      <c r="E381" t="s">
        <v>3721</v>
      </c>
      <c r="F381" t="str">
        <f t="shared" si="40"/>
        <v>cl-cs_IdentificacionAccionistasEje</v>
      </c>
      <c r="G381" t="str">
        <f t="shared" si="41"/>
        <v>cl-cs</v>
      </c>
      <c r="H381" t="str">
        <f t="shared" si="43"/>
        <v>IdentificacionAccionistasEje</v>
      </c>
      <c r="I381">
        <v>1</v>
      </c>
      <c r="J381" t="s">
        <v>180</v>
      </c>
      <c r="K381" t="str">
        <f t="shared" si="42"/>
        <v>insert into dbax_dime_diax (codi_dein, pref_dime, codi_dime, pref_axis, codi_axis, orde_axis) values('pre_cl-cs_nota-1_role-810000(2013)','cl-cs','InformacionSobreDiezMayoresAccionistasTabla','cl-cs','IdentificacionAccionistasEje','1')</v>
      </c>
    </row>
    <row r="382" spans="1:11" x14ac:dyDescent="0.25">
      <c r="A382" t="s">
        <v>304</v>
      </c>
      <c r="B382" t="str">
        <f t="shared" si="38"/>
        <v>cl-cs_InstrumentosFinancierosValorRazonablePorClasesYNivelesTabla</v>
      </c>
      <c r="C382" t="str">
        <f t="shared" si="39"/>
        <v>cl-cs</v>
      </c>
      <c r="D382" t="str">
        <f t="shared" si="44"/>
        <v>InstrumentosFinancierosValorRazonablePorClasesYNivelesTabla</v>
      </c>
      <c r="E382" t="s">
        <v>3739</v>
      </c>
      <c r="F382" t="str">
        <f t="shared" si="40"/>
        <v>cl-cs_InversionesValorRazonableEje</v>
      </c>
      <c r="G382" t="str">
        <f t="shared" si="41"/>
        <v>cl-cs</v>
      </c>
      <c r="H382" t="str">
        <f t="shared" si="43"/>
        <v>InversionesValorRazonableEje</v>
      </c>
      <c r="I382">
        <v>1</v>
      </c>
      <c r="J382" t="s">
        <v>298</v>
      </c>
      <c r="K382" t="str">
        <f t="shared" si="42"/>
        <v>insert into dbax_dime_diax (codi_dein, pref_dime, codi_dime, pref_axis, codi_axis, orde_axis) values('pre_cl-cs_nota-8_role-816000(2013)','cl-cs','InstrumentosFinancierosValorRazonablePorClasesYNivelesTabla','cl-cs','InversionesValorRazonableEje','1')</v>
      </c>
    </row>
    <row r="383" spans="1:11" x14ac:dyDescent="0.25">
      <c r="A383" t="s">
        <v>239</v>
      </c>
      <c r="B383" t="str">
        <f t="shared" si="38"/>
        <v>cl-cs_InvalidezSinPrimerDictamenTabla</v>
      </c>
      <c r="C383" t="str">
        <f t="shared" si="39"/>
        <v>cl-cs</v>
      </c>
      <c r="D383" t="str">
        <f t="shared" si="44"/>
        <v>InvalidezSinPrimerDictamenTabla</v>
      </c>
      <c r="E383" t="s">
        <v>3726</v>
      </c>
      <c r="F383" t="str">
        <f t="shared" si="40"/>
        <v>cl-cs_InformacionInvalidezSinPrimerDictamenPorGruposEje</v>
      </c>
      <c r="G383" t="str">
        <f t="shared" si="41"/>
        <v>cl-cs</v>
      </c>
      <c r="H383" t="str">
        <f t="shared" si="43"/>
        <v>InformacionInvalidezSinPrimerDictamenPorGruposEje</v>
      </c>
      <c r="I383">
        <v>1</v>
      </c>
      <c r="J383" t="s">
        <v>234</v>
      </c>
      <c r="K383" t="str">
        <f t="shared" si="42"/>
        <v>insert into dbax_dime_diax (codi_dein, pref_dime, codi_dime, pref_axis, codi_axis, orde_axis) values('pre_cl-cs_nota-25_role-838200(2013)','cl-cs','InvalidezSinPrimerDictamenTabla','cl-cs','InformacionInvalidezSinPrimerDictamenPorGruposEje','1')</v>
      </c>
    </row>
    <row r="384" spans="1:11" x14ac:dyDescent="0.25">
      <c r="A384" t="s">
        <v>239</v>
      </c>
      <c r="B384" t="str">
        <f t="shared" si="38"/>
        <v>cl-cs_InvalidezSinPrimerDictamenTabla</v>
      </c>
      <c r="C384" t="str">
        <f t="shared" si="39"/>
        <v>cl-cs</v>
      </c>
      <c r="D384" t="str">
        <f t="shared" si="44"/>
        <v>InvalidezSinPrimerDictamenTabla</v>
      </c>
      <c r="E384" t="s">
        <v>3735</v>
      </c>
      <c r="F384" t="str">
        <f t="shared" si="40"/>
        <v>cl-cs_InvalidezSinPrimerDictamenEjecutoriadoEje</v>
      </c>
      <c r="G384" t="str">
        <f t="shared" si="41"/>
        <v>cl-cs</v>
      </c>
      <c r="H384" t="str">
        <f t="shared" si="43"/>
        <v>InvalidezSinPrimerDictamenEjecutoriadoEje</v>
      </c>
      <c r="I384">
        <v>2</v>
      </c>
      <c r="J384" t="s">
        <v>234</v>
      </c>
      <c r="K384" t="str">
        <f t="shared" si="42"/>
        <v>insert into dbax_dime_diax (codi_dein, pref_dime, codi_dime, pref_axis, codi_axis, orde_axis) values('pre_cl-cs_nota-25_role-838200(2013)','cl-cs','InvalidezSinPrimerDictamenTabla','cl-cs','InvalidezSinPrimerDictamenEjecutoriadoEje','2')</v>
      </c>
    </row>
    <row r="385" spans="1:11" x14ac:dyDescent="0.25">
      <c r="A385" t="s">
        <v>240</v>
      </c>
      <c r="B385" t="str">
        <f t="shared" si="38"/>
        <v>cl-cs_InvalidosParcialesTransitoriosConSolicitudTabla</v>
      </c>
      <c r="C385" t="str">
        <f t="shared" si="39"/>
        <v>cl-cs</v>
      </c>
      <c r="D385" t="str">
        <f t="shared" si="44"/>
        <v>InvalidosParcialesTransitoriosConSolicitudTabla</v>
      </c>
      <c r="E385" t="s">
        <v>3729</v>
      </c>
      <c r="F385" t="str">
        <f t="shared" si="40"/>
        <v>cl-cs_InformacionInvalidosParcialesPorGruposEje</v>
      </c>
      <c r="G385" t="str">
        <f t="shared" si="41"/>
        <v>cl-cs</v>
      </c>
      <c r="H385" t="str">
        <f t="shared" si="43"/>
        <v>InformacionInvalidosParcialesPorGruposEje</v>
      </c>
      <c r="I385">
        <v>1</v>
      </c>
      <c r="J385" t="s">
        <v>234</v>
      </c>
      <c r="K385" t="str">
        <f t="shared" si="42"/>
        <v>insert into dbax_dime_diax (codi_dein, pref_dime, codi_dime, pref_axis, codi_axis, orde_axis) values('pre_cl-cs_nota-25_role-838200(2013)','cl-cs','InvalidosParcialesTransitoriosConSolicitudTabla','cl-cs','InformacionInvalidosParcialesPorGruposEje','1')</v>
      </c>
    </row>
    <row r="386" spans="1:11" x14ac:dyDescent="0.25">
      <c r="A386" t="s">
        <v>240</v>
      </c>
      <c r="B386" t="str">
        <f t="shared" ref="B386:B449" si="45">MID(A386,FIND("#",A386)+1,2000)</f>
        <v>cl-cs_InvalidosParcialesTransitoriosConSolicitudTabla</v>
      </c>
      <c r="C386" t="str">
        <f t="shared" ref="C386:C449" si="46">MID(B386,1,FIND("_",B386)-1)</f>
        <v>cl-cs</v>
      </c>
      <c r="D386" t="str">
        <f t="shared" si="44"/>
        <v>InvalidosParcialesTransitoriosConSolicitudTabla</v>
      </c>
      <c r="E386" t="s">
        <v>3736</v>
      </c>
      <c r="F386" t="str">
        <f t="shared" ref="F386:F449" si="47">MID(E386,FIND("#",E386)+1,2000)</f>
        <v>cl-cs_InvalidosParcialesTransitoriosConSolicitudEje</v>
      </c>
      <c r="G386" t="str">
        <f t="shared" ref="G386:G449" si="48">MID(F386,1,FIND("_",F386)-1)</f>
        <v>cl-cs</v>
      </c>
      <c r="H386" t="str">
        <f t="shared" si="43"/>
        <v>InvalidosParcialesTransitoriosConSolicitudEje</v>
      </c>
      <c r="I386">
        <v>2</v>
      </c>
      <c r="J386" t="s">
        <v>234</v>
      </c>
      <c r="K386" t="str">
        <f t="shared" ref="K386:K449" si="49">CONCATENATE("insert into dbax_dime_diax (codi_dein, pref_dime, codi_dime, pref_axis, codi_axis, orde_axis) values('",J386,"','",C386,"','",D386,"','",G386,"','",H386,"','",I386,"')")</f>
        <v>insert into dbax_dime_diax (codi_dein, pref_dime, codi_dime, pref_axis, codi_axis, orde_axis) values('pre_cl-cs_nota-25_role-838200(2013)','cl-cs','InvalidosParcialesTransitoriosConSolicitudTabla','cl-cs','InvalidosParcialesTransitoriosConSolicitudEje','2')</v>
      </c>
    </row>
    <row r="387" spans="1:11" x14ac:dyDescent="0.25">
      <c r="A387" t="s">
        <v>241</v>
      </c>
      <c r="B387" t="str">
        <f t="shared" si="45"/>
        <v>cl-cs_InvalidosTransitoriosFallecidosTabla</v>
      </c>
      <c r="C387" t="str">
        <f t="shared" si="46"/>
        <v>cl-cs</v>
      </c>
      <c r="D387" t="str">
        <f t="shared" si="44"/>
        <v>InvalidosTransitoriosFallecidosTabla</v>
      </c>
      <c r="E387" t="s">
        <v>3728</v>
      </c>
      <c r="F387" t="str">
        <f t="shared" si="47"/>
        <v>cl-cs_InformacionInvalidosFallecidosPorGruposEje</v>
      </c>
      <c r="G387" t="str">
        <f t="shared" si="48"/>
        <v>cl-cs</v>
      </c>
      <c r="H387" t="str">
        <f t="shared" si="43"/>
        <v>InformacionInvalidosFallecidosPorGruposEje</v>
      </c>
      <c r="I387">
        <v>1</v>
      </c>
      <c r="J387" t="s">
        <v>234</v>
      </c>
      <c r="K387" t="str">
        <f t="shared" si="49"/>
        <v>insert into dbax_dime_diax (codi_dein, pref_dime, codi_dime, pref_axis, codi_axis, orde_axis) values('pre_cl-cs_nota-25_role-838200(2013)','cl-cs','InvalidosTransitoriosFallecidosTabla','cl-cs','InformacionInvalidosFallecidosPorGruposEje','1')</v>
      </c>
    </row>
    <row r="388" spans="1:11" x14ac:dyDescent="0.25">
      <c r="A388" t="s">
        <v>241</v>
      </c>
      <c r="B388" t="str">
        <f t="shared" si="45"/>
        <v>cl-cs_InvalidosTransitoriosFallecidosTabla</v>
      </c>
      <c r="C388" t="str">
        <f t="shared" si="46"/>
        <v>cl-cs</v>
      </c>
      <c r="D388" t="str">
        <f t="shared" si="44"/>
        <v>InvalidosTransitoriosFallecidosTabla</v>
      </c>
      <c r="E388" t="s">
        <v>3738</v>
      </c>
      <c r="F388" t="str">
        <f t="shared" si="47"/>
        <v>cl-cs_InvalidosTransitoriosFallecidosEje</v>
      </c>
      <c r="G388" t="str">
        <f t="shared" si="48"/>
        <v>cl-cs</v>
      </c>
      <c r="H388" t="str">
        <f t="shared" si="43"/>
        <v>InvalidosTransitoriosFallecidosEje</v>
      </c>
      <c r="I388">
        <v>2</v>
      </c>
      <c r="J388" t="s">
        <v>234</v>
      </c>
      <c r="K388" t="str">
        <f t="shared" si="49"/>
        <v>insert into dbax_dime_diax (codi_dein, pref_dime, codi_dime, pref_axis, codi_axis, orde_axis) values('pre_cl-cs_nota-25_role-838200(2013)','cl-cs','InvalidosTransitoriosFallecidosTabla','cl-cs','InvalidosTransitoriosFallecidosEje','2')</v>
      </c>
    </row>
    <row r="389" spans="1:11" x14ac:dyDescent="0.25">
      <c r="A389" t="s">
        <v>242</v>
      </c>
      <c r="B389" t="str">
        <f t="shared" si="45"/>
        <v>cl-cs_InvalidosTransitoriosTabla</v>
      </c>
      <c r="C389" t="str">
        <f t="shared" si="46"/>
        <v>cl-cs</v>
      </c>
      <c r="D389" t="str">
        <f t="shared" si="44"/>
        <v>InvalidosTransitoriosTabla</v>
      </c>
      <c r="E389" t="s">
        <v>3730</v>
      </c>
      <c r="F389" t="str">
        <f t="shared" si="47"/>
        <v>cl-cs_InformacionInvalidosTransitoriosPorGruposEje</v>
      </c>
      <c r="G389" t="str">
        <f t="shared" si="48"/>
        <v>cl-cs</v>
      </c>
      <c r="H389" t="str">
        <f t="shared" si="43"/>
        <v>InformacionInvalidosTransitoriosPorGruposEje</v>
      </c>
      <c r="I389">
        <v>1</v>
      </c>
      <c r="J389" t="s">
        <v>234</v>
      </c>
      <c r="K389" t="str">
        <f t="shared" si="49"/>
        <v>insert into dbax_dime_diax (codi_dein, pref_dime, codi_dime, pref_axis, codi_axis, orde_axis) values('pre_cl-cs_nota-25_role-838200(2013)','cl-cs','InvalidosTransitoriosTabla','cl-cs','InformacionInvalidosTransitoriosPorGruposEje','1')</v>
      </c>
    </row>
    <row r="390" spans="1:11" x14ac:dyDescent="0.25">
      <c r="A390" t="s">
        <v>242</v>
      </c>
      <c r="B390" t="str">
        <f t="shared" si="45"/>
        <v>cl-cs_InvalidosTransitoriosTabla</v>
      </c>
      <c r="C390" t="str">
        <f t="shared" si="46"/>
        <v>cl-cs</v>
      </c>
      <c r="D390" t="str">
        <f t="shared" si="44"/>
        <v>InvalidosTransitoriosTabla</v>
      </c>
      <c r="E390" t="s">
        <v>3737</v>
      </c>
      <c r="F390" t="str">
        <f t="shared" si="47"/>
        <v>cl-cs_InvalidosTransitoriosEje</v>
      </c>
      <c r="G390" t="str">
        <f t="shared" si="48"/>
        <v>cl-cs</v>
      </c>
      <c r="H390" t="str">
        <f t="shared" si="43"/>
        <v>InvalidosTransitoriosEje</v>
      </c>
      <c r="I390">
        <v>2</v>
      </c>
      <c r="J390" t="s">
        <v>234</v>
      </c>
      <c r="K390" t="str">
        <f t="shared" si="49"/>
        <v>insert into dbax_dime_diax (codi_dein, pref_dime, codi_dime, pref_axis, codi_axis, orde_axis) values('pre_cl-cs_nota-25_role-838200(2013)','cl-cs','InvalidosTransitoriosTabla','cl-cs','InvalidosTransitoriosEje','2')</v>
      </c>
    </row>
    <row r="391" spans="1:11" x14ac:dyDescent="0.25">
      <c r="A391" t="s">
        <v>193</v>
      </c>
      <c r="B391" t="str">
        <f t="shared" si="45"/>
        <v>cl-cs_InversionCuotasFondosPorCuentaAseguradosTabla</v>
      </c>
      <c r="C391" t="str">
        <f t="shared" si="46"/>
        <v>cl-cs</v>
      </c>
      <c r="D391" t="str">
        <f t="shared" si="44"/>
        <v>InversionCuotasFondosPorCuentaAseguradosTabla</v>
      </c>
      <c r="E391" t="s">
        <v>3708</v>
      </c>
      <c r="F391" t="str">
        <f t="shared" si="47"/>
        <v>cl-cs_DetalleInversionPorFondoEje</v>
      </c>
      <c r="G391" t="str">
        <f t="shared" si="48"/>
        <v>cl-cs</v>
      </c>
      <c r="H391" t="str">
        <f t="shared" si="43"/>
        <v>DetalleInversionPorFondoEje</v>
      </c>
      <c r="I391">
        <v>1</v>
      </c>
      <c r="J391" t="s">
        <v>191</v>
      </c>
      <c r="K391" t="str">
        <f t="shared" si="49"/>
        <v>insert into dbax_dime_diax (codi_dein, pref_dime, codi_dime, pref_axis, codi_axis, orde_axis) values('pre_cl-cs_nota-13_role-825000(2013)','cl-cs','InversionCuotasFondosPorCuentaAseguradosTabla','cl-cs','DetalleInversionPorFondoEje','1')</v>
      </c>
    </row>
    <row r="392" spans="1:11" x14ac:dyDescent="0.25">
      <c r="A392" t="s">
        <v>312</v>
      </c>
      <c r="B392" t="str">
        <f t="shared" si="45"/>
        <v>cl-cs_InversionesCostoAmortizadoTabla</v>
      </c>
      <c r="C392" t="str">
        <f t="shared" si="46"/>
        <v>cl-cs</v>
      </c>
      <c r="D392" t="str">
        <f t="shared" si="44"/>
        <v>InversionesCostoAmortizadoTabla</v>
      </c>
      <c r="E392" t="s">
        <v>3741</v>
      </c>
      <c r="F392" t="str">
        <f t="shared" si="47"/>
        <v>cl-cs_MetodoValorizacionEje</v>
      </c>
      <c r="G392" t="str">
        <f t="shared" si="48"/>
        <v>cl-cs</v>
      </c>
      <c r="H392" t="str">
        <f t="shared" si="43"/>
        <v>MetodoValorizacionEje</v>
      </c>
      <c r="I392">
        <v>1</v>
      </c>
      <c r="J392" t="s">
        <v>311</v>
      </c>
      <c r="K392" t="str">
        <f t="shared" si="49"/>
        <v>insert into dbax_dime_diax (codi_dein, pref_dime, codi_dime, pref_axis, codi_axis, orde_axis) values('pre_cl-cs_nota-9_role-821000(2013)','cl-cs','InversionesCostoAmortizadoTabla','cl-cs','MetodoValorizacionEje','1')</v>
      </c>
    </row>
    <row r="393" spans="1:11" x14ac:dyDescent="0.25">
      <c r="A393" t="s">
        <v>189</v>
      </c>
      <c r="B393" t="str">
        <f t="shared" si="45"/>
        <v>cl-cs_InversionesEmpresasAsociadasTabla</v>
      </c>
      <c r="C393" t="str">
        <f t="shared" si="46"/>
        <v>cl-cs</v>
      </c>
      <c r="D393" t="str">
        <f t="shared" si="44"/>
        <v>InversionesEmpresasAsociadasTabla</v>
      </c>
      <c r="E393" t="s">
        <v>3717</v>
      </c>
      <c r="F393" t="str">
        <f t="shared" si="47"/>
        <v>cl-cs_EmpresasAsociadasEje</v>
      </c>
      <c r="G393" t="str">
        <f t="shared" si="48"/>
        <v>cl-cs</v>
      </c>
      <c r="H393" t="str">
        <f t="shared" si="43"/>
        <v>EmpresasAsociadasEje</v>
      </c>
      <c r="I393">
        <v>1</v>
      </c>
      <c r="J393" t="s">
        <v>187</v>
      </c>
      <c r="K393" t="str">
        <f t="shared" si="49"/>
        <v>insert into dbax_dime_diax (codi_dein, pref_dime, codi_dime, pref_axis, codi_axis, orde_axis) values('pre_cl-cs_nota-12_role-824000(2013)','cl-cs','InversionesEmpresasAsociadasTabla','cl-cs','EmpresasAsociadasEje','1')</v>
      </c>
    </row>
    <row r="394" spans="1:11" x14ac:dyDescent="0.25">
      <c r="A394" t="s">
        <v>190</v>
      </c>
      <c r="B394" t="str">
        <f t="shared" si="45"/>
        <v>cl-cs_InversionesEmpresasSubsidiariasTabla</v>
      </c>
      <c r="C394" t="str">
        <f t="shared" si="46"/>
        <v>cl-cs</v>
      </c>
      <c r="D394" t="str">
        <f t="shared" si="44"/>
        <v>InversionesEmpresasSubsidiariasTabla</v>
      </c>
      <c r="E394" t="s">
        <v>3719</v>
      </c>
      <c r="F394" t="str">
        <f t="shared" si="47"/>
        <v>cl-cs_EmpresasSubsidiariasEje</v>
      </c>
      <c r="G394" t="str">
        <f t="shared" si="48"/>
        <v>cl-cs</v>
      </c>
      <c r="H394" t="str">
        <f t="shared" si="43"/>
        <v>EmpresasSubsidiariasEje</v>
      </c>
      <c r="I394">
        <v>1</v>
      </c>
      <c r="J394" t="s">
        <v>187</v>
      </c>
      <c r="K394" t="str">
        <f t="shared" si="49"/>
        <v>insert into dbax_dime_diax (codi_dein, pref_dime, codi_dime, pref_axis, codi_axis, orde_axis) values('pre_cl-cs_nota-12_role-824000(2013)','cl-cs','InversionesEmpresasSubsidiariasTabla','cl-cs','EmpresasSubsidiariasEje','1')</v>
      </c>
    </row>
    <row r="395" spans="1:11" x14ac:dyDescent="0.25">
      <c r="A395" t="s">
        <v>186</v>
      </c>
      <c r="B395" t="str">
        <f t="shared" si="45"/>
        <v>cl-cs_InversionesSegurosConCuentaUnicaInversionTabla</v>
      </c>
      <c r="C395" t="str">
        <f t="shared" si="46"/>
        <v>cl-cs</v>
      </c>
      <c r="D395" t="str">
        <f t="shared" si="44"/>
        <v>InversionesSegurosConCuentaUnicaInversionTabla</v>
      </c>
      <c r="E395" t="s">
        <v>3694</v>
      </c>
      <c r="F395" t="str">
        <f t="shared" si="47"/>
        <v>cl-cs_CompañiaOAseguradoAsumeRiesgoValorPolizaEje</v>
      </c>
      <c r="G395" t="str">
        <f t="shared" si="48"/>
        <v>cl-cs</v>
      </c>
      <c r="H395" t="str">
        <f t="shared" si="43"/>
        <v>CompañiaOAseguradoAsumeRiesgoValorPolizaEje</v>
      </c>
      <c r="I395">
        <v>1</v>
      </c>
      <c r="J395" t="s">
        <v>185</v>
      </c>
      <c r="K395" t="str">
        <f t="shared" si="49"/>
        <v>insert into dbax_dime_diax (codi_dein, pref_dime, codi_dime, pref_axis, codi_axis, orde_axis) values('pre_cl-cs_nota-11_role-823000(2013)','cl-cs','InversionesSegurosConCuentaUnicaInversionTabla','cl-cs','CompañiaOAseguradoAsumeRiesgoValorPolizaEje','1')</v>
      </c>
    </row>
    <row r="396" spans="1:11" x14ac:dyDescent="0.25">
      <c r="A396" t="s">
        <v>186</v>
      </c>
      <c r="B396" t="str">
        <f t="shared" si="45"/>
        <v>cl-cs_InversionesSegurosConCuentaUnicaInversionTabla</v>
      </c>
      <c r="C396" t="str">
        <f t="shared" si="46"/>
        <v>cl-cs</v>
      </c>
      <c r="D396" t="str">
        <f t="shared" si="44"/>
        <v>InversionesSegurosConCuentaUnicaInversionTabla</v>
      </c>
      <c r="E396" t="s">
        <v>3746</v>
      </c>
      <c r="F396" t="str">
        <f t="shared" si="47"/>
        <v>cl-cs_NivelesCotizacionMetodoValorizacionEje</v>
      </c>
      <c r="G396" t="str">
        <f t="shared" si="48"/>
        <v>cl-cs</v>
      </c>
      <c r="H396" t="str">
        <f t="shared" si="43"/>
        <v>NivelesCotizacionMetodoValorizacionEje</v>
      </c>
      <c r="I396">
        <v>2</v>
      </c>
      <c r="J396" t="s">
        <v>185</v>
      </c>
      <c r="K396" t="str">
        <f t="shared" si="49"/>
        <v>insert into dbax_dime_diax (codi_dein, pref_dime, codi_dime, pref_axis, codi_axis, orde_axis) values('pre_cl-cs_nota-11_role-823000(2013)','cl-cs','InversionesSegurosConCuentaUnicaInversionTabla','cl-cs','NivelesCotizacionMetodoValorizacionEje','2')</v>
      </c>
    </row>
    <row r="397" spans="1:11" x14ac:dyDescent="0.25">
      <c r="A397" t="s">
        <v>273</v>
      </c>
      <c r="B397" t="str">
        <f t="shared" si="45"/>
        <v>cl-cs_MargenContribucionOperacionesSegurosEnMonedaExtranjeraTabla</v>
      </c>
      <c r="C397" t="str">
        <f t="shared" si="46"/>
        <v>cl-cs</v>
      </c>
      <c r="D397" t="str">
        <f t="shared" si="44"/>
        <v>MargenContribucionOperacionesSegurosEnMonedaExtranjeraTabla</v>
      </c>
      <c r="E397" t="s">
        <v>3743</v>
      </c>
      <c r="F397" t="str">
        <f t="shared" si="47"/>
        <v>cl-cs_MonedasOperacionesDeSegurosEje</v>
      </c>
      <c r="G397" t="str">
        <f t="shared" si="48"/>
        <v>cl-cs</v>
      </c>
      <c r="H397" t="str">
        <f t="shared" si="43"/>
        <v>MonedasOperacionesDeSegurosEje</v>
      </c>
      <c r="I397">
        <v>1</v>
      </c>
      <c r="J397" t="s">
        <v>272</v>
      </c>
      <c r="K397" t="str">
        <f t="shared" si="49"/>
        <v>insert into dbax_dime_diax (codi_dein, pref_dime, codi_dime, pref_axis, codi_axis, orde_axis) values('pre_cl-cs_nota-44_role-860000(2013)','cl-cs','MargenContribucionOperacionesSegurosEnMonedaExtranjeraTabla','cl-cs','MonedasOperacionesDeSegurosEje','1')</v>
      </c>
    </row>
    <row r="398" spans="1:11" x14ac:dyDescent="0.25">
      <c r="A398" t="s">
        <v>279</v>
      </c>
      <c r="B398" t="str">
        <f t="shared" si="45"/>
        <v>cl-cs_MargenSolvenciaGeneralesTabla</v>
      </c>
      <c r="C398" t="str">
        <f t="shared" si="46"/>
        <v>cl-cs</v>
      </c>
      <c r="D398" t="str">
        <f t="shared" si="44"/>
        <v>MargenSolvenciaGeneralesTabla</v>
      </c>
      <c r="E398" t="s">
        <v>3740</v>
      </c>
      <c r="F398" t="str">
        <f t="shared" si="47"/>
        <v>cl-cs_MargenSolvenciaGeneralesEje</v>
      </c>
      <c r="G398" t="str">
        <f t="shared" si="48"/>
        <v>cl-cs</v>
      </c>
      <c r="H398" t="str">
        <f t="shared" si="43"/>
        <v>MargenSolvenciaGeneralesEje</v>
      </c>
      <c r="I398">
        <v>1</v>
      </c>
      <c r="J398" t="s">
        <v>278</v>
      </c>
      <c r="K398" t="str">
        <f t="shared" si="49"/>
        <v>insert into dbax_dime_diax (codi_dein, pref_dime, codi_dime, pref_axis, codi_axis, orde_axis) values('pre_cl-cs_nota-46_role-862100(2013)','cl-cs','MargenSolvenciaGeneralesTabla','cl-cs','MargenSolvenciaGeneralesEje','1')</v>
      </c>
    </row>
    <row r="399" spans="1:11" x14ac:dyDescent="0.25">
      <c r="A399" t="s">
        <v>194</v>
      </c>
      <c r="B399" t="str">
        <f t="shared" si="45"/>
        <v>cl-cs_MovimientoCarteraInversionesTabla</v>
      </c>
      <c r="C399" t="str">
        <f t="shared" si="46"/>
        <v>cl-cs</v>
      </c>
      <c r="D399" t="str">
        <f t="shared" si="44"/>
        <v>MovimientoCarteraInversionesTabla</v>
      </c>
      <c r="E399" t="s">
        <v>3778</v>
      </c>
      <c r="F399" t="str">
        <f t="shared" si="47"/>
        <v>cl-cs_ValorizacionActivosFinancierosEje</v>
      </c>
      <c r="G399" t="str">
        <f t="shared" si="48"/>
        <v>cl-cs</v>
      </c>
      <c r="H399" t="str">
        <f t="shared" si="43"/>
        <v>ValorizacionActivosFinancierosEje</v>
      </c>
      <c r="I399">
        <v>1</v>
      </c>
      <c r="J399" t="s">
        <v>191</v>
      </c>
      <c r="K399" t="str">
        <f t="shared" si="49"/>
        <v>insert into dbax_dime_diax (codi_dein, pref_dime, codi_dime, pref_axis, codi_axis, orde_axis) values('pre_cl-cs_nota-13_role-825000(2013)','cl-cs','MovimientoCarteraInversionesTabla','cl-cs','ValorizacionActivosFinancierosEje','1')</v>
      </c>
    </row>
    <row r="400" spans="1:11" x14ac:dyDescent="0.25">
      <c r="A400" t="s">
        <v>274</v>
      </c>
      <c r="B400" t="str">
        <f t="shared" si="45"/>
        <v>cl-cs_MovimientoDivisasPorConceptoReasegurosTabla</v>
      </c>
      <c r="C400" t="str">
        <f t="shared" si="46"/>
        <v>cl-cs</v>
      </c>
      <c r="D400" t="str">
        <f t="shared" si="44"/>
        <v>MovimientoDivisasPorConceptoReasegurosTabla</v>
      </c>
      <c r="E400" t="s">
        <v>3744</v>
      </c>
      <c r="F400" t="str">
        <f t="shared" si="47"/>
        <v>cl-cs_MonedasReasegurosEje</v>
      </c>
      <c r="G400" t="str">
        <f t="shared" si="48"/>
        <v>cl-cs</v>
      </c>
      <c r="H400" t="str">
        <f t="shared" si="43"/>
        <v>MonedasReasegurosEje</v>
      </c>
      <c r="I400">
        <v>2</v>
      </c>
      <c r="J400" t="s">
        <v>272</v>
      </c>
      <c r="K400" t="str">
        <f t="shared" si="49"/>
        <v>insert into dbax_dime_diax (codi_dein, pref_dime, codi_dime, pref_axis, codi_axis, orde_axis) values('pre_cl-cs_nota-44_role-860000(2013)','cl-cs','MovimientoDivisasPorConceptoReasegurosTabla','cl-cs','MonedasReasegurosEje','2')</v>
      </c>
    </row>
    <row r="401" spans="1:11" x14ac:dyDescent="0.25">
      <c r="A401" t="s">
        <v>274</v>
      </c>
      <c r="B401" t="str">
        <f t="shared" si="45"/>
        <v>cl-cs_MovimientoDivisasPorConceptoReasegurosTabla</v>
      </c>
      <c r="C401" t="str">
        <f t="shared" si="46"/>
        <v>cl-cs</v>
      </c>
      <c r="D401" t="str">
        <f t="shared" si="44"/>
        <v>MovimientoDivisasPorConceptoReasegurosTabla</v>
      </c>
      <c r="E401" t="s">
        <v>3745</v>
      </c>
      <c r="F401" t="str">
        <f t="shared" si="47"/>
        <v>cl-cs_MovimientoDivisasEje</v>
      </c>
      <c r="G401" t="str">
        <f t="shared" si="48"/>
        <v>cl-cs</v>
      </c>
      <c r="H401" t="str">
        <f t="shared" si="43"/>
        <v>MovimientoDivisasEje</v>
      </c>
      <c r="I401">
        <v>1</v>
      </c>
      <c r="J401" t="s">
        <v>272</v>
      </c>
      <c r="K401" t="str">
        <f t="shared" si="49"/>
        <v>insert into dbax_dime_diax (codi_dein, pref_dime, codi_dime, pref_axis, codi_axis, orde_axis) values('pre_cl-cs_nota-44_role-860000(2013)','cl-cs','MovimientoDivisasPorConceptoReasegurosTabla','cl-cs','MovimientoDivisasEje','1')</v>
      </c>
    </row>
    <row r="402" spans="1:11" x14ac:dyDescent="0.25">
      <c r="A402" t="s">
        <v>305</v>
      </c>
      <c r="B402" t="str">
        <f t="shared" si="45"/>
        <v>cl-cs_OpcionesCompraTabla</v>
      </c>
      <c r="C402" t="str">
        <f t="shared" si="46"/>
        <v>cl-cs</v>
      </c>
      <c r="D402" t="str">
        <f t="shared" si="44"/>
        <v>OpcionesCompraTabla</v>
      </c>
      <c r="E402" t="s">
        <v>3705</v>
      </c>
      <c r="F402" t="str">
        <f t="shared" si="47"/>
        <v>cl-cs_ContratosOpcionesCompraEje</v>
      </c>
      <c r="G402" t="str">
        <f t="shared" si="48"/>
        <v>cl-cs</v>
      </c>
      <c r="H402" t="str">
        <f t="shared" si="43"/>
        <v>ContratosOpcionesCompraEje</v>
      </c>
      <c r="I402">
        <v>1</v>
      </c>
      <c r="J402" t="s">
        <v>298</v>
      </c>
      <c r="K402" t="str">
        <f t="shared" si="49"/>
        <v>insert into dbax_dime_diax (codi_dein, pref_dime, codi_dime, pref_axis, codi_axis, orde_axis) values('pre_cl-cs_nota-8_role-816000(2013)','cl-cs','OpcionesCompraTabla','cl-cs','ContratosOpcionesCompraEje','1')</v>
      </c>
    </row>
    <row r="403" spans="1:11" x14ac:dyDescent="0.25">
      <c r="A403" t="s">
        <v>306</v>
      </c>
      <c r="B403" t="str">
        <f t="shared" si="45"/>
        <v>cl-cs_OpcionesVentaTabla</v>
      </c>
      <c r="C403" t="str">
        <f t="shared" si="46"/>
        <v>cl-cs</v>
      </c>
      <c r="D403" t="str">
        <f t="shared" si="44"/>
        <v>OpcionesVentaTabla</v>
      </c>
      <c r="E403" t="s">
        <v>3706</v>
      </c>
      <c r="F403" t="str">
        <f t="shared" si="47"/>
        <v>cl-cs_ContratosOpcionesVentaEje</v>
      </c>
      <c r="G403" t="str">
        <f t="shared" si="48"/>
        <v>cl-cs</v>
      </c>
      <c r="H403" t="str">
        <f t="shared" si="43"/>
        <v>ContratosOpcionesVentaEje</v>
      </c>
      <c r="I403">
        <v>1</v>
      </c>
      <c r="J403" t="s">
        <v>298</v>
      </c>
      <c r="K403" t="str">
        <f t="shared" si="49"/>
        <v>insert into dbax_dime_diax (codi_dein, pref_dime, codi_dime, pref_axis, codi_axis, orde_axis) values('pre_cl-cs_nota-8_role-816000(2013)','cl-cs','OpcionesVentaTabla','cl-cs','ContratosOpcionesVentaEje','1')</v>
      </c>
    </row>
    <row r="404" spans="1:11" x14ac:dyDescent="0.25">
      <c r="A404" t="s">
        <v>313</v>
      </c>
      <c r="B404" t="str">
        <f t="shared" si="45"/>
        <v>cl-cs_OperacionesCompromisosEfectuadosSobreInstrumentosFinancierosTabla</v>
      </c>
      <c r="C404" t="str">
        <f t="shared" si="46"/>
        <v>cl-cs</v>
      </c>
      <c r="D404" t="str">
        <f t="shared" si="44"/>
        <v>OperacionesCompromisosEfectuadosSobreInstrumentosFinancierosTabla</v>
      </c>
      <c r="E404" t="s">
        <v>3771</v>
      </c>
      <c r="F404" t="str">
        <f t="shared" si="47"/>
        <v>cl-cs_TipoOperacionPactosEje</v>
      </c>
      <c r="G404" t="str">
        <f t="shared" si="48"/>
        <v>cl-cs</v>
      </c>
      <c r="H404" t="str">
        <f t="shared" si="43"/>
        <v>TipoOperacionPactosEje</v>
      </c>
      <c r="I404">
        <v>1</v>
      </c>
      <c r="J404" t="s">
        <v>311</v>
      </c>
      <c r="K404" t="str">
        <f t="shared" si="49"/>
        <v>insert into dbax_dime_diax (codi_dein, pref_dime, codi_dime, pref_axis, codi_axis, orde_axis) values('pre_cl-cs_nota-9_role-821000(2013)','cl-cs','OperacionesCompromisosEfectuadosSobreInstrumentosFinancierosTabla','cl-cs','TipoOperacionPactosEje','1')</v>
      </c>
    </row>
    <row r="405" spans="1:11" x14ac:dyDescent="0.25">
      <c r="A405" t="s">
        <v>307</v>
      </c>
      <c r="B405" t="str">
        <f t="shared" si="45"/>
        <v>cl-cs_OperacionesVentaCortaTabla</v>
      </c>
      <c r="C405" t="str">
        <f t="shared" si="46"/>
        <v>cl-cs</v>
      </c>
      <c r="D405" t="str">
        <f t="shared" si="44"/>
        <v>OperacionesVentaCortaTabla</v>
      </c>
      <c r="E405" t="s">
        <v>3709</v>
      </c>
      <c r="F405" t="str">
        <f t="shared" si="47"/>
        <v>cl-cs_DetalleOperacionEje</v>
      </c>
      <c r="G405" t="str">
        <f t="shared" si="48"/>
        <v>cl-cs</v>
      </c>
      <c r="H405" t="str">
        <f t="shared" si="43"/>
        <v>DetalleOperacionEje</v>
      </c>
      <c r="I405">
        <v>1</v>
      </c>
      <c r="J405" t="s">
        <v>298</v>
      </c>
      <c r="K405" t="str">
        <f t="shared" si="49"/>
        <v>insert into dbax_dime_diax (codi_dein, pref_dime, codi_dime, pref_axis, codi_axis, orde_axis) values('pre_cl-cs_nota-8_role-816000(2013)','cl-cs','OperacionesVentaCortaTabla','cl-cs','DetalleOperacionEje','1')</v>
      </c>
    </row>
    <row r="406" spans="1:11" x14ac:dyDescent="0.25">
      <c r="A406" t="s">
        <v>256</v>
      </c>
      <c r="B406" t="str">
        <f t="shared" si="45"/>
        <v>cl-cs_OtrasReservasPatrimonialesTabla</v>
      </c>
      <c r="C406" t="str">
        <f t="shared" si="46"/>
        <v>cl-cs</v>
      </c>
      <c r="D406" t="str">
        <f t="shared" si="44"/>
        <v>OtrasReservasPatrimonialesTabla</v>
      </c>
      <c r="E406" t="s">
        <v>3747</v>
      </c>
      <c r="F406" t="str">
        <f t="shared" si="47"/>
        <v>cl-cs_OtrasReservasPatrimonialesEje</v>
      </c>
      <c r="G406" t="str">
        <f t="shared" si="48"/>
        <v>cl-cs</v>
      </c>
      <c r="H406" t="str">
        <f t="shared" si="43"/>
        <v>OtrasReservasPatrimonialesEje</v>
      </c>
      <c r="I406">
        <v>1</v>
      </c>
      <c r="J406" t="s">
        <v>255</v>
      </c>
      <c r="K406" t="str">
        <f t="shared" si="49"/>
        <v>insert into dbax_dime_diax (codi_dein, pref_dime, codi_dime, pref_axis, codi_axis, orde_axis) values('pre_cl-cs_nota-29_role-844000(2013)','cl-cs','OtrasReservasPatrimonialesTabla','cl-cs','OtrasReservasPatrimonialesEje','1')</v>
      </c>
    </row>
    <row r="407" spans="1:11" x14ac:dyDescent="0.25">
      <c r="A407" t="s">
        <v>214</v>
      </c>
      <c r="B407" t="str">
        <f t="shared" si="45"/>
        <v>cl-cs_ParticipacionReaseguroEnReservasTecnicasTabla</v>
      </c>
      <c r="C407" t="str">
        <f t="shared" si="46"/>
        <v>cl-cs</v>
      </c>
      <c r="D407" t="str">
        <f t="shared" si="44"/>
        <v>ParticipacionReaseguroEnReservasTecnicasTabla</v>
      </c>
      <c r="E407" t="s">
        <v>3686</v>
      </c>
      <c r="F407" t="str">
        <f t="shared" si="47"/>
        <v>cl-cs_ActivoPorReservasTecnicasEje</v>
      </c>
      <c r="G407" t="str">
        <f t="shared" si="48"/>
        <v>cl-cs</v>
      </c>
      <c r="H407" t="str">
        <f t="shared" si="43"/>
        <v>ActivoPorReservasTecnicasEje</v>
      </c>
      <c r="I407">
        <v>1</v>
      </c>
      <c r="J407" t="s">
        <v>213</v>
      </c>
      <c r="K407" t="str">
        <f t="shared" si="49"/>
        <v>insert into dbax_dime_diax (codi_dein, pref_dime, codi_dime, pref_axis, codi_axis, orde_axis) values('pre_cl-cs_nota-19_role-832100(2013)','cl-cs','ParticipacionReaseguroEnReservasTecnicasTabla','cl-cs','ActivoPorReservasTecnicasEje','1')</v>
      </c>
    </row>
    <row r="408" spans="1:11" x14ac:dyDescent="0.25">
      <c r="A408" t="s">
        <v>214</v>
      </c>
      <c r="B408" t="str">
        <f t="shared" si="45"/>
        <v>cl-cs_ParticipacionReaseguroEnReservasTecnicasTabla</v>
      </c>
      <c r="C408" t="str">
        <f t="shared" si="46"/>
        <v>cl-cs</v>
      </c>
      <c r="D408" t="str">
        <f t="shared" si="44"/>
        <v>ParticipacionReaseguroEnReservasTecnicasTabla</v>
      </c>
      <c r="E408" t="s">
        <v>3686</v>
      </c>
      <c r="F408" t="str">
        <f t="shared" si="47"/>
        <v>cl-cs_ActivoPorReservasTecnicasEje</v>
      </c>
      <c r="G408" t="str">
        <f t="shared" si="48"/>
        <v>cl-cs</v>
      </c>
      <c r="H408" t="str">
        <f t="shared" si="43"/>
        <v>ActivoPorReservasTecnicasEje</v>
      </c>
      <c r="I408">
        <v>1</v>
      </c>
      <c r="J408" t="s">
        <v>216</v>
      </c>
      <c r="K408" t="str">
        <f t="shared" si="49"/>
        <v>insert into dbax_dime_diax (codi_dein, pref_dime, codi_dime, pref_axis, codi_axis, orde_axis) values('pre_cl-cs_nota-19_role-832200(2013)','cl-cs','ParticipacionReaseguroEnReservasTecnicasTabla','cl-cs','ActivoPorReservasTecnicasEje','1')</v>
      </c>
    </row>
    <row r="409" spans="1:11" x14ac:dyDescent="0.25">
      <c r="A409" t="s">
        <v>228</v>
      </c>
      <c r="B409" t="str">
        <f t="shared" si="45"/>
        <v>cl-cs_PasivosFinancierosValorRazonableCambiosEnResultadoTabla</v>
      </c>
      <c r="C409" t="str">
        <f t="shared" si="46"/>
        <v>cl-cs</v>
      </c>
      <c r="D409" t="str">
        <f t="shared" si="44"/>
        <v>PasivosFinancierosValorRazonableCambiosEnResultadoTabla</v>
      </c>
      <c r="E409" t="s">
        <v>3779</v>
      </c>
      <c r="F409" t="str">
        <f t="shared" si="47"/>
        <v>cl-cs_ValorizacionPasivosFinancierosYEfectosEje</v>
      </c>
      <c r="G409" t="str">
        <f t="shared" si="48"/>
        <v>cl-cs</v>
      </c>
      <c r="H409" t="str">
        <f t="shared" si="43"/>
        <v>ValorizacionPasivosFinancierosYEfectosEje</v>
      </c>
      <c r="I409">
        <v>1</v>
      </c>
      <c r="J409" t="s">
        <v>226</v>
      </c>
      <c r="K409" t="str">
        <f t="shared" si="49"/>
        <v>insert into dbax_dime_diax (codi_dein, pref_dime, codi_dime, pref_axis, codi_axis, orde_axis) values('pre_cl-cs_nota-23_role-836000(2013)','cl-cs','PasivosFinancierosValorRazonableCambiosEnResultadoTabla','cl-cs','ValorizacionPasivosFinancierosYEfectosEje','1')</v>
      </c>
    </row>
    <row r="410" spans="1:11" x14ac:dyDescent="0.25">
      <c r="A410" t="s">
        <v>230</v>
      </c>
      <c r="B410" t="str">
        <f t="shared" si="45"/>
        <v>cl-cs_PasivosNoCorrientesMantenidosParaVentaTabla</v>
      </c>
      <c r="C410" t="str">
        <f t="shared" si="46"/>
        <v>cl-cs</v>
      </c>
      <c r="D410" t="str">
        <f t="shared" si="44"/>
        <v>PasivosNoCorrientesMantenidosParaVentaTabla</v>
      </c>
      <c r="E410" t="s">
        <v>3724</v>
      </c>
      <c r="F410" t="str">
        <f t="shared" si="47"/>
        <v>cl-cs_IdentificacionPasivoMantenidosParaVentaEje</v>
      </c>
      <c r="G410" t="str">
        <f t="shared" si="48"/>
        <v>cl-cs</v>
      </c>
      <c r="H410" t="str">
        <f t="shared" si="43"/>
        <v>IdentificacionPasivoMantenidosParaVentaEje</v>
      </c>
      <c r="I410">
        <v>1</v>
      </c>
      <c r="J410" t="s">
        <v>229</v>
      </c>
      <c r="K410" t="str">
        <f t="shared" si="49"/>
        <v>insert into dbax_dime_diax (codi_dein, pref_dime, codi_dime, pref_axis, codi_axis, orde_axis) values('pre_cl-cs_nota-24_role-837000(2013)','cl-cs','PasivosNoCorrientesMantenidosParaVentaTabla','cl-cs','IdentificacionPasivoMantenidosParaVentaEje','1')</v>
      </c>
    </row>
    <row r="411" spans="1:11" x14ac:dyDescent="0.25">
      <c r="A411" t="s">
        <v>308</v>
      </c>
      <c r="B411" t="str">
        <f t="shared" si="45"/>
        <v>cl-cs_PosicionContratosDerivadosForwardOpcionesYSwapTabla</v>
      </c>
      <c r="C411" t="str">
        <f t="shared" si="46"/>
        <v>cl-cs</v>
      </c>
      <c r="D411" t="str">
        <f t="shared" si="44"/>
        <v>PosicionContratosDerivadosForwardOpcionesYSwapTabla</v>
      </c>
      <c r="E411" t="s">
        <v>3770</v>
      </c>
      <c r="F411" t="str">
        <f t="shared" si="47"/>
        <v>cl-cs_TipoInstrumentoEje</v>
      </c>
      <c r="G411" t="str">
        <f t="shared" si="48"/>
        <v>cl-cs</v>
      </c>
      <c r="H411" t="str">
        <f t="shared" si="43"/>
        <v>TipoInstrumentoEje</v>
      </c>
      <c r="I411">
        <v>1</v>
      </c>
      <c r="J411" t="s">
        <v>298</v>
      </c>
      <c r="K411" t="str">
        <f t="shared" si="49"/>
        <v>insert into dbax_dime_diax (codi_dein, pref_dime, codi_dime, pref_axis, codi_axis, orde_axis) values('pre_cl-cs_nota-8_role-816000(2013)','cl-cs','PosicionContratosDerivadosForwardOpcionesYSwapTabla','cl-cs','TipoInstrumentoEje','1')</v>
      </c>
    </row>
    <row r="412" spans="1:11" x14ac:dyDescent="0.25">
      <c r="A412" t="s">
        <v>309</v>
      </c>
      <c r="B412" t="str">
        <f t="shared" si="45"/>
        <v>cl-cs_PosicionContratosDerivadosFuturosTabla</v>
      </c>
      <c r="C412" t="str">
        <f t="shared" si="46"/>
        <v>cl-cs</v>
      </c>
      <c r="D412" t="str">
        <f t="shared" si="44"/>
        <v>PosicionContratosDerivadosFuturosTabla</v>
      </c>
      <c r="E412" t="s">
        <v>3769</v>
      </c>
      <c r="F412" t="str">
        <f t="shared" si="47"/>
        <v>cl-cs_TipoFuturoEje</v>
      </c>
      <c r="G412" t="str">
        <f t="shared" si="48"/>
        <v>cl-cs</v>
      </c>
      <c r="H412" t="str">
        <f t="shared" si="43"/>
        <v>TipoFuturoEje</v>
      </c>
      <c r="I412">
        <v>1</v>
      </c>
      <c r="J412" t="s">
        <v>298</v>
      </c>
      <c r="K412" t="str">
        <f t="shared" si="49"/>
        <v>insert into dbax_dime_diax (codi_dein, pref_dime, codi_dime, pref_axis, codi_axis, orde_axis) values('pre_cl-cs_nota-8_role-816000(2013)','cl-cs','PosicionContratosDerivadosFuturosTabla','cl-cs','TipoFuturoEje','1')</v>
      </c>
    </row>
    <row r="413" spans="1:11" x14ac:dyDescent="0.25">
      <c r="A413" t="s">
        <v>275</v>
      </c>
      <c r="B413" t="str">
        <f t="shared" si="45"/>
        <v>cl-cs_PosicionEnActivosYPasivosEnMonedaExtranjeraTabla</v>
      </c>
      <c r="C413" t="str">
        <f t="shared" si="46"/>
        <v>cl-cs</v>
      </c>
      <c r="D413" t="str">
        <f t="shared" si="44"/>
        <v>PosicionEnActivosYPasivosEnMonedaExtranjeraTabla</v>
      </c>
      <c r="E413" t="s">
        <v>3742</v>
      </c>
      <c r="F413" t="str">
        <f t="shared" si="47"/>
        <v>cl-cs_MonedasExtranjerasEje</v>
      </c>
      <c r="G413" t="str">
        <f t="shared" si="48"/>
        <v>cl-cs</v>
      </c>
      <c r="H413" t="str">
        <f t="shared" si="43"/>
        <v>MonedasExtranjerasEje</v>
      </c>
      <c r="I413">
        <v>1</v>
      </c>
      <c r="J413" t="s">
        <v>272</v>
      </c>
      <c r="K413" t="str">
        <f t="shared" si="49"/>
        <v>insert into dbax_dime_diax (codi_dein, pref_dime, codi_dime, pref_axis, codi_axis, orde_axis) values('pre_cl-cs_nota-44_role-860000(2013)','cl-cs','PosicionEnActivosYPasivosEnMonedaExtranjeraTabla','cl-cs','MonedasExtranjerasEje','1')</v>
      </c>
    </row>
    <row r="414" spans="1:11" x14ac:dyDescent="0.25">
      <c r="A414" t="s">
        <v>258</v>
      </c>
      <c r="B414" t="str">
        <f t="shared" si="45"/>
        <v>cl-cs_PrimaCedidaReaseguradoresExtranjerosTabla</v>
      </c>
      <c r="C414" t="str">
        <f t="shared" si="46"/>
        <v>cl-cs</v>
      </c>
      <c r="D414" t="str">
        <f t="shared" si="44"/>
        <v>PrimaCedidaReaseguradoresExtranjerosTabla</v>
      </c>
      <c r="E414" t="s">
        <v>3756</v>
      </c>
      <c r="F414" t="str">
        <f t="shared" si="47"/>
        <v>cl-cs_ReaseguradoresExtranjerosEje</v>
      </c>
      <c r="G414" t="str">
        <f t="shared" si="48"/>
        <v>cl-cs</v>
      </c>
      <c r="H414" t="str">
        <f t="shared" si="43"/>
        <v>ReaseguradoresExtranjerosEje</v>
      </c>
      <c r="I414">
        <v>1</v>
      </c>
      <c r="J414" t="s">
        <v>257</v>
      </c>
      <c r="K414" t="str">
        <f t="shared" si="49"/>
        <v>insert into dbax_dime_diax (codi_dein, pref_dime, codi_dime, pref_axis, codi_axis, orde_axis) values('pre_cl-cs_nota-30_role-846000(2013)','cl-cs','PrimaCedidaReaseguradoresExtranjerosTabla','cl-cs','ReaseguradoresExtranjerosEje','1')</v>
      </c>
    </row>
    <row r="415" spans="1:11" x14ac:dyDescent="0.25">
      <c r="A415" t="s">
        <v>259</v>
      </c>
      <c r="B415" t="str">
        <f t="shared" si="45"/>
        <v>cl-cs_PrimaCedidaReaseguradoresNacionalesTabla</v>
      </c>
      <c r="C415" t="str">
        <f t="shared" si="46"/>
        <v>cl-cs</v>
      </c>
      <c r="D415" t="str">
        <f t="shared" si="44"/>
        <v>PrimaCedidaReaseguradoresNacionalesTabla</v>
      </c>
      <c r="E415" t="s">
        <v>3757</v>
      </c>
      <c r="F415" t="str">
        <f t="shared" si="47"/>
        <v>cl-cs_ReaseguradoresNacionalesEje</v>
      </c>
      <c r="G415" t="str">
        <f t="shared" si="48"/>
        <v>cl-cs</v>
      </c>
      <c r="H415" t="str">
        <f t="shared" si="43"/>
        <v>ReaseguradoresNacionalesEje</v>
      </c>
      <c r="I415">
        <v>1</v>
      </c>
      <c r="J415" t="s">
        <v>257</v>
      </c>
      <c r="K415" t="str">
        <f t="shared" si="49"/>
        <v>insert into dbax_dime_diax (codi_dein, pref_dime, codi_dime, pref_axis, codi_axis, orde_axis) values('pre_cl-cs_nota-30_role-846000(2013)','cl-cs','PrimaCedidaReaseguradoresNacionalesTabla','cl-cs','ReaseguradoresNacionalesEje','1')</v>
      </c>
    </row>
    <row r="416" spans="1:11" x14ac:dyDescent="0.25">
      <c r="A416" t="s">
        <v>289</v>
      </c>
      <c r="B416" t="str">
        <f t="shared" si="45"/>
        <v>cl-cs_PrimaPorCobrarReaseguradosTabla</v>
      </c>
      <c r="C416" t="str">
        <f t="shared" si="46"/>
        <v>cl-cs</v>
      </c>
      <c r="D416" t="str">
        <f t="shared" si="44"/>
        <v>PrimaPorCobrarReaseguradosTabla</v>
      </c>
      <c r="E416" t="s">
        <v>3750</v>
      </c>
      <c r="F416" t="str">
        <f t="shared" si="47"/>
        <v>cl-cs_PrimaPorCobrarReaseguradosEje</v>
      </c>
      <c r="G416" t="str">
        <f t="shared" si="48"/>
        <v>cl-cs</v>
      </c>
      <c r="H416" t="str">
        <f t="shared" si="43"/>
        <v>PrimaPorCobrarReaseguradosEje</v>
      </c>
      <c r="I416">
        <v>1</v>
      </c>
      <c r="J416" t="s">
        <v>286</v>
      </c>
      <c r="K416" t="str">
        <f t="shared" si="49"/>
        <v>insert into dbax_dime_diax (codi_dein, pref_dime, codi_dime, pref_axis, codi_axis, orde_axis) values('pre_cl-cs_nota-47_role-863100(2013)','cl-cs','PrimaPorCobrarReaseguradosTabla','cl-cs','PrimaPorCobrarReaseguradosEje','1')</v>
      </c>
    </row>
    <row r="417" spans="1:11" x14ac:dyDescent="0.25">
      <c r="A417" t="s">
        <v>289</v>
      </c>
      <c r="B417" t="str">
        <f t="shared" si="45"/>
        <v>cl-cs_PrimaPorCobrarReaseguradosTabla</v>
      </c>
      <c r="C417" t="str">
        <f t="shared" si="46"/>
        <v>cl-cs</v>
      </c>
      <c r="D417" t="str">
        <f t="shared" si="44"/>
        <v>PrimaPorCobrarReaseguradosTabla</v>
      </c>
      <c r="E417" t="s">
        <v>3750</v>
      </c>
      <c r="F417" t="str">
        <f t="shared" si="47"/>
        <v>cl-cs_PrimaPorCobrarReaseguradosEje</v>
      </c>
      <c r="G417" t="str">
        <f t="shared" si="48"/>
        <v>cl-cs</v>
      </c>
      <c r="H417" t="str">
        <f t="shared" si="43"/>
        <v>PrimaPorCobrarReaseguradosEje</v>
      </c>
      <c r="I417">
        <v>1</v>
      </c>
      <c r="J417" t="s">
        <v>290</v>
      </c>
      <c r="K417" t="str">
        <f t="shared" si="49"/>
        <v>insert into dbax_dime_diax (codi_dein, pref_dime, codi_dime, pref_axis, codi_axis, orde_axis) values('pre_cl-cs_nota-47_role-863200(2013)','cl-cs','PrimaPorCobrarReaseguradosTabla','cl-cs','PrimaPorCobrarReaseguradosEje','1')</v>
      </c>
    </row>
    <row r="418" spans="1:11" x14ac:dyDescent="0.25">
      <c r="A418" t="s">
        <v>152</v>
      </c>
      <c r="B418" t="str">
        <f t="shared" si="45"/>
        <v>cl-cs_PrimaRetenidaNetaTabla</v>
      </c>
      <c r="C418" t="str">
        <f t="shared" si="46"/>
        <v>cl-cs</v>
      </c>
      <c r="D418" t="str">
        <f t="shared" si="44"/>
        <v>PrimaRetenidaNetaTabla</v>
      </c>
      <c r="E418" t="s">
        <v>3712</v>
      </c>
      <c r="F418" t="str">
        <f t="shared" si="47"/>
        <v>cl-cs_DetalleSubRamosEje</v>
      </c>
      <c r="G418" t="str">
        <f t="shared" si="48"/>
        <v>cl-cs</v>
      </c>
      <c r="H418" t="str">
        <f t="shared" si="43"/>
        <v>DetalleSubRamosEje</v>
      </c>
      <c r="I418">
        <v>2</v>
      </c>
      <c r="J418" t="s">
        <v>151</v>
      </c>
      <c r="K418" t="str">
        <f t="shared" si="49"/>
        <v>insert into dbax_dime_diax (codi_dein, pref_dime, codi_dime, pref_axis, codi_axis, orde_axis) values('pre_cl-cs_cuadro-602_role-906022(2013)','cl-cs','PrimaRetenidaNetaTabla','cl-cs','DetalleSubRamosEje','2')</v>
      </c>
    </row>
    <row r="419" spans="1:11" x14ac:dyDescent="0.25">
      <c r="A419" t="s">
        <v>152</v>
      </c>
      <c r="B419" t="str">
        <f t="shared" si="45"/>
        <v>cl-cs_PrimaRetenidaNetaTabla</v>
      </c>
      <c r="C419" t="str">
        <f t="shared" si="46"/>
        <v>cl-cs</v>
      </c>
      <c r="D419" t="str">
        <f t="shared" si="44"/>
        <v>PrimaRetenidaNetaTabla</v>
      </c>
      <c r="E419" t="s">
        <v>3754</v>
      </c>
      <c r="F419" t="str">
        <f t="shared" si="47"/>
        <v>cl-cs_RamosEje</v>
      </c>
      <c r="G419" t="str">
        <f t="shared" si="48"/>
        <v>cl-cs</v>
      </c>
      <c r="H419" t="str">
        <f t="shared" si="43"/>
        <v>RamosEje</v>
      </c>
      <c r="I419">
        <v>1</v>
      </c>
      <c r="J419" t="s">
        <v>151</v>
      </c>
      <c r="K419" t="str">
        <f t="shared" si="49"/>
        <v>insert into dbax_dime_diax (codi_dein, pref_dime, codi_dime, pref_axis, codi_axis, orde_axis) values('pre_cl-cs_cuadro-602_role-906022(2013)','cl-cs','PrimaRetenidaNetaTabla','cl-cs','RamosEje','1')</v>
      </c>
    </row>
    <row r="420" spans="1:11" x14ac:dyDescent="0.25">
      <c r="A420" t="s">
        <v>250</v>
      </c>
      <c r="B420" t="str">
        <f t="shared" si="45"/>
        <v>cl-cs_PrimasPorPagarReaseguradoresTabla</v>
      </c>
      <c r="C420" t="str">
        <f t="shared" si="46"/>
        <v>cl-cs</v>
      </c>
      <c r="D420" t="str">
        <f t="shared" si="44"/>
        <v>PrimasPorPagarReaseguradoresTabla</v>
      </c>
      <c r="E420" t="s">
        <v>3755</v>
      </c>
      <c r="F420" t="str">
        <f t="shared" si="47"/>
        <v>cl-cs_ReaseguradoresEje</v>
      </c>
      <c r="G420" t="str">
        <f t="shared" si="48"/>
        <v>cl-cs</v>
      </c>
      <c r="H420" t="str">
        <f t="shared" si="43"/>
        <v>ReaseguradoresEje</v>
      </c>
      <c r="I420">
        <v>1</v>
      </c>
      <c r="J420" t="s">
        <v>247</v>
      </c>
      <c r="K420" t="str">
        <f t="shared" si="49"/>
        <v>insert into dbax_dime_diax (codi_dein, pref_dime, codi_dime, pref_axis, codi_axis, orde_axis) values('pre_cl-cs_nota-26_role-840000(2013)','cl-cs','PrimasPorPagarReaseguradoresTabla','cl-cs','ReaseguradoresEje','1')</v>
      </c>
    </row>
    <row r="421" spans="1:11" x14ac:dyDescent="0.25">
      <c r="A421" t="s">
        <v>280</v>
      </c>
      <c r="B421" t="str">
        <f t="shared" si="45"/>
        <v>cl-cs_PrimasYFactorReaseguroTabla</v>
      </c>
      <c r="C421" t="str">
        <f t="shared" si="46"/>
        <v>cl-cs</v>
      </c>
      <c r="D421" t="str">
        <f t="shared" si="44"/>
        <v>PrimasYFactorReaseguroTabla</v>
      </c>
      <c r="E421" t="s">
        <v>3751</v>
      </c>
      <c r="F421" t="str">
        <f t="shared" si="47"/>
        <v>cl-cs_PrimasYFactorReaseguroEje</v>
      </c>
      <c r="G421" t="str">
        <f t="shared" si="48"/>
        <v>cl-cs</v>
      </c>
      <c r="H421" t="str">
        <f t="shared" si="43"/>
        <v>PrimasYFactorReaseguroEje</v>
      </c>
      <c r="I421">
        <v>1</v>
      </c>
      <c r="J421" t="s">
        <v>278</v>
      </c>
      <c r="K421" t="str">
        <f t="shared" si="49"/>
        <v>insert into dbax_dime_diax (codi_dein, pref_dime, codi_dime, pref_axis, codi_axis, orde_axis) values('pre_cl-cs_nota-46_role-862100(2013)','cl-cs','PrimasYFactorReaseguroTabla','cl-cs','PrimasYFactorReaseguroEje','1')</v>
      </c>
    </row>
    <row r="422" spans="1:11" x14ac:dyDescent="0.25">
      <c r="A422" t="s">
        <v>197</v>
      </c>
      <c r="B422" t="str">
        <f t="shared" si="45"/>
        <v>cl-cs_PropiedadesDeInversionTabla</v>
      </c>
      <c r="C422" t="str">
        <f t="shared" si="46"/>
        <v>cl-cs</v>
      </c>
      <c r="D422" t="str">
        <f t="shared" si="44"/>
        <v>PropiedadesDeInversionTabla</v>
      </c>
      <c r="E422" t="s">
        <v>3752</v>
      </c>
      <c r="F422" t="str">
        <f t="shared" si="47"/>
        <v>cl-cs_PropiedadesDeInversionEje</v>
      </c>
      <c r="G422" t="str">
        <f t="shared" si="48"/>
        <v>cl-cs</v>
      </c>
      <c r="H422" t="str">
        <f t="shared" si="43"/>
        <v>PropiedadesDeInversionEje</v>
      </c>
      <c r="I422">
        <v>1</v>
      </c>
      <c r="J422" t="s">
        <v>195</v>
      </c>
      <c r="K422" t="str">
        <f t="shared" si="49"/>
        <v>insert into dbax_dime_diax (codi_dein, pref_dime, codi_dime, pref_axis, codi_axis, orde_axis) values('pre_cl-cs_nota-14_role-826000(2013)','cl-cs','PropiedadesDeInversionTabla','cl-cs','PropiedadesDeInversionEje','1')</v>
      </c>
    </row>
    <row r="423" spans="1:11" x14ac:dyDescent="0.25">
      <c r="A423" t="s">
        <v>198</v>
      </c>
      <c r="B423" t="str">
        <f t="shared" si="45"/>
        <v>cl-cs_PropiedadesDeUsoPropioTabla</v>
      </c>
      <c r="C423" t="str">
        <f t="shared" si="46"/>
        <v>cl-cs</v>
      </c>
      <c r="D423" t="str">
        <f t="shared" si="44"/>
        <v>PropiedadesDeUsoPropioTabla</v>
      </c>
      <c r="E423" t="s">
        <v>3753</v>
      </c>
      <c r="F423" t="str">
        <f t="shared" si="47"/>
        <v>cl-cs_PropiedadesDeUsoPropioEje</v>
      </c>
      <c r="G423" t="str">
        <f t="shared" si="48"/>
        <v>cl-cs</v>
      </c>
      <c r="H423" t="str">
        <f t="shared" si="43"/>
        <v>PropiedadesDeUsoPropioEje</v>
      </c>
      <c r="I423">
        <v>1</v>
      </c>
      <c r="J423" t="s">
        <v>195</v>
      </c>
      <c r="K423" t="str">
        <f t="shared" si="49"/>
        <v>insert into dbax_dime_diax (codi_dein, pref_dime, codi_dime, pref_axis, codi_axis, orde_axis) values('pre_cl-cs_nota-14_role-826000(2013)','cl-cs','PropiedadesDeUsoPropioTabla','cl-cs','PropiedadesDeUsoPropioEje','1')</v>
      </c>
    </row>
    <row r="424" spans="1:11" x14ac:dyDescent="0.25">
      <c r="A424" t="s">
        <v>252</v>
      </c>
      <c r="B424" t="str">
        <f t="shared" si="45"/>
        <v>cl-cs_ProvisionesTabla</v>
      </c>
      <c r="C424" t="str">
        <f t="shared" si="46"/>
        <v>cl-cs</v>
      </c>
      <c r="D424" t="str">
        <f t="shared" si="44"/>
        <v>ProvisionesTabla</v>
      </c>
      <c r="E424" t="s">
        <v>3772</v>
      </c>
      <c r="F424" t="str">
        <f t="shared" si="47"/>
        <v>cl-cs_TiposProvisionesEje</v>
      </c>
      <c r="G424" t="str">
        <f t="shared" si="48"/>
        <v>cl-cs</v>
      </c>
      <c r="H424" t="str">
        <f t="shared" si="43"/>
        <v>TiposProvisionesEje</v>
      </c>
      <c r="I424">
        <v>1</v>
      </c>
      <c r="J424" t="s">
        <v>251</v>
      </c>
      <c r="K424" t="str">
        <f t="shared" si="49"/>
        <v>insert into dbax_dime_diax (codi_dein, pref_dime, codi_dime, pref_axis, codi_axis, orde_axis) values('pre_cl-cs_nota-27_role-842000(2013)','cl-cs','ProvisionesTabla','cl-cs','TiposProvisionesEje','1')</v>
      </c>
    </row>
    <row r="425" spans="1:11" x14ac:dyDescent="0.25">
      <c r="A425" t="s">
        <v>260</v>
      </c>
      <c r="B425" t="str">
        <f t="shared" si="45"/>
        <v>cl-cs_ReaseguroNacionalYExtranjeroTabla</v>
      </c>
      <c r="C425" t="str">
        <f t="shared" si="46"/>
        <v>cl-cs</v>
      </c>
      <c r="D425" t="str">
        <f t="shared" si="44"/>
        <v>ReaseguroNacionalYExtranjeroTabla</v>
      </c>
      <c r="E425" t="s">
        <v>3758</v>
      </c>
      <c r="F425" t="str">
        <f t="shared" si="47"/>
        <v>cl-cs_ReaseguroEje</v>
      </c>
      <c r="G425" t="str">
        <f t="shared" si="48"/>
        <v>cl-cs</v>
      </c>
      <c r="H425" t="str">
        <f t="shared" si="43"/>
        <v>ReaseguroEje</v>
      </c>
      <c r="I425">
        <v>1</v>
      </c>
      <c r="J425" t="s">
        <v>257</v>
      </c>
      <c r="K425" t="str">
        <f t="shared" si="49"/>
        <v>insert into dbax_dime_diax (codi_dein, pref_dime, codi_dime, pref_axis, codi_axis, orde_axis) values('pre_cl-cs_nota-30_role-846000(2013)','cl-cs','ReaseguroNacionalYExtranjeroTabla','cl-cs','ReaseguroEje','1')</v>
      </c>
    </row>
    <row r="426" spans="1:11" x14ac:dyDescent="0.25">
      <c r="A426" t="s">
        <v>269</v>
      </c>
      <c r="B426" t="str">
        <f t="shared" si="45"/>
        <v>cl-cs_ReconciliacionTasaImpuestoEfectivaTabla</v>
      </c>
      <c r="C426" t="str">
        <f t="shared" si="46"/>
        <v>cl-cs</v>
      </c>
      <c r="D426" t="str">
        <f t="shared" si="44"/>
        <v>ReconciliacionTasaImpuestoEfectivaTabla</v>
      </c>
      <c r="E426" t="s">
        <v>3699</v>
      </c>
      <c r="F426" t="str">
        <f t="shared" si="47"/>
        <v>cl-cs_ConceptoImpuestoEje</v>
      </c>
      <c r="G426" t="str">
        <f t="shared" si="48"/>
        <v>cl-cs</v>
      </c>
      <c r="H426" t="str">
        <f t="shared" si="43"/>
        <v>ConceptoImpuestoEje</v>
      </c>
      <c r="I426">
        <v>1</v>
      </c>
      <c r="J426" t="s">
        <v>268</v>
      </c>
      <c r="K426" t="str">
        <f t="shared" si="49"/>
        <v>insert into dbax_dime_diax (codi_dein, pref_dime, codi_dime, pref_axis, codi_axis, orde_axis) values('pre_cl-cs_nota-40_role-856000(2013)','cl-cs','ReconciliacionTasaImpuestoEfectivaTabla','cl-cs','ConceptoImpuestoEje','1')</v>
      </c>
    </row>
    <row r="427" spans="1:11" x14ac:dyDescent="0.25">
      <c r="A427" t="s">
        <v>153</v>
      </c>
      <c r="B427" t="str">
        <f t="shared" si="45"/>
        <v>cl-cs_ReservaDeRiesgoEnCursoTabla</v>
      </c>
      <c r="C427" t="str">
        <f t="shared" si="46"/>
        <v>cl-cs</v>
      </c>
      <c r="D427" t="str">
        <f t="shared" si="44"/>
        <v>ReservaDeRiesgoEnCursoTabla</v>
      </c>
      <c r="E427" t="s">
        <v>3712</v>
      </c>
      <c r="F427" t="str">
        <f t="shared" si="47"/>
        <v>cl-cs_DetalleSubRamosEje</v>
      </c>
      <c r="G427" t="str">
        <f t="shared" si="48"/>
        <v>cl-cs</v>
      </c>
      <c r="H427" t="str">
        <f t="shared" si="43"/>
        <v>DetalleSubRamosEje</v>
      </c>
      <c r="I427">
        <v>2</v>
      </c>
      <c r="J427" t="s">
        <v>151</v>
      </c>
      <c r="K427" t="str">
        <f t="shared" si="49"/>
        <v>insert into dbax_dime_diax (codi_dein, pref_dime, codi_dime, pref_axis, codi_axis, orde_axis) values('pre_cl-cs_cuadro-602_role-906022(2013)','cl-cs','ReservaDeRiesgoEnCursoTabla','cl-cs','DetalleSubRamosEje','2')</v>
      </c>
    </row>
    <row r="428" spans="1:11" x14ac:dyDescent="0.25">
      <c r="A428" t="s">
        <v>153</v>
      </c>
      <c r="B428" t="str">
        <f t="shared" si="45"/>
        <v>cl-cs_ReservaDeRiesgoEnCursoTabla</v>
      </c>
      <c r="C428" t="str">
        <f t="shared" si="46"/>
        <v>cl-cs</v>
      </c>
      <c r="D428" t="str">
        <f t="shared" si="44"/>
        <v>ReservaDeRiesgoEnCursoTabla</v>
      </c>
      <c r="E428" t="s">
        <v>3754</v>
      </c>
      <c r="F428" t="str">
        <f t="shared" si="47"/>
        <v>cl-cs_RamosEje</v>
      </c>
      <c r="G428" t="str">
        <f t="shared" si="48"/>
        <v>cl-cs</v>
      </c>
      <c r="H428" t="str">
        <f t="shared" si="43"/>
        <v>RamosEje</v>
      </c>
      <c r="I428">
        <v>1</v>
      </c>
      <c r="J428" t="s">
        <v>151</v>
      </c>
      <c r="K428" t="str">
        <f t="shared" si="49"/>
        <v>insert into dbax_dime_diax (codi_dein, pref_dime, codi_dime, pref_axis, codi_axis, orde_axis) values('pre_cl-cs_cuadro-602_role-906022(2013)','cl-cs','ReservaDeRiesgoEnCursoTabla','cl-cs','RamosEje','1')</v>
      </c>
    </row>
    <row r="429" spans="1:11" x14ac:dyDescent="0.25">
      <c r="A429" t="s">
        <v>243</v>
      </c>
      <c r="B429" t="str">
        <f t="shared" si="45"/>
        <v>cl-cs_ReservaDescalceSegurosCUITabla</v>
      </c>
      <c r="C429" t="str">
        <f t="shared" si="46"/>
        <v>cl-cs</v>
      </c>
      <c r="D429" t="str">
        <f t="shared" si="44"/>
        <v>ReservaDescalceSegurosCUITabla</v>
      </c>
      <c r="E429" t="s">
        <v>3710</v>
      </c>
      <c r="F429" t="str">
        <f t="shared" si="47"/>
        <v>cl-cs_DetallePorFondoEje</v>
      </c>
      <c r="G429" t="str">
        <f t="shared" si="48"/>
        <v>cl-cs</v>
      </c>
      <c r="H429" t="str">
        <f t="shared" si="43"/>
        <v>DetallePorFondoEje</v>
      </c>
      <c r="I429">
        <v>1</v>
      </c>
      <c r="J429" t="s">
        <v>234</v>
      </c>
      <c r="K429" t="str">
        <f t="shared" si="49"/>
        <v>insert into dbax_dime_diax (codi_dein, pref_dime, codi_dime, pref_axis, codi_axis, orde_axis) values('pre_cl-cs_nota-25_role-838200(2013)','cl-cs','ReservaDescalceSegurosCUITabla','cl-cs','DetallePorFondoEje','1')</v>
      </c>
    </row>
    <row r="430" spans="1:11" x14ac:dyDescent="0.25">
      <c r="A430" t="s">
        <v>233</v>
      </c>
      <c r="B430" t="str">
        <f t="shared" si="45"/>
        <v>cl-cs_ReservaDeSiniestrosTabla</v>
      </c>
      <c r="C430" t="str">
        <f t="shared" si="46"/>
        <v>cl-cs</v>
      </c>
      <c r="D430" t="str">
        <f t="shared" si="44"/>
        <v>ReservaDeSiniestrosTabla</v>
      </c>
      <c r="E430" t="s">
        <v>3697</v>
      </c>
      <c r="F430" t="str">
        <f t="shared" si="47"/>
        <v>cl-cs_ComposicionReservaSiniestrosEje</v>
      </c>
      <c r="G430" t="str">
        <f t="shared" si="48"/>
        <v>cl-cs</v>
      </c>
      <c r="H430" t="str">
        <f t="shared" si="43"/>
        <v>ComposicionReservaSiniestrosEje</v>
      </c>
      <c r="I430">
        <v>1</v>
      </c>
      <c r="J430" t="s">
        <v>231</v>
      </c>
      <c r="K430" t="str">
        <f t="shared" si="49"/>
        <v>insert into dbax_dime_diax (codi_dein, pref_dime, codi_dime, pref_axis, codi_axis, orde_axis) values('pre_cl-cs_nota-25_role-838100(2013)','cl-cs','ReservaDeSiniestrosTabla','cl-cs','ComposicionReservaSiniestrosEje','1')</v>
      </c>
    </row>
    <row r="431" spans="1:11" x14ac:dyDescent="0.25">
      <c r="A431" t="s">
        <v>233</v>
      </c>
      <c r="B431" t="str">
        <f t="shared" si="45"/>
        <v>cl-cs_ReservaDeSiniestrosTabla</v>
      </c>
      <c r="C431" t="str">
        <f t="shared" si="46"/>
        <v>cl-cs</v>
      </c>
      <c r="D431" t="str">
        <f t="shared" si="44"/>
        <v>ReservaDeSiniestrosTabla</v>
      </c>
      <c r="E431" t="s">
        <v>3697</v>
      </c>
      <c r="F431" t="str">
        <f t="shared" si="47"/>
        <v>cl-cs_ComposicionReservaSiniestrosEje</v>
      </c>
      <c r="G431" t="str">
        <f t="shared" si="48"/>
        <v>cl-cs</v>
      </c>
      <c r="H431" t="str">
        <f t="shared" si="43"/>
        <v>ComposicionReservaSiniestrosEje</v>
      </c>
      <c r="I431">
        <v>1</v>
      </c>
      <c r="J431" t="s">
        <v>234</v>
      </c>
      <c r="K431" t="str">
        <f t="shared" si="49"/>
        <v>insert into dbax_dime_diax (codi_dein, pref_dime, codi_dime, pref_axis, codi_axis, orde_axis) values('pre_cl-cs_nota-25_role-838200(2013)','cl-cs','ReservaDeSiniestrosTabla','cl-cs','ComposicionReservaSiniestrosEje','1')</v>
      </c>
    </row>
    <row r="432" spans="1:11" x14ac:dyDescent="0.25">
      <c r="A432" t="s">
        <v>154</v>
      </c>
      <c r="B432" t="str">
        <f t="shared" si="45"/>
        <v>cl-cs_ReservaMatematicaTabla</v>
      </c>
      <c r="C432" t="str">
        <f t="shared" si="46"/>
        <v>cl-cs</v>
      </c>
      <c r="D432" t="str">
        <f t="shared" si="44"/>
        <v>ReservaMatematicaTabla</v>
      </c>
      <c r="E432" t="s">
        <v>3712</v>
      </c>
      <c r="F432" t="str">
        <f t="shared" si="47"/>
        <v>cl-cs_DetalleSubRamosEje</v>
      </c>
      <c r="G432" t="str">
        <f t="shared" si="48"/>
        <v>cl-cs</v>
      </c>
      <c r="H432" t="str">
        <f t="shared" si="43"/>
        <v>DetalleSubRamosEje</v>
      </c>
      <c r="I432">
        <v>2</v>
      </c>
      <c r="J432" t="s">
        <v>151</v>
      </c>
      <c r="K432" t="str">
        <f t="shared" si="49"/>
        <v>insert into dbax_dime_diax (codi_dein, pref_dime, codi_dime, pref_axis, codi_axis, orde_axis) values('pre_cl-cs_cuadro-602_role-906022(2013)','cl-cs','ReservaMatematicaTabla','cl-cs','DetalleSubRamosEje','2')</v>
      </c>
    </row>
    <row r="433" spans="1:11" x14ac:dyDescent="0.25">
      <c r="A433" t="s">
        <v>154</v>
      </c>
      <c r="B433" t="str">
        <f t="shared" si="45"/>
        <v>cl-cs_ReservaMatematicaTabla</v>
      </c>
      <c r="C433" t="str">
        <f t="shared" si="46"/>
        <v>cl-cs</v>
      </c>
      <c r="D433" t="str">
        <f t="shared" si="44"/>
        <v>ReservaMatematicaTabla</v>
      </c>
      <c r="E433" t="s">
        <v>3754</v>
      </c>
      <c r="F433" t="str">
        <f t="shared" si="47"/>
        <v>cl-cs_RamosEje</v>
      </c>
      <c r="G433" t="str">
        <f t="shared" si="48"/>
        <v>cl-cs</v>
      </c>
      <c r="H433" t="str">
        <f t="shared" si="43"/>
        <v>RamosEje</v>
      </c>
      <c r="I433">
        <v>1</v>
      </c>
      <c r="J433" t="s">
        <v>151</v>
      </c>
      <c r="K433" t="str">
        <f t="shared" si="49"/>
        <v>insert into dbax_dime_diax (codi_dein, pref_dime, codi_dime, pref_axis, codi_axis, orde_axis) values('pre_cl-cs_cuadro-602_role-906022(2013)','cl-cs','ReservaMatematicaTabla','cl-cs','RamosEje','1')</v>
      </c>
    </row>
    <row r="434" spans="1:11" x14ac:dyDescent="0.25">
      <c r="A434" t="s">
        <v>244</v>
      </c>
      <c r="B434" t="str">
        <f t="shared" si="45"/>
        <v>cl-cs_ReservasInvalidezYSobrevivenciaTabla</v>
      </c>
      <c r="C434" t="str">
        <f t="shared" si="46"/>
        <v>cl-cs</v>
      </c>
      <c r="D434" t="str">
        <f t="shared" si="44"/>
        <v>ReservasInvalidezYSobrevivenciaTabla</v>
      </c>
      <c r="E434" t="s">
        <v>3727</v>
      </c>
      <c r="F434" t="str">
        <f t="shared" si="47"/>
        <v>cl-cs_InformacionInvalidezYSobrevivenciaPorGruposEje</v>
      </c>
      <c r="G434" t="str">
        <f t="shared" si="48"/>
        <v>cl-cs</v>
      </c>
      <c r="H434" t="str">
        <f t="shared" si="43"/>
        <v>InformacionInvalidezYSobrevivenciaPorGruposEje</v>
      </c>
      <c r="I434">
        <v>1</v>
      </c>
      <c r="J434" t="s">
        <v>234</v>
      </c>
      <c r="K434" t="str">
        <f t="shared" si="49"/>
        <v>insert into dbax_dime_diax (codi_dein, pref_dime, codi_dime, pref_axis, codi_axis, orde_axis) values('pre_cl-cs_nota-25_role-838200(2013)','cl-cs','ReservasInvalidezYSobrevivenciaTabla','cl-cs','InformacionInvalidezYSobrevivenciaPorGruposEje','1')</v>
      </c>
    </row>
    <row r="435" spans="1:11" x14ac:dyDescent="0.25">
      <c r="A435" t="s">
        <v>244</v>
      </c>
      <c r="B435" t="str">
        <f t="shared" si="45"/>
        <v>cl-cs_ReservasInvalidezYSobrevivenciaTabla</v>
      </c>
      <c r="C435" t="str">
        <f t="shared" si="46"/>
        <v>cl-cs</v>
      </c>
      <c r="D435" t="str">
        <f t="shared" si="44"/>
        <v>ReservasInvalidezYSobrevivenciaTabla</v>
      </c>
      <c r="E435" t="s">
        <v>3760</v>
      </c>
      <c r="F435" t="str">
        <f t="shared" si="47"/>
        <v>cl-cs_ReservasInvalidezYSobrevivenciaEje</v>
      </c>
      <c r="G435" t="str">
        <f t="shared" si="48"/>
        <v>cl-cs</v>
      </c>
      <c r="H435" t="str">
        <f t="shared" si="43"/>
        <v>ReservasInvalidezYSobrevivenciaEje</v>
      </c>
      <c r="I435">
        <v>2</v>
      </c>
      <c r="J435" t="s">
        <v>234</v>
      </c>
      <c r="K435" t="str">
        <f t="shared" si="49"/>
        <v>insert into dbax_dime_diax (codi_dein, pref_dime, codi_dime, pref_axis, codi_axis, orde_axis) values('pre_cl-cs_nota-25_role-838200(2013)','cl-cs','ReservasInvalidezYSobrevivenciaTabla','cl-cs','ReservasInvalidezYSobrevivenciaEje','2')</v>
      </c>
    </row>
    <row r="436" spans="1:11" x14ac:dyDescent="0.25">
      <c r="A436" t="s">
        <v>215</v>
      </c>
      <c r="B436" t="str">
        <f t="shared" si="45"/>
        <v>cl-cs_ReservasTecnicasTabla</v>
      </c>
      <c r="C436" t="str">
        <f t="shared" si="46"/>
        <v>cl-cs</v>
      </c>
      <c r="D436" t="str">
        <f t="shared" si="44"/>
        <v>ReservasTecnicasTabla</v>
      </c>
      <c r="E436" t="s">
        <v>3748</v>
      </c>
      <c r="F436" t="str">
        <f t="shared" si="47"/>
        <v>cl-cs_PasivoPorReservasTecnicasEje</v>
      </c>
      <c r="G436" t="str">
        <f t="shared" si="48"/>
        <v>cl-cs</v>
      </c>
      <c r="H436" t="str">
        <f t="shared" si="43"/>
        <v>PasivoPorReservasTecnicasEje</v>
      </c>
      <c r="I436">
        <v>1</v>
      </c>
      <c r="J436" t="s">
        <v>213</v>
      </c>
      <c r="K436" t="str">
        <f t="shared" si="49"/>
        <v>insert into dbax_dime_diax (codi_dein, pref_dime, codi_dime, pref_axis, codi_axis, orde_axis) values('pre_cl-cs_nota-19_role-832100(2013)','cl-cs','ReservasTecnicasTabla','cl-cs','PasivoPorReservasTecnicasEje','1')</v>
      </c>
    </row>
    <row r="437" spans="1:11" x14ac:dyDescent="0.25">
      <c r="A437" t="s">
        <v>215</v>
      </c>
      <c r="B437" t="str">
        <f t="shared" si="45"/>
        <v>cl-cs_ReservasTecnicasTabla</v>
      </c>
      <c r="C437" t="str">
        <f t="shared" si="46"/>
        <v>cl-cs</v>
      </c>
      <c r="D437" t="str">
        <f t="shared" si="44"/>
        <v>ReservasTecnicasTabla</v>
      </c>
      <c r="E437" t="s">
        <v>3748</v>
      </c>
      <c r="F437" t="str">
        <f t="shared" si="47"/>
        <v>cl-cs_PasivoPorReservasTecnicasEje</v>
      </c>
      <c r="G437" t="str">
        <f t="shared" si="48"/>
        <v>cl-cs</v>
      </c>
      <c r="H437" t="str">
        <f t="shared" si="43"/>
        <v>PasivoPorReservasTecnicasEje</v>
      </c>
      <c r="I437">
        <v>1</v>
      </c>
      <c r="J437" t="s">
        <v>216</v>
      </c>
      <c r="K437" t="str">
        <f t="shared" si="49"/>
        <v>insert into dbax_dime_diax (codi_dein, pref_dime, codi_dime, pref_axis, codi_axis, orde_axis) values('pre_cl-cs_nota-19_role-832200(2013)','cl-cs','ReservasTecnicasTabla','cl-cs','PasivoPorReservasTecnicasEje','1')</v>
      </c>
    </row>
    <row r="438" spans="1:11" x14ac:dyDescent="0.25">
      <c r="A438" t="s">
        <v>245</v>
      </c>
      <c r="B438" t="str">
        <f t="shared" si="45"/>
        <v>cl-cs_ReservaValorDelFondoTabla</v>
      </c>
      <c r="C438" t="str">
        <f t="shared" si="46"/>
        <v>cl-cs</v>
      </c>
      <c r="D438" t="str">
        <f t="shared" si="44"/>
        <v>ReservaValorDelFondoTabla</v>
      </c>
      <c r="E438" t="s">
        <v>3698</v>
      </c>
      <c r="F438" t="str">
        <f t="shared" si="47"/>
        <v>cl-cs_ComposicionReservaValorDelFondoEje</v>
      </c>
      <c r="G438" t="str">
        <f t="shared" si="48"/>
        <v>cl-cs</v>
      </c>
      <c r="H438" t="str">
        <f t="shared" si="43"/>
        <v>ComposicionReservaValorDelFondoEje</v>
      </c>
      <c r="I438">
        <v>1</v>
      </c>
      <c r="J438" t="s">
        <v>234</v>
      </c>
      <c r="K438" t="str">
        <f t="shared" si="49"/>
        <v>insert into dbax_dime_diax (codi_dein, pref_dime, codi_dime, pref_axis, codi_axis, orde_axis) values('pre_cl-cs_nota-25_role-838200(2013)','cl-cs','ReservaValorDelFondoTabla','cl-cs','ComposicionReservaValorDelFondoEje','1')</v>
      </c>
    </row>
    <row r="439" spans="1:11" x14ac:dyDescent="0.25">
      <c r="A439" t="s">
        <v>264</v>
      </c>
      <c r="B439" t="str">
        <f t="shared" si="45"/>
        <v>cl-cs_ResultadoInversionesTabla</v>
      </c>
      <c r="C439" t="str">
        <f t="shared" si="46"/>
        <v>cl-cs</v>
      </c>
      <c r="D439" t="str">
        <f t="shared" si="44"/>
        <v>ResultadoInversionesTabla</v>
      </c>
      <c r="E439" t="s">
        <v>3761</v>
      </c>
      <c r="F439" t="str">
        <f t="shared" si="47"/>
        <v>cl-cs_ResultadoInversionesEje</v>
      </c>
      <c r="G439" t="str">
        <f t="shared" si="48"/>
        <v>cl-cs</v>
      </c>
      <c r="H439" t="str">
        <f t="shared" ref="H439:H456" si="50">MID(F439,FIND("_",F439)+1,1000)</f>
        <v>ResultadoInversionesEje</v>
      </c>
      <c r="I439">
        <v>1</v>
      </c>
      <c r="J439" t="s">
        <v>263</v>
      </c>
      <c r="K439" t="str">
        <f t="shared" si="49"/>
        <v>insert into dbax_dime_diax (codi_dein, pref_dime, codi_dime, pref_axis, codi_axis, orde_axis) values('pre_cl-cs_nota-35_role-851000(2013)','cl-cs','ResultadoInversionesTabla','cl-cs','ResultadoInversionesEje','1')</v>
      </c>
    </row>
    <row r="440" spans="1:11" x14ac:dyDescent="0.25">
      <c r="A440" t="s">
        <v>295</v>
      </c>
      <c r="B440" t="str">
        <f t="shared" si="45"/>
        <v>cl-cs_RiesgoCreditoPorClaseActivoFinancieroTabla</v>
      </c>
      <c r="C440" t="str">
        <f t="shared" si="46"/>
        <v>cl-cs</v>
      </c>
      <c r="D440" t="str">
        <f t="shared" ref="D440:D456" si="51">MID(B440,FIND("_",B440)+1,1000)</f>
        <v>RiesgoCreditoPorClaseActivoFinancieroTabla</v>
      </c>
      <c r="E440" t="s">
        <v>3687</v>
      </c>
      <c r="F440" t="str">
        <f t="shared" si="47"/>
        <v>cl-cs_ActivosFinancierosEnMoraEje</v>
      </c>
      <c r="G440" t="str">
        <f t="shared" si="48"/>
        <v>cl-cs</v>
      </c>
      <c r="H440" t="str">
        <f t="shared" si="50"/>
        <v>ActivosFinancierosEnMoraEje</v>
      </c>
      <c r="I440">
        <v>1</v>
      </c>
      <c r="J440" t="s">
        <v>294</v>
      </c>
      <c r="K440" t="str">
        <f t="shared" si="49"/>
        <v>insert into dbax_dime_diax (codi_dein, pref_dime, codi_dime, pref_axis, codi_axis, orde_axis) values('pre_cl-cs_nota-6_role-814000(2013)','cl-cs','RiesgoCreditoPorClaseActivoFinancieroTabla','cl-cs','ActivosFinancierosEnMoraEje','1')</v>
      </c>
    </row>
    <row r="441" spans="1:11" x14ac:dyDescent="0.25">
      <c r="A441" t="s">
        <v>204</v>
      </c>
      <c r="B441" t="str">
        <f t="shared" si="45"/>
        <v>cl-cs_SaldosAdeudadosPorAseguradosTabla</v>
      </c>
      <c r="C441" t="str">
        <f t="shared" si="46"/>
        <v>cl-cs</v>
      </c>
      <c r="D441" t="str">
        <f t="shared" si="51"/>
        <v>SaldosAdeudadosPorAseguradosTabla</v>
      </c>
      <c r="E441" t="s">
        <v>3763</v>
      </c>
      <c r="F441" t="str">
        <f t="shared" si="47"/>
        <v>cl-cs_SaldosPorTipoRelacionEje</v>
      </c>
      <c r="G441" t="str">
        <f t="shared" si="48"/>
        <v>cl-cs</v>
      </c>
      <c r="H441" t="str">
        <f t="shared" si="50"/>
        <v>SaldosPorTipoRelacionEje</v>
      </c>
      <c r="I441">
        <v>1</v>
      </c>
      <c r="J441" t="s">
        <v>201</v>
      </c>
      <c r="K441" t="str">
        <f t="shared" si="49"/>
        <v>insert into dbax_dime_diax (codi_dein, pref_dime, codi_dime, pref_axis, codi_axis, orde_axis) values('pre_cl-cs_nota-16_role-828000(2013)','cl-cs','SaldosAdeudadosPorAseguradosTabla','cl-cs','SaldosPorTipoRelacionEje','1')</v>
      </c>
    </row>
    <row r="442" spans="1:11" x14ac:dyDescent="0.25">
      <c r="A442" t="s">
        <v>212</v>
      </c>
      <c r="B442" t="str">
        <f t="shared" si="45"/>
        <v>cl-cs_SaldosAdeudadosPorCoaseguroTabla</v>
      </c>
      <c r="C442" t="str">
        <f t="shared" si="46"/>
        <v>cl-cs</v>
      </c>
      <c r="D442" t="str">
        <f t="shared" si="51"/>
        <v>SaldosAdeudadosPorCoaseguroTabla</v>
      </c>
      <c r="E442" t="s">
        <v>3763</v>
      </c>
      <c r="F442" t="str">
        <f t="shared" si="47"/>
        <v>cl-cs_SaldosPorTipoRelacionEje</v>
      </c>
      <c r="G442" t="str">
        <f t="shared" si="48"/>
        <v>cl-cs</v>
      </c>
      <c r="H442" t="str">
        <f t="shared" si="50"/>
        <v>SaldosPorTipoRelacionEje</v>
      </c>
      <c r="I442">
        <v>1</v>
      </c>
      <c r="J442" t="s">
        <v>210</v>
      </c>
      <c r="K442" t="str">
        <f t="shared" si="49"/>
        <v>insert into dbax_dime_diax (codi_dein, pref_dime, codi_dime, pref_axis, codi_axis, orde_axis) values('pre_cl-cs_nota-18_role-830000(2013)','cl-cs','SaldosAdeudadosPorCoaseguroTabla','cl-cs','SaldosPorTipoRelacionEje','1')</v>
      </c>
    </row>
    <row r="443" spans="1:11" x14ac:dyDescent="0.25">
      <c r="A443" t="s">
        <v>207</v>
      </c>
      <c r="B443" t="str">
        <f t="shared" si="45"/>
        <v>cl-cs_SaldosAdeudadosPorReaseguroTabla</v>
      </c>
      <c r="C443" t="str">
        <f t="shared" si="46"/>
        <v>cl-cs</v>
      </c>
      <c r="D443" t="str">
        <f t="shared" si="51"/>
        <v>SaldosAdeudadosPorReaseguroTabla</v>
      </c>
      <c r="E443" t="s">
        <v>3763</v>
      </c>
      <c r="F443" t="str">
        <f t="shared" si="47"/>
        <v>cl-cs_SaldosPorTipoRelacionEje</v>
      </c>
      <c r="G443" t="str">
        <f t="shared" si="48"/>
        <v>cl-cs</v>
      </c>
      <c r="H443" t="str">
        <f t="shared" si="50"/>
        <v>SaldosPorTipoRelacionEje</v>
      </c>
      <c r="I443">
        <v>1</v>
      </c>
      <c r="J443" t="s">
        <v>205</v>
      </c>
      <c r="K443" t="str">
        <f t="shared" si="49"/>
        <v>insert into dbax_dime_diax (codi_dein, pref_dime, codi_dime, pref_axis, codi_axis, orde_axis) values('pre_cl-cs_nota-17_role-829000(2013)','cl-cs','SaldosAdeudadosPorReaseguroTabla','cl-cs','SaldosPorTipoRelacionEje','1')</v>
      </c>
    </row>
    <row r="444" spans="1:11" x14ac:dyDescent="0.25">
      <c r="A444" t="s">
        <v>222</v>
      </c>
      <c r="B444" t="str">
        <f t="shared" si="45"/>
        <v>cl-cs_SaldosPorCobrarYPagarAEntidadesRelacionadasTabla</v>
      </c>
      <c r="C444" t="str">
        <f t="shared" si="46"/>
        <v>cl-cs</v>
      </c>
      <c r="D444" t="str">
        <f t="shared" si="51"/>
        <v>SaldosPorCobrarYPagarAEntidadesRelacionadasTabla</v>
      </c>
      <c r="E444" t="s">
        <v>3762</v>
      </c>
      <c r="F444" t="str">
        <f t="shared" si="47"/>
        <v>cl-cs_SaldosPorEntidadRelacionadaEje</v>
      </c>
      <c r="G444" t="str">
        <f t="shared" si="48"/>
        <v>cl-cs</v>
      </c>
      <c r="H444" t="str">
        <f t="shared" si="50"/>
        <v>SaldosPorEntidadRelacionadaEje</v>
      </c>
      <c r="I444">
        <v>1</v>
      </c>
      <c r="J444" t="s">
        <v>219</v>
      </c>
      <c r="K444" t="str">
        <f t="shared" si="49"/>
        <v>insert into dbax_dime_diax (codi_dein, pref_dime, codi_dime, pref_axis, codi_axis, orde_axis) values('pre_cl-cs_nota-22_role-835000(2013)','cl-cs','SaldosPorCobrarYPagarAEntidadesRelacionadasTabla','cl-cs','SaldosPorEntidadRelacionadaEje','1')</v>
      </c>
    </row>
    <row r="445" spans="1:11" x14ac:dyDescent="0.25">
      <c r="A445" t="s">
        <v>285</v>
      </c>
      <c r="B445" t="str">
        <f t="shared" si="45"/>
        <v>cl-cs_SegAccidentesSaludYAdicionalesTabla</v>
      </c>
      <c r="C445" t="str">
        <f t="shared" si="46"/>
        <v>cl-cs</v>
      </c>
      <c r="D445" t="str">
        <f t="shared" si="51"/>
        <v>SegAccidentesSaludYAdicionalesTabla</v>
      </c>
      <c r="E445" t="s">
        <v>3764</v>
      </c>
      <c r="F445" t="str">
        <f t="shared" si="47"/>
        <v>cl-cs_SegAccidentesSaludYAdicionalesEje</v>
      </c>
      <c r="G445" t="str">
        <f t="shared" si="48"/>
        <v>cl-cs</v>
      </c>
      <c r="H445" t="str">
        <f t="shared" si="50"/>
        <v>SegAccidentesSaludYAdicionalesEje</v>
      </c>
      <c r="I445">
        <v>1</v>
      </c>
      <c r="J445" t="s">
        <v>282</v>
      </c>
      <c r="K445" t="str">
        <f t="shared" si="49"/>
        <v>insert into dbax_dime_diax (codi_dein, pref_dime, codi_dime, pref_axis, codi_axis, orde_axis) values('pre_cl-cs_nota-46_role-862200(2013)','cl-cs','SegAccidentesSaludYAdicionalesTabla','cl-cs','SegAccidentesSaludYAdicionalesEje','1')</v>
      </c>
    </row>
    <row r="446" spans="1:11" x14ac:dyDescent="0.25">
      <c r="A446" t="s">
        <v>208</v>
      </c>
      <c r="B446" t="str">
        <f t="shared" si="45"/>
        <v>cl-cs_SiniestrosPorCobrarReaseguradoresExtranjerosTabla</v>
      </c>
      <c r="C446" t="str">
        <f t="shared" si="46"/>
        <v>cl-cs</v>
      </c>
      <c r="D446" t="str">
        <f t="shared" si="51"/>
        <v>SiniestrosPorCobrarReaseguradoresExtranjerosTabla</v>
      </c>
      <c r="E446" t="s">
        <v>3756</v>
      </c>
      <c r="F446" t="str">
        <f t="shared" si="47"/>
        <v>cl-cs_ReaseguradoresExtranjerosEje</v>
      </c>
      <c r="G446" t="str">
        <f t="shared" si="48"/>
        <v>cl-cs</v>
      </c>
      <c r="H446" t="str">
        <f t="shared" si="50"/>
        <v>ReaseguradoresExtranjerosEje</v>
      </c>
      <c r="I446">
        <v>1</v>
      </c>
      <c r="J446" t="s">
        <v>205</v>
      </c>
      <c r="K446" t="str">
        <f t="shared" si="49"/>
        <v>insert into dbax_dime_diax (codi_dein, pref_dime, codi_dime, pref_axis, codi_axis, orde_axis) values('pre_cl-cs_nota-17_role-829000(2013)','cl-cs','SiniestrosPorCobrarReaseguradoresExtranjerosTabla','cl-cs','ReaseguradoresExtranjerosEje','1')</v>
      </c>
    </row>
    <row r="447" spans="1:11" x14ac:dyDescent="0.25">
      <c r="A447" t="s">
        <v>209</v>
      </c>
      <c r="B447" t="str">
        <f t="shared" si="45"/>
        <v>cl-cs_SiniestrosPorCobrarReaseguradoresNacionalesTabla</v>
      </c>
      <c r="C447" t="str">
        <f t="shared" si="46"/>
        <v>cl-cs</v>
      </c>
      <c r="D447" t="str">
        <f t="shared" si="51"/>
        <v>SiniestrosPorCobrarReaseguradoresNacionalesTabla</v>
      </c>
      <c r="E447" t="s">
        <v>3757</v>
      </c>
      <c r="F447" t="str">
        <f t="shared" si="47"/>
        <v>cl-cs_ReaseguradoresNacionalesEje</v>
      </c>
      <c r="G447" t="str">
        <f t="shared" si="48"/>
        <v>cl-cs</v>
      </c>
      <c r="H447" t="str">
        <f t="shared" si="50"/>
        <v>ReaseguradoresNacionalesEje</v>
      </c>
      <c r="I447">
        <v>1</v>
      </c>
      <c r="J447" t="s">
        <v>205</v>
      </c>
      <c r="K447" t="str">
        <f t="shared" si="49"/>
        <v>insert into dbax_dime_diax (codi_dein, pref_dime, codi_dime, pref_axis, codi_axis, orde_axis) values('pre_cl-cs_nota-17_role-829000(2013)','cl-cs','SiniestrosPorCobrarReaseguradoresNacionalesTabla','cl-cs','ReaseguradoresNacionalesEje','1')</v>
      </c>
    </row>
    <row r="448" spans="1:11" x14ac:dyDescent="0.25">
      <c r="A448" t="s">
        <v>281</v>
      </c>
      <c r="B448" t="str">
        <f t="shared" si="45"/>
        <v>cl-cs_SiniestrosUltimosTresAñosTabla</v>
      </c>
      <c r="C448" t="str">
        <f t="shared" si="46"/>
        <v>cl-cs</v>
      </c>
      <c r="D448" t="str">
        <f t="shared" si="51"/>
        <v>SiniestrosUltimosTresAñosTabla</v>
      </c>
      <c r="E448" t="s">
        <v>3765</v>
      </c>
      <c r="F448" t="str">
        <f t="shared" si="47"/>
        <v>cl-cs_SiniestrosUltimosTresAñosEje</v>
      </c>
      <c r="G448" t="str">
        <f t="shared" si="48"/>
        <v>cl-cs</v>
      </c>
      <c r="H448" t="str">
        <f t="shared" si="50"/>
        <v>SiniestrosUltimosTresAñosEje</v>
      </c>
      <c r="I448">
        <v>1</v>
      </c>
      <c r="J448" t="s">
        <v>278</v>
      </c>
      <c r="K448" t="str">
        <f t="shared" si="49"/>
        <v>insert into dbax_dime_diax (codi_dein, pref_dime, codi_dime, pref_axis, codi_axis, orde_axis) values('pre_cl-cs_nota-46_role-862100(2013)','cl-cs','SiniestrosUltimosTresAñosTabla','cl-cs','SiniestrosUltimosTresAñosEje','1')</v>
      </c>
    </row>
    <row r="449" spans="1:11" x14ac:dyDescent="0.25">
      <c r="A449" t="s">
        <v>246</v>
      </c>
      <c r="B449" t="str">
        <f t="shared" si="45"/>
        <v>cl-cs_SobrevivenciaTabla</v>
      </c>
      <c r="C449" t="str">
        <f t="shared" si="46"/>
        <v>cl-cs</v>
      </c>
      <c r="D449" t="str">
        <f t="shared" si="51"/>
        <v>SobrevivenciaTabla</v>
      </c>
      <c r="E449" t="s">
        <v>3733</v>
      </c>
      <c r="F449" t="str">
        <f t="shared" si="47"/>
        <v>cl-cs_InformacionSobrevivenciaPorGruposEje</v>
      </c>
      <c r="G449" t="str">
        <f t="shared" si="48"/>
        <v>cl-cs</v>
      </c>
      <c r="H449" t="str">
        <f t="shared" si="50"/>
        <v>InformacionSobrevivenciaPorGruposEje</v>
      </c>
      <c r="I449">
        <v>1</v>
      </c>
      <c r="J449" t="s">
        <v>234</v>
      </c>
      <c r="K449" t="str">
        <f t="shared" si="49"/>
        <v>insert into dbax_dime_diax (codi_dein, pref_dime, codi_dime, pref_axis, codi_axis, orde_axis) values('pre_cl-cs_nota-25_role-838200(2013)','cl-cs','SobrevivenciaTabla','cl-cs','InformacionSobrevivenciaPorGruposEje','1')</v>
      </c>
    </row>
    <row r="450" spans="1:11" x14ac:dyDescent="0.25">
      <c r="A450" t="s">
        <v>310</v>
      </c>
      <c r="B450" t="str">
        <f t="shared" ref="B450:B456" si="52">MID(A450,FIND("#",A450)+1,2000)</f>
        <v>cl-cs_SwapsTabla</v>
      </c>
      <c r="C450" t="str">
        <f t="shared" ref="C450:C456" si="53">MID(B450,1,FIND("_",B450)-1)</f>
        <v>cl-cs</v>
      </c>
      <c r="D450" t="str">
        <f t="shared" si="51"/>
        <v>SwapsTabla</v>
      </c>
      <c r="E450" t="s">
        <v>3707</v>
      </c>
      <c r="F450" t="str">
        <f t="shared" ref="F450:F456" si="54">MID(E450,FIND("#",E450)+1,2000)</f>
        <v>cl-cs_ContratosSwapsEje</v>
      </c>
      <c r="G450" t="str">
        <f t="shared" ref="G450:G456" si="55">MID(F450,1,FIND("_",F450)-1)</f>
        <v>cl-cs</v>
      </c>
      <c r="H450" t="str">
        <f t="shared" si="50"/>
        <v>ContratosSwapsEje</v>
      </c>
      <c r="I450">
        <v>1</v>
      </c>
      <c r="J450" t="s">
        <v>298</v>
      </c>
      <c r="K450" t="str">
        <f t="shared" ref="K450:K456" si="56">CONCATENATE("insert into dbax_dime_diax (codi_dein, pref_dime, codi_dime, pref_axis, codi_axis, orde_axis) values('",J450,"','",C450,"','",D450,"','",G450,"','",H450,"','",I450,"')")</f>
        <v>insert into dbax_dime_diax (codi_dein, pref_dime, codi_dime, pref_axis, codi_axis, orde_axis) values('pre_cl-cs_nota-8_role-816000(2013)','cl-cs','SwapsTabla','cl-cs','ContratosSwapsEje','1')</v>
      </c>
    </row>
    <row r="451" spans="1:11" x14ac:dyDescent="0.25">
      <c r="A451" t="s">
        <v>223</v>
      </c>
      <c r="B451" t="str">
        <f t="shared" si="52"/>
        <v>cl-cs_TransaccionesActivosConPartesRelacionadasTabla</v>
      </c>
      <c r="C451" t="str">
        <f t="shared" si="53"/>
        <v>cl-cs</v>
      </c>
      <c r="D451" t="str">
        <f t="shared" si="51"/>
        <v>TransaccionesActivosConPartesRelacionadasTabla</v>
      </c>
      <c r="E451" t="s">
        <v>3773</v>
      </c>
      <c r="F451" t="str">
        <f t="shared" si="54"/>
        <v>cl-cs_TransaccionesActivosConPartesRelacionadasEje</v>
      </c>
      <c r="G451" t="str">
        <f t="shared" si="55"/>
        <v>cl-cs</v>
      </c>
      <c r="H451" t="str">
        <f t="shared" si="50"/>
        <v>TransaccionesActivosConPartesRelacionadasEje</v>
      </c>
      <c r="I451">
        <v>1</v>
      </c>
      <c r="J451" t="s">
        <v>219</v>
      </c>
      <c r="K451" t="str">
        <f t="shared" si="56"/>
        <v>insert into dbax_dime_diax (codi_dein, pref_dime, codi_dime, pref_axis, codi_axis, orde_axis) values('pre_cl-cs_nota-22_role-835000(2013)','cl-cs','TransaccionesActivosConPartesRelacionadasTabla','cl-cs','TransaccionesActivosConPartesRelacionadasEje','1')</v>
      </c>
    </row>
    <row r="452" spans="1:11" x14ac:dyDescent="0.25">
      <c r="A452" t="s">
        <v>224</v>
      </c>
      <c r="B452" t="str">
        <f t="shared" si="52"/>
        <v>cl-cs_TransaccionesOtrosConPartesRelacionadasTabla</v>
      </c>
      <c r="C452" t="str">
        <f t="shared" si="53"/>
        <v>cl-cs</v>
      </c>
      <c r="D452" t="str">
        <f t="shared" si="51"/>
        <v>TransaccionesOtrosConPartesRelacionadasTabla</v>
      </c>
      <c r="E452" t="s">
        <v>3774</v>
      </c>
      <c r="F452" t="str">
        <f t="shared" si="54"/>
        <v>cl-cs_TransaccionesOtrosConPartesRelacionadasEje</v>
      </c>
      <c r="G452" t="str">
        <f t="shared" si="55"/>
        <v>cl-cs</v>
      </c>
      <c r="H452" t="str">
        <f t="shared" si="50"/>
        <v>TransaccionesOtrosConPartesRelacionadasEje</v>
      </c>
      <c r="I452">
        <v>1</v>
      </c>
      <c r="J452" t="s">
        <v>219</v>
      </c>
      <c r="K452" t="str">
        <f t="shared" si="56"/>
        <v>insert into dbax_dime_diax (codi_dein, pref_dime, codi_dime, pref_axis, codi_axis, orde_axis) values('pre_cl-cs_nota-22_role-835000(2013)','cl-cs','TransaccionesOtrosConPartesRelacionadasTabla','cl-cs','TransaccionesOtrosConPartesRelacionadasEje','1')</v>
      </c>
    </row>
    <row r="453" spans="1:11" x14ac:dyDescent="0.25">
      <c r="A453" t="s">
        <v>225</v>
      </c>
      <c r="B453" t="str">
        <f t="shared" si="52"/>
        <v>cl-cs_TransaccionesPasivosConPartesRelacionadasTabla</v>
      </c>
      <c r="C453" t="str">
        <f t="shared" si="53"/>
        <v>cl-cs</v>
      </c>
      <c r="D453" t="str">
        <f t="shared" si="51"/>
        <v>TransaccionesPasivosConPartesRelacionadasTabla</v>
      </c>
      <c r="E453" t="s">
        <v>3775</v>
      </c>
      <c r="F453" t="str">
        <f t="shared" si="54"/>
        <v>cl-cs_TransaccionesPasivosConPartesRelacionadasEje</v>
      </c>
      <c r="G453" t="str">
        <f t="shared" si="55"/>
        <v>cl-cs</v>
      </c>
      <c r="H453" t="str">
        <f t="shared" si="50"/>
        <v>TransaccionesPasivosConPartesRelacionadasEje</v>
      </c>
      <c r="I453">
        <v>1</v>
      </c>
      <c r="J453" t="s">
        <v>219</v>
      </c>
      <c r="K453" t="str">
        <f t="shared" si="56"/>
        <v>insert into dbax_dime_diax (codi_dein, pref_dime, codi_dime, pref_axis, codi_axis, orde_axis) values('pre_cl-cs_nota-22_role-835000(2013)','cl-cs','TransaccionesPasivosConPartesRelacionadasTabla','cl-cs','TransaccionesPasivosConPartesRelacionadasEje','1')</v>
      </c>
    </row>
    <row r="454" spans="1:11" x14ac:dyDescent="0.25">
      <c r="A454" t="s">
        <v>267</v>
      </c>
      <c r="B454" t="str">
        <f t="shared" si="52"/>
        <v>cl-cs_UtilidadPerdidaUnidadesReajustablesTabla</v>
      </c>
      <c r="C454" t="str">
        <f t="shared" si="53"/>
        <v>cl-cs</v>
      </c>
      <c r="D454" t="str">
        <f t="shared" si="51"/>
        <v>UtilidadPerdidaUnidadesReajustablesTabla</v>
      </c>
      <c r="E454" t="s">
        <v>3776</v>
      </c>
      <c r="F454" t="str">
        <f t="shared" si="54"/>
        <v>cl-cs_UtilidadPerdidaUnidadesReajustablesEje</v>
      </c>
      <c r="G454" t="str">
        <f t="shared" si="55"/>
        <v>cl-cs</v>
      </c>
      <c r="H454" t="str">
        <f t="shared" si="50"/>
        <v>UtilidadPerdidaUnidadesReajustablesEje</v>
      </c>
      <c r="I454">
        <v>1</v>
      </c>
      <c r="J454" t="s">
        <v>265</v>
      </c>
      <c r="K454" t="str">
        <f t="shared" si="56"/>
        <v>insert into dbax_dime_diax (codi_dein, pref_dime, codi_dime, pref_axis, codi_axis, orde_axis) values('pre_cl-cs_nota-38_role-854000(2013)','cl-cs','UtilidadPerdidaUnidadesReajustablesTabla','cl-cs','UtilidadPerdidaUnidadesReajustablesEje','1')</v>
      </c>
    </row>
    <row r="455" spans="1:11" x14ac:dyDescent="0.25">
      <c r="A455" t="s">
        <v>184</v>
      </c>
      <c r="B455" t="str">
        <f t="shared" si="52"/>
        <v>cl-cs_ValorizacionPrestamosTabla</v>
      </c>
      <c r="C455" t="str">
        <f t="shared" si="53"/>
        <v>cl-cs</v>
      </c>
      <c r="D455" t="str">
        <f t="shared" si="51"/>
        <v>ValorizacionPrestamosTabla</v>
      </c>
      <c r="E455" t="s">
        <v>3741</v>
      </c>
      <c r="F455" t="str">
        <f t="shared" si="54"/>
        <v>cl-cs_MetodoValorizacionEje</v>
      </c>
      <c r="G455" t="str">
        <f t="shared" si="55"/>
        <v>cl-cs</v>
      </c>
      <c r="H455" t="str">
        <f t="shared" si="50"/>
        <v>MetodoValorizacionEje</v>
      </c>
      <c r="I455">
        <v>1</v>
      </c>
      <c r="J455" t="s">
        <v>183</v>
      </c>
      <c r="K455" t="str">
        <f t="shared" si="56"/>
        <v>insert into dbax_dime_diax (codi_dein, pref_dime, codi_dime, pref_axis, codi_axis, orde_axis) values('pre_cl-cs_nota-10_role-822000(2013)','cl-cs','ValorizacionPrestamosTabla','cl-cs','MetodoValorizacionEje','1')</v>
      </c>
    </row>
    <row r="456" spans="1:11" x14ac:dyDescent="0.25">
      <c r="A456" t="s">
        <v>262</v>
      </c>
      <c r="B456" t="str">
        <f t="shared" si="52"/>
        <v>cl-cs_VariacionReservasTecnicasTabla</v>
      </c>
      <c r="C456" t="str">
        <f t="shared" si="53"/>
        <v>cl-cs</v>
      </c>
      <c r="D456" t="str">
        <f t="shared" si="51"/>
        <v>VariacionReservasTecnicasTabla</v>
      </c>
      <c r="E456" t="s">
        <v>3780</v>
      </c>
      <c r="F456" t="str">
        <f t="shared" si="54"/>
        <v>cl-cs_VariacionReservasTecnicasEje</v>
      </c>
      <c r="G456" t="str">
        <f t="shared" si="55"/>
        <v>cl-cs</v>
      </c>
      <c r="H456" t="str">
        <f t="shared" si="50"/>
        <v>VariacionReservasTecnicasEje</v>
      </c>
      <c r="I456">
        <v>1</v>
      </c>
      <c r="J456" t="s">
        <v>261</v>
      </c>
      <c r="K456" t="str">
        <f t="shared" si="56"/>
        <v>insert into dbax_dime_diax (codi_dein, pref_dime, codi_dime, pref_axis, codi_axis, orde_axis) values('pre_cl-cs_nota-31_role-847000(2013)','cl-cs','VariacionReservasTecnicasTabla','cl-cs','VariacionReservasTecnicasEje','1')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dime_conc</vt:lpstr>
      <vt:lpstr>Hoja2</vt:lpstr>
      <vt:lpstr>defi_conc</vt:lpstr>
      <vt:lpstr>dime_memb</vt:lpstr>
      <vt:lpstr>dime_axis</vt:lpstr>
      <vt:lpstr>dime_diax</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Mauricio Ahumada (DBNeTCorp)</dc:creator>
  <cp:lastModifiedBy>Mauricio Ahumada (DBNeTCorp)</cp:lastModifiedBy>
  <dcterms:created xsi:type="dcterms:W3CDTF">2013-09-13T15:55:28Z</dcterms:created>
  <dcterms:modified xsi:type="dcterms:W3CDTF">2013-09-23T12:18:47Z</dcterms:modified>
</cp:coreProperties>
</file>