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tace\Desktop\HealthApp\"/>
    </mc:Choice>
  </mc:AlternateContent>
  <xr:revisionPtr revIDLastSave="0" documentId="13_ncr:1_{0D3D1C92-A2F4-404E-82D7-4B43B8E5F412}" xr6:coauthVersionLast="36" xr6:coauthVersionMax="36" xr10:uidLastSave="{00000000-0000-0000-0000-000000000000}"/>
  <bookViews>
    <workbookView xWindow="0" yWindow="0" windowWidth="19200" windowHeight="7545" xr2:uid="{8F833F1B-4E01-4E96-93D1-D33A1016183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27" i="1" l="1"/>
  <c r="D27" i="1"/>
  <c r="E27" i="1"/>
  <c r="F27" i="1"/>
  <c r="G27" i="1"/>
  <c r="B27" i="1"/>
  <c r="C26" i="1"/>
  <c r="D26" i="1"/>
  <c r="E26" i="1"/>
  <c r="F26" i="1"/>
  <c r="G26" i="1"/>
  <c r="B26" i="1"/>
  <c r="B25" i="1"/>
  <c r="B24" i="1"/>
  <c r="C24" i="1"/>
  <c r="C25" i="1"/>
  <c r="D25" i="1"/>
  <c r="E25" i="1"/>
  <c r="F25" i="1"/>
  <c r="G25" i="1"/>
  <c r="G24" i="1"/>
  <c r="E24" i="1"/>
  <c r="D24" i="1"/>
  <c r="C23" i="1"/>
  <c r="D23" i="1"/>
  <c r="E23" i="1"/>
  <c r="F23" i="1"/>
  <c r="G23" i="1"/>
  <c r="B23" i="1"/>
  <c r="C22" i="1"/>
  <c r="D22" i="1"/>
  <c r="E22" i="1"/>
  <c r="F22" i="1"/>
  <c r="G22" i="1"/>
  <c r="B22" i="1"/>
  <c r="C21" i="1"/>
  <c r="D21" i="1"/>
  <c r="E21" i="1"/>
  <c r="F21" i="1"/>
  <c r="G21" i="1"/>
  <c r="B21" i="1"/>
  <c r="C20" i="1"/>
  <c r="D20" i="1"/>
  <c r="E20" i="1"/>
  <c r="F20" i="1"/>
  <c r="G20" i="1"/>
  <c r="B20" i="1"/>
</calcChain>
</file>

<file path=xl/sharedStrings.xml><?xml version="1.0" encoding="utf-8"?>
<sst xmlns="http://schemas.openxmlformats.org/spreadsheetml/2006/main" count="31" uniqueCount="31">
  <si>
    <t>100 gr arroz</t>
  </si>
  <si>
    <t>calorias</t>
  </si>
  <si>
    <t>grasas</t>
  </si>
  <si>
    <t>saturadas</t>
  </si>
  <si>
    <t>hidratos</t>
  </si>
  <si>
    <t>azucares</t>
  </si>
  <si>
    <t>proteina</t>
  </si>
  <si>
    <t>0.2</t>
  </si>
  <si>
    <t>pollo fritos (100gr</t>
  </si>
  <si>
    <t>pollo empanado</t>
  </si>
  <si>
    <t>pure de patata</t>
  </si>
  <si>
    <t>lomo de ternera a la plancha</t>
  </si>
  <si>
    <t>croquetas de pollo (unidad)</t>
  </si>
  <si>
    <t>salchichas frankfurt 100gr ( 1 es 69 gr)</t>
  </si>
  <si>
    <t>Patatas fritas (100gr)</t>
  </si>
  <si>
    <t>pizza precocinada mediana 100 gr (1 son 400)</t>
  </si>
  <si>
    <t>yogurt griego</t>
  </si>
  <si>
    <t>yogurt chocolate</t>
  </si>
  <si>
    <t>manzana</t>
  </si>
  <si>
    <t>platano</t>
  </si>
  <si>
    <t>Atun en aceite de oliva</t>
  </si>
  <si>
    <t>pasta</t>
  </si>
  <si>
    <t>100 gr arroz + 200 gr filetes pollo empanados + yogurt de chocolate</t>
  </si>
  <si>
    <t>100 GR ARROZ + 200 gr pollo frito + manzana</t>
  </si>
  <si>
    <t>150 gr lomo de ternera + 5 croquetas + racion patatas fritas</t>
  </si>
  <si>
    <t>150 gr de pasta + 100 gr lomo de ternera + platano</t>
  </si>
  <si>
    <t>tostada de atun (50 gr)</t>
  </si>
  <si>
    <t>tostada de nocilla</t>
  </si>
  <si>
    <t xml:space="preserve">crema de chocolate </t>
  </si>
  <si>
    <t>150 gr pure de patata + 1 salchicha frankfurt + yogurt</t>
  </si>
  <si>
    <t>150 gramos pure de patata + 100 gramos pollo frito + manzana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</si>
</sst>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88CFF7-7D4C-4A6D-B06B-B3319A0F7CEA}">
  <dimension ref="A2:H27"/>
  <sheetViews>
    <sheetView tabSelected="1" topLeftCell="A10" workbookViewId="0">
      <selection activeCell="A27" sqref="A27"/>
    </sheetView>
  </sheetViews>
  <sheetFormatPr baseColWidth="10" defaultRowHeight="15" x14ac:dyDescent="0.25"/>
  <cols>
    <col min="1" max="1" width="71.28515625" customWidth="1"/>
    <col min="2" max="2" width="11.85546875" bestFit="1" customWidth="1"/>
  </cols>
  <sheetData>
    <row r="2" spans="1:8" x14ac:dyDescent="0.25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</row>
    <row r="3" spans="1:8" x14ac:dyDescent="0.25">
      <c r="A3" t="s">
        <v>0</v>
      </c>
      <c r="B3">
        <v>387</v>
      </c>
      <c r="C3">
        <v>0.9</v>
      </c>
      <c r="D3">
        <v>0.21</v>
      </c>
      <c r="E3">
        <v>86</v>
      </c>
      <c r="F3" t="s">
        <v>7</v>
      </c>
      <c r="G3">
        <v>7</v>
      </c>
    </row>
    <row r="4" spans="1:8" x14ac:dyDescent="0.25">
      <c r="A4" t="s">
        <v>12</v>
      </c>
      <c r="B4">
        <v>154</v>
      </c>
      <c r="C4">
        <v>5.32</v>
      </c>
      <c r="D4">
        <v>0.74</v>
      </c>
      <c r="E4">
        <v>20.43</v>
      </c>
      <c r="F4">
        <v>2.4500000000000002</v>
      </c>
      <c r="G4">
        <v>5.78</v>
      </c>
    </row>
    <row r="5" spans="1:8" x14ac:dyDescent="0.25">
      <c r="A5" t="s">
        <v>8</v>
      </c>
      <c r="B5">
        <v>202</v>
      </c>
      <c r="C5">
        <v>14.61</v>
      </c>
      <c r="D5">
        <v>2.67</v>
      </c>
      <c r="E5">
        <v>0.74</v>
      </c>
      <c r="F5">
        <v>0.2</v>
      </c>
      <c r="G5">
        <v>17.079999999999998</v>
      </c>
    </row>
    <row r="6" spans="1:8" x14ac:dyDescent="0.25">
      <c r="A6" t="s">
        <v>9</v>
      </c>
      <c r="B6">
        <v>228</v>
      </c>
      <c r="C6">
        <v>15.12</v>
      </c>
      <c r="D6">
        <v>2.88</v>
      </c>
      <c r="E6">
        <v>5.34</v>
      </c>
      <c r="F6">
        <v>4.32</v>
      </c>
      <c r="G6">
        <v>17.57</v>
      </c>
    </row>
    <row r="7" spans="1:8" x14ac:dyDescent="0.25">
      <c r="A7" t="s">
        <v>10</v>
      </c>
      <c r="B7">
        <v>361</v>
      </c>
      <c r="C7">
        <v>4.5</v>
      </c>
      <c r="D7">
        <v>0</v>
      </c>
      <c r="E7">
        <v>74.8</v>
      </c>
      <c r="F7">
        <v>0</v>
      </c>
      <c r="G7">
        <v>4</v>
      </c>
    </row>
    <row r="8" spans="1:8" x14ac:dyDescent="0.25">
      <c r="A8" t="s">
        <v>11</v>
      </c>
      <c r="B8">
        <v>112</v>
      </c>
      <c r="C8">
        <v>3.3</v>
      </c>
      <c r="D8">
        <v>1</v>
      </c>
      <c r="E8">
        <v>0</v>
      </c>
      <c r="F8">
        <v>0</v>
      </c>
      <c r="G8">
        <v>20.2</v>
      </c>
    </row>
    <row r="9" spans="1:8" x14ac:dyDescent="0.25">
      <c r="A9" t="s">
        <v>13</v>
      </c>
      <c r="B9">
        <v>288</v>
      </c>
      <c r="C9">
        <v>26</v>
      </c>
      <c r="D9">
        <v>9.33</v>
      </c>
      <c r="E9">
        <v>1.3</v>
      </c>
      <c r="G9">
        <v>12.7</v>
      </c>
    </row>
    <row r="10" spans="1:8" x14ac:dyDescent="0.25">
      <c r="A10" t="s">
        <v>14</v>
      </c>
      <c r="B10">
        <v>290</v>
      </c>
      <c r="C10">
        <v>17.12</v>
      </c>
      <c r="D10">
        <v>1.66</v>
      </c>
      <c r="E10">
        <v>30</v>
      </c>
      <c r="G10">
        <v>3.8</v>
      </c>
    </row>
    <row r="11" spans="1:8" x14ac:dyDescent="0.25">
      <c r="A11" t="s">
        <v>15</v>
      </c>
      <c r="B11">
        <v>211</v>
      </c>
      <c r="C11">
        <v>9.8000000000000007</v>
      </c>
      <c r="D11">
        <v>4.12</v>
      </c>
      <c r="E11">
        <v>22.2</v>
      </c>
      <c r="G11">
        <v>8.1999999999999993</v>
      </c>
    </row>
    <row r="12" spans="1:8" x14ac:dyDescent="0.25">
      <c r="A12" t="s">
        <v>16</v>
      </c>
      <c r="B12">
        <v>139</v>
      </c>
      <c r="C12">
        <v>10.199999999999999</v>
      </c>
      <c r="D12">
        <v>6.8</v>
      </c>
      <c r="E12">
        <v>5.4</v>
      </c>
      <c r="F12">
        <v>5.3</v>
      </c>
      <c r="G12">
        <v>6.4</v>
      </c>
    </row>
    <row r="13" spans="1:8" x14ac:dyDescent="0.25">
      <c r="A13" t="s">
        <v>17</v>
      </c>
      <c r="B13">
        <v>175</v>
      </c>
      <c r="C13">
        <v>6.4</v>
      </c>
      <c r="D13">
        <v>2.54</v>
      </c>
      <c r="E13">
        <v>24.7</v>
      </c>
      <c r="G13">
        <v>4.3</v>
      </c>
    </row>
    <row r="14" spans="1:8" x14ac:dyDescent="0.25">
      <c r="A14" t="s">
        <v>18</v>
      </c>
      <c r="B14">
        <v>100</v>
      </c>
      <c r="C14">
        <v>0</v>
      </c>
      <c r="D14">
        <v>0</v>
      </c>
      <c r="E14">
        <v>24</v>
      </c>
      <c r="F14">
        <v>24</v>
      </c>
      <c r="G14">
        <v>0.3</v>
      </c>
    </row>
    <row r="15" spans="1:8" x14ac:dyDescent="0.25">
      <c r="A15" t="s">
        <v>19</v>
      </c>
      <c r="B15">
        <v>140</v>
      </c>
      <c r="C15">
        <v>0.4</v>
      </c>
      <c r="D15">
        <v>0.18</v>
      </c>
      <c r="E15">
        <v>30</v>
      </c>
      <c r="G15">
        <v>1.8</v>
      </c>
    </row>
    <row r="16" spans="1:8" x14ac:dyDescent="0.25">
      <c r="A16" t="s">
        <v>20</v>
      </c>
      <c r="B16">
        <v>180</v>
      </c>
      <c r="C16">
        <v>8.08</v>
      </c>
      <c r="D16">
        <v>1.05</v>
      </c>
      <c r="E16">
        <v>0</v>
      </c>
      <c r="F16">
        <v>2</v>
      </c>
      <c r="G16">
        <v>26.53</v>
      </c>
      <c r="H16" s="1"/>
    </row>
    <row r="17" spans="1:7" x14ac:dyDescent="0.25">
      <c r="A17" t="s">
        <v>21</v>
      </c>
      <c r="B17">
        <v>353</v>
      </c>
      <c r="C17">
        <v>1.4</v>
      </c>
      <c r="D17">
        <v>0.19</v>
      </c>
      <c r="E17">
        <v>70.900000000000006</v>
      </c>
      <c r="G17">
        <v>12.5</v>
      </c>
    </row>
    <row r="18" spans="1:7" x14ac:dyDescent="0.25">
      <c r="A18" t="s">
        <v>28</v>
      </c>
      <c r="B18">
        <v>546</v>
      </c>
      <c r="C18">
        <v>32</v>
      </c>
      <c r="D18">
        <v>6.4</v>
      </c>
      <c r="E18">
        <v>58</v>
      </c>
      <c r="F18">
        <v>56</v>
      </c>
      <c r="G18">
        <v>5</v>
      </c>
    </row>
    <row r="20" spans="1:7" x14ac:dyDescent="0.25">
      <c r="A20" t="s">
        <v>22</v>
      </c>
      <c r="B20">
        <f>SUM(B3,2*B6,B13)</f>
        <v>1018</v>
      </c>
      <c r="C20">
        <f t="shared" ref="C20:G20" si="0">SUM(C3,2*C6,C13)</f>
        <v>37.54</v>
      </c>
      <c r="D20">
        <f t="shared" si="0"/>
        <v>8.51</v>
      </c>
      <c r="E20">
        <f t="shared" si="0"/>
        <v>121.38000000000001</v>
      </c>
      <c r="F20">
        <f t="shared" si="0"/>
        <v>8.64</v>
      </c>
      <c r="G20">
        <f t="shared" si="0"/>
        <v>46.44</v>
      </c>
    </row>
    <row r="21" spans="1:7" x14ac:dyDescent="0.25">
      <c r="A21" t="s">
        <v>23</v>
      </c>
      <c r="B21">
        <f>SUM(B5,B3,B14)</f>
        <v>689</v>
      </c>
      <c r="C21">
        <f t="shared" ref="C21:G21" si="1">SUM(C5,C3,C14)</f>
        <v>15.51</v>
      </c>
      <c r="D21">
        <f t="shared" si="1"/>
        <v>2.88</v>
      </c>
      <c r="E21">
        <f t="shared" si="1"/>
        <v>110.74</v>
      </c>
      <c r="F21">
        <f t="shared" si="1"/>
        <v>24.2</v>
      </c>
      <c r="G21">
        <f t="shared" si="1"/>
        <v>24.38</v>
      </c>
    </row>
    <row r="22" spans="1:7" x14ac:dyDescent="0.25">
      <c r="A22" t="s">
        <v>24</v>
      </c>
      <c r="B22">
        <f>SUM(3.3*B4,0.5*B10,1.5*B8)</f>
        <v>821.2</v>
      </c>
      <c r="C22">
        <f t="shared" ref="C22:G22" si="2">SUM(3.3*C4,0.5*C10,1.5*C8)</f>
        <v>31.065999999999999</v>
      </c>
      <c r="D22">
        <f t="shared" si="2"/>
        <v>4.7720000000000002</v>
      </c>
      <c r="E22">
        <f t="shared" si="2"/>
        <v>82.418999999999997</v>
      </c>
      <c r="F22">
        <f t="shared" si="2"/>
        <v>8.0850000000000009</v>
      </c>
      <c r="G22">
        <f t="shared" si="2"/>
        <v>51.273999999999994</v>
      </c>
    </row>
    <row r="23" spans="1:7" x14ac:dyDescent="0.25">
      <c r="A23" t="s">
        <v>25</v>
      </c>
      <c r="B23">
        <f>SUM(1.5*B17,B15,B8)</f>
        <v>781.5</v>
      </c>
      <c r="C23">
        <f t="shared" ref="C23:G23" si="3">SUM(1.5*C17,C15,C8)</f>
        <v>5.7999999999999989</v>
      </c>
      <c r="D23">
        <f t="shared" si="3"/>
        <v>1.4650000000000001</v>
      </c>
      <c r="E23">
        <f t="shared" si="3"/>
        <v>136.35000000000002</v>
      </c>
      <c r="F23">
        <f t="shared" si="3"/>
        <v>0</v>
      </c>
      <c r="G23">
        <f t="shared" si="3"/>
        <v>40.75</v>
      </c>
    </row>
    <row r="24" spans="1:7" x14ac:dyDescent="0.25">
      <c r="A24" t="s">
        <v>26</v>
      </c>
      <c r="B24">
        <f>66+0.5*B17</f>
        <v>242.5</v>
      </c>
      <c r="C24">
        <f>0.84+0.5*C17</f>
        <v>1.54</v>
      </c>
      <c r="D24">
        <f>0.5*D17</f>
        <v>9.5000000000000001E-2</v>
      </c>
      <c r="E24">
        <f>12.55+0.5*E17</f>
        <v>48</v>
      </c>
      <c r="F24">
        <v>0</v>
      </c>
      <c r="G24">
        <f>2.22+0.5*G17</f>
        <v>8.4700000000000006</v>
      </c>
    </row>
    <row r="25" spans="1:7" x14ac:dyDescent="0.25">
      <c r="A25" t="s">
        <v>27</v>
      </c>
      <c r="B25">
        <f>66+0.16*B18</f>
        <v>153.36000000000001</v>
      </c>
      <c r="C25">
        <f t="shared" ref="C25:G25" si="4">0.84+0.16*C18</f>
        <v>5.96</v>
      </c>
      <c r="D25">
        <f t="shared" si="4"/>
        <v>1.8639999999999999</v>
      </c>
      <c r="E25">
        <f t="shared" si="4"/>
        <v>10.119999999999999</v>
      </c>
      <c r="F25">
        <f t="shared" si="4"/>
        <v>9.8000000000000007</v>
      </c>
      <c r="G25">
        <f t="shared" si="4"/>
        <v>1.6400000000000001</v>
      </c>
    </row>
    <row r="26" spans="1:7" x14ac:dyDescent="0.25">
      <c r="A26" t="s">
        <v>29</v>
      </c>
      <c r="B26">
        <f>SUM(B7*1.5,B9*0.69,B12)</f>
        <v>879.22</v>
      </c>
      <c r="C26">
        <f t="shared" ref="C26:G26" si="5">SUM(C7*1.5,C9*0.69,C12)</f>
        <v>34.89</v>
      </c>
      <c r="D26">
        <f t="shared" si="5"/>
        <v>13.2377</v>
      </c>
      <c r="E26">
        <f t="shared" si="5"/>
        <v>118.497</v>
      </c>
      <c r="F26">
        <f t="shared" si="5"/>
        <v>5.3</v>
      </c>
      <c r="G26">
        <f t="shared" si="5"/>
        <v>21.162999999999997</v>
      </c>
    </row>
    <row r="27" spans="1:7" x14ac:dyDescent="0.25">
      <c r="A27" t="s">
        <v>30</v>
      </c>
      <c r="B27">
        <f>SUM(B7*1.5,B5,B15)</f>
        <v>883.5</v>
      </c>
      <c r="C27">
        <f t="shared" ref="C27:G27" si="6">SUM(C7*1.5,C5,C15)</f>
        <v>21.759999999999998</v>
      </c>
      <c r="D27">
        <f t="shared" si="6"/>
        <v>2.85</v>
      </c>
      <c r="E27">
        <f t="shared" si="6"/>
        <v>142.94</v>
      </c>
      <c r="F27">
        <f t="shared" si="6"/>
        <v>0.2</v>
      </c>
      <c r="G27">
        <f t="shared" si="6"/>
        <v>24.88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jotace</dc:creator>
  <cp:lastModifiedBy>jotace</cp:lastModifiedBy>
  <dcterms:created xsi:type="dcterms:W3CDTF">2019-05-23T15:10:54Z</dcterms:created>
  <dcterms:modified xsi:type="dcterms:W3CDTF">2019-05-23T16:28:29Z</dcterms:modified>
</cp:coreProperties>
</file>