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S\Python Excel\"/>
    </mc:Choice>
  </mc:AlternateContent>
  <xr:revisionPtr revIDLastSave="0" documentId="13_ncr:1_{F6CDB3D2-8838-4213-8F56-0D32FE5EE6B5}" xr6:coauthVersionLast="47" xr6:coauthVersionMax="47" xr10:uidLastSave="{00000000-0000-0000-0000-000000000000}"/>
  <bookViews>
    <workbookView xWindow="-110" yWindow="-110" windowWidth="19420" windowHeight="10420" xr2:uid="{86B89D86-F49F-4B3E-AA94-EBA66A3F0091}"/>
  </bookViews>
  <sheets>
    <sheet name="Data" sheetId="1" r:id="rId1"/>
    <sheet name="Pivot - Messy" sheetId="5" r:id="rId2"/>
    <sheet name="Pivot - Tidy" sheetId="7" r:id="rId3"/>
  </sheets>
  <calcPr calcId="191029"/>
  <pivotCaches>
    <pivotCache cacheId="48" r:id="rId4"/>
    <pivotCache cacheId="4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 a="1"/>
  <c r="H1" i="1" l="1"/>
  <c r="H3" i="1" a="1"/>
  <c r="H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df=xl(%P2%, headers=True)</code>
  </pythonScript>
  <pythonScript>
    <code>df_melt =pd.melt(df,id_vars=['Category','Expense'],value_vars=['Q1','Q2','Q3','Q4'],var_name='Quarter', value_name='Amount')</code>
  </pythonScript>
</pythonScripts>
</file>

<file path=xl/sharedStrings.xml><?xml version="1.0" encoding="utf-8"?>
<sst xmlns="http://schemas.openxmlformats.org/spreadsheetml/2006/main" count="80" uniqueCount="48">
  <si>
    <t>Category</t>
  </si>
  <si>
    <t>Q1</t>
  </si>
  <si>
    <t>Q2</t>
  </si>
  <si>
    <t>Q3</t>
  </si>
  <si>
    <t>Q4</t>
  </si>
  <si>
    <t>Expense</t>
  </si>
  <si>
    <t>Labour</t>
  </si>
  <si>
    <t>Staff Revenue Based Commissions</t>
  </si>
  <si>
    <t>Other Salaries Full Time Contract</t>
  </si>
  <si>
    <t>Other Salaries - Full Time</t>
  </si>
  <si>
    <t>Salaries Internal Transfer</t>
  </si>
  <si>
    <t>Severance  Expense</t>
  </si>
  <si>
    <t>Overtime - Full Time</t>
  </si>
  <si>
    <t>Salaries - Full Time</t>
  </si>
  <si>
    <t>Benefits</t>
  </si>
  <si>
    <t>Employee Assistance Program</t>
  </si>
  <si>
    <t>Group Dental</t>
  </si>
  <si>
    <t>Long Term Disability</t>
  </si>
  <si>
    <t>Other Personnel Benefits</t>
  </si>
  <si>
    <t>Employee Savings Plan</t>
  </si>
  <si>
    <t>Travel</t>
  </si>
  <si>
    <t>Automobile Expenses</t>
  </si>
  <si>
    <t>General Operating-Travel</t>
  </si>
  <si>
    <t>Training</t>
  </si>
  <si>
    <t>Meals Training &amp; Development</t>
  </si>
  <si>
    <t>Employee Training Expense</t>
  </si>
  <si>
    <t>Tuition Assistance</t>
  </si>
  <si>
    <t>Administration</t>
  </si>
  <si>
    <t>Corporate Goverance - Indirect</t>
  </si>
  <si>
    <t>Finance - Indirect</t>
  </si>
  <si>
    <t>Marketing &amp; Communications-Indirect</t>
  </si>
  <si>
    <t>Row Labels</t>
  </si>
  <si>
    <t>Grand Total</t>
  </si>
  <si>
    <t>Sum of Q1</t>
  </si>
  <si>
    <t>Sum of Q2</t>
  </si>
  <si>
    <t>Sum of Q3</t>
  </si>
  <si>
    <t>Sum of Q4</t>
  </si>
  <si>
    <t>Column Labels</t>
  </si>
  <si>
    <t>Sum of Amount</t>
  </si>
  <si>
    <t>"Melted" or "Tidy" Data with Pandas</t>
  </si>
  <si>
    <t>Sum of YTD</t>
  </si>
  <si>
    <t>`</t>
  </si>
  <si>
    <t>With "Messy Data" where each "feature" or variable is a different column,</t>
  </si>
  <si>
    <t>Excel does not realize you are dealing with the same data set and same units of measurment (e.g. US$)</t>
  </si>
  <si>
    <t>and does not allow a Grand Total across the 4 quarters</t>
  </si>
  <si>
    <t>Instead, you have to manually add a Calculated Field to your Pivots to add up the 4 quarters.</t>
  </si>
  <si>
    <t>With "Tidy Data" all the quarters are now treated as one variable called Expense and the quarter is labelled in the "Quarter" field.</t>
  </si>
  <si>
    <t>Excel now knows to add a Grand Total without having to use a custom Calculated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</si>
</sst>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_);\(&quot;$&quot;#,##0\);\–_);General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3E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2">
    <dxf>
      <numFmt numFmtId="165" formatCode="&quot;$&quot;#,##0_);\(&quot;$&quot;#,##0\);\–_);General_)"/>
    </dxf>
    <dxf>
      <numFmt numFmtId="165" formatCode="&quot;$&quot;#,##0_);\(&quot;$&quot;#,##0\);\–_);General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microsoft.com/office/2022/03/relationships/PythonScripts" Target="pythonScript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pivotCacheDefinition" Target="pivotCache/pivotCacheDefinition2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65008</xdr:colOff>
      <xdr:row>2</xdr:row>
      <xdr:rowOff>13141</xdr:rowOff>
    </xdr:from>
    <xdr:to>
      <xdr:col>16</xdr:col>
      <xdr:colOff>0</xdr:colOff>
      <xdr:row>7</xdr:row>
      <xdr:rowOff>56585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058823-2CCD-448B-3D51-BA9B4DC5278F}"/>
            </a:ext>
          </a:extLst>
        </xdr:cNvPr>
        <xdr:cNvSpPr txBox="1"/>
      </xdr:nvSpPr>
      <xdr:spPr>
        <a:xfrm>
          <a:off x="10218721" y="377794"/>
          <a:ext cx="2984249" cy="955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df_melt  = pd.melt(df,</a:t>
          </a:r>
        </a:p>
        <a:p>
          <a:r>
            <a:rPr lang="en-US" sz="1100"/>
            <a:t>	id_vars=['Category','Expense'],</a:t>
          </a:r>
        </a:p>
        <a:p>
          <a:r>
            <a:rPr lang="en-US" sz="1100"/>
            <a:t>	value_vars=['Q1','Q2','Q3','Q4'],</a:t>
          </a:r>
        </a:p>
        <a:p>
          <a:r>
            <a:rPr lang="en-US" sz="1100"/>
            <a:t>	var_name='Quarter',</a:t>
          </a:r>
        </a:p>
        <a:p>
          <a:r>
            <a:rPr lang="en-US" sz="1100"/>
            <a:t>	value_name='Amount')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gdan Tudose" refreshedDate="45196.985245023148" createdVersion="8" refreshedVersion="8" minRefreshableVersion="3" recordCount="20" xr:uid="{3F0176D3-5F26-45D8-8F66-2A5FB6428CC7}">
  <cacheSource type="worksheet">
    <worksheetSource name="Table1"/>
  </cacheSource>
  <cacheFields count="7">
    <cacheField name="Category" numFmtId="0">
      <sharedItems count="5">
        <s v="Labour"/>
        <s v="Benefits"/>
        <s v="Travel"/>
        <s v="Training"/>
        <s v="Administration"/>
      </sharedItems>
    </cacheField>
    <cacheField name="Expense" numFmtId="0">
      <sharedItems/>
    </cacheField>
    <cacheField name="Q1" numFmtId="0">
      <sharedItems containsSemiMixedTypes="0" containsString="0" containsNumber="1" containsInteger="1" minValue="110" maxValue="482"/>
    </cacheField>
    <cacheField name="Q2" numFmtId="0">
      <sharedItems containsSemiMixedTypes="0" containsString="0" containsNumber="1" containsInteger="1" minValue="105" maxValue="456"/>
    </cacheField>
    <cacheField name="Q3" numFmtId="0">
      <sharedItems containsSemiMixedTypes="0" containsString="0" containsNumber="1" containsInteger="1" minValue="124" maxValue="477"/>
    </cacheField>
    <cacheField name="Q4" numFmtId="0">
      <sharedItems containsSemiMixedTypes="0" containsString="0" containsNumber="1" containsInteger="1" minValue="107" maxValue="471"/>
    </cacheField>
    <cacheField name="YTD" numFmtId="0" formula=" SUM(Q1,Q2,Q3,Q4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gdan Tudose" refreshedDate="45196.98526238426" createdVersion="8" refreshedVersion="8" minRefreshableVersion="3" recordCount="80" xr:uid="{207AC69C-F176-4372-8312-B6E2DA10AFB4}">
  <cacheSource type="worksheet">
    <worksheetSource ref="H3:K83" sheet="Data"/>
  </cacheSource>
  <cacheFields count="4">
    <cacheField name="Category" numFmtId="0">
      <sharedItems count="5">
        <s v="Labour"/>
        <s v="Benefits"/>
        <s v="Travel"/>
        <s v="Training"/>
        <s v="Administration"/>
      </sharedItems>
    </cacheField>
    <cacheField name="Expense" numFmtId="0">
      <sharedItems/>
    </cacheField>
    <cacheField name="Quarter" numFmtId="0">
      <sharedItems count="4">
        <s v="Q1"/>
        <s v="Q2"/>
        <s v="Q3"/>
        <s v="Q4"/>
      </sharedItems>
    </cacheField>
    <cacheField name="Amount" numFmtId="0">
      <sharedItems containsSemiMixedTypes="0" containsString="0" containsNumber="1" containsInteger="1" minValue="105" maxValue="4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Staff Revenue Based Commissions"/>
    <n v="193"/>
    <n v="169"/>
    <n v="378"/>
    <n v="145"/>
  </r>
  <r>
    <x v="0"/>
    <s v="Other Salaries Full Time Contract"/>
    <n v="315"/>
    <n v="456"/>
    <n v="452"/>
    <n v="231"/>
  </r>
  <r>
    <x v="0"/>
    <s v="Other Salaries - Full Time"/>
    <n v="110"/>
    <n v="264"/>
    <n v="174"/>
    <n v="270"/>
  </r>
  <r>
    <x v="0"/>
    <s v="Salaries Internal Transfer"/>
    <n v="376"/>
    <n v="155"/>
    <n v="366"/>
    <n v="201"/>
  </r>
  <r>
    <x v="0"/>
    <s v="Severance  Expense"/>
    <n v="152"/>
    <n v="401"/>
    <n v="139"/>
    <n v="214"/>
  </r>
  <r>
    <x v="0"/>
    <s v="Overtime - Full Time"/>
    <n v="269"/>
    <n v="118"/>
    <n v="234"/>
    <n v="393"/>
  </r>
  <r>
    <x v="0"/>
    <s v="Salaries - Full Time"/>
    <n v="482"/>
    <n v="118"/>
    <n v="189"/>
    <n v="358"/>
  </r>
  <r>
    <x v="1"/>
    <s v="Employee Assistance Program"/>
    <n v="328"/>
    <n v="209"/>
    <n v="172"/>
    <n v="236"/>
  </r>
  <r>
    <x v="1"/>
    <s v="Group Dental"/>
    <n v="392"/>
    <n v="140"/>
    <n v="477"/>
    <n v="263"/>
  </r>
  <r>
    <x v="1"/>
    <s v="Long Term Disability"/>
    <n v="469"/>
    <n v="105"/>
    <n v="368"/>
    <n v="277"/>
  </r>
  <r>
    <x v="1"/>
    <s v="Other Personnel Benefits"/>
    <n v="161"/>
    <n v="378"/>
    <n v="124"/>
    <n v="373"/>
  </r>
  <r>
    <x v="1"/>
    <s v="Employee Savings Plan"/>
    <n v="409"/>
    <n v="456"/>
    <n v="351"/>
    <n v="107"/>
  </r>
  <r>
    <x v="2"/>
    <s v="Automobile Expenses"/>
    <n v="186"/>
    <n v="218"/>
    <n v="447"/>
    <n v="408"/>
  </r>
  <r>
    <x v="2"/>
    <s v="General Operating-Travel"/>
    <n v="297"/>
    <n v="251"/>
    <n v="424"/>
    <n v="326"/>
  </r>
  <r>
    <x v="3"/>
    <s v="Meals Training &amp; Development"/>
    <n v="433"/>
    <n v="275"/>
    <n v="166"/>
    <n v="471"/>
  </r>
  <r>
    <x v="3"/>
    <s v="Employee Training Expense"/>
    <n v="322"/>
    <n v="289"/>
    <n v="347"/>
    <n v="336"/>
  </r>
  <r>
    <x v="3"/>
    <s v="Tuition Assistance"/>
    <n v="214"/>
    <n v="275"/>
    <n v="136"/>
    <n v="400"/>
  </r>
  <r>
    <x v="4"/>
    <s v="Corporate Goverance - Indirect"/>
    <n v="115"/>
    <n v="269"/>
    <n v="263"/>
    <n v="340"/>
  </r>
  <r>
    <x v="4"/>
    <s v="Finance - Indirect"/>
    <n v="295"/>
    <n v="186"/>
    <n v="309"/>
    <n v="191"/>
  </r>
  <r>
    <x v="4"/>
    <s v="Marketing &amp; Communications-Indirect"/>
    <n v="205"/>
    <n v="268"/>
    <n v="307"/>
    <n v="1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s v="Staff Revenue Based Commissions"/>
    <x v="0"/>
    <n v="193"/>
  </r>
  <r>
    <x v="0"/>
    <s v="Other Salaries Full Time Contract"/>
    <x v="0"/>
    <n v="315"/>
  </r>
  <r>
    <x v="0"/>
    <s v="Other Salaries - Full Time"/>
    <x v="0"/>
    <n v="110"/>
  </r>
  <r>
    <x v="0"/>
    <s v="Salaries Internal Transfer"/>
    <x v="0"/>
    <n v="376"/>
  </r>
  <r>
    <x v="0"/>
    <s v="Severance  Expense"/>
    <x v="0"/>
    <n v="152"/>
  </r>
  <r>
    <x v="0"/>
    <s v="Overtime - Full Time"/>
    <x v="0"/>
    <n v="269"/>
  </r>
  <r>
    <x v="0"/>
    <s v="Salaries - Full Time"/>
    <x v="0"/>
    <n v="482"/>
  </r>
  <r>
    <x v="1"/>
    <s v="Employee Assistance Program"/>
    <x v="0"/>
    <n v="328"/>
  </r>
  <r>
    <x v="1"/>
    <s v="Group Dental"/>
    <x v="0"/>
    <n v="392"/>
  </r>
  <r>
    <x v="1"/>
    <s v="Long Term Disability"/>
    <x v="0"/>
    <n v="469"/>
  </r>
  <r>
    <x v="1"/>
    <s v="Other Personnel Benefits"/>
    <x v="0"/>
    <n v="161"/>
  </r>
  <r>
    <x v="1"/>
    <s v="Employee Savings Plan"/>
    <x v="0"/>
    <n v="409"/>
  </r>
  <r>
    <x v="2"/>
    <s v="Automobile Expenses"/>
    <x v="0"/>
    <n v="186"/>
  </r>
  <r>
    <x v="2"/>
    <s v="General Operating-Travel"/>
    <x v="0"/>
    <n v="297"/>
  </r>
  <r>
    <x v="3"/>
    <s v="Meals Training &amp; Development"/>
    <x v="0"/>
    <n v="433"/>
  </r>
  <r>
    <x v="3"/>
    <s v="Employee Training Expense"/>
    <x v="0"/>
    <n v="322"/>
  </r>
  <r>
    <x v="3"/>
    <s v="Tuition Assistance"/>
    <x v="0"/>
    <n v="214"/>
  </r>
  <r>
    <x v="4"/>
    <s v="Corporate Goverance - Indirect"/>
    <x v="0"/>
    <n v="115"/>
  </r>
  <r>
    <x v="4"/>
    <s v="Finance - Indirect"/>
    <x v="0"/>
    <n v="295"/>
  </r>
  <r>
    <x v="4"/>
    <s v="Marketing &amp; Communications-Indirect"/>
    <x v="0"/>
    <n v="205"/>
  </r>
  <r>
    <x v="0"/>
    <s v="Staff Revenue Based Commissions"/>
    <x v="1"/>
    <n v="169"/>
  </r>
  <r>
    <x v="0"/>
    <s v="Other Salaries Full Time Contract"/>
    <x v="1"/>
    <n v="456"/>
  </r>
  <r>
    <x v="0"/>
    <s v="Other Salaries - Full Time"/>
    <x v="1"/>
    <n v="264"/>
  </r>
  <r>
    <x v="0"/>
    <s v="Salaries Internal Transfer"/>
    <x v="1"/>
    <n v="155"/>
  </r>
  <r>
    <x v="0"/>
    <s v="Severance  Expense"/>
    <x v="1"/>
    <n v="401"/>
  </r>
  <r>
    <x v="0"/>
    <s v="Overtime - Full Time"/>
    <x v="1"/>
    <n v="118"/>
  </r>
  <r>
    <x v="0"/>
    <s v="Salaries - Full Time"/>
    <x v="1"/>
    <n v="118"/>
  </r>
  <r>
    <x v="1"/>
    <s v="Employee Assistance Program"/>
    <x v="1"/>
    <n v="209"/>
  </r>
  <r>
    <x v="1"/>
    <s v="Group Dental"/>
    <x v="1"/>
    <n v="140"/>
  </r>
  <r>
    <x v="1"/>
    <s v="Long Term Disability"/>
    <x v="1"/>
    <n v="105"/>
  </r>
  <r>
    <x v="1"/>
    <s v="Other Personnel Benefits"/>
    <x v="1"/>
    <n v="378"/>
  </r>
  <r>
    <x v="1"/>
    <s v="Employee Savings Plan"/>
    <x v="1"/>
    <n v="456"/>
  </r>
  <r>
    <x v="2"/>
    <s v="Automobile Expenses"/>
    <x v="1"/>
    <n v="218"/>
  </r>
  <r>
    <x v="2"/>
    <s v="General Operating-Travel"/>
    <x v="1"/>
    <n v="251"/>
  </r>
  <r>
    <x v="3"/>
    <s v="Meals Training &amp; Development"/>
    <x v="1"/>
    <n v="275"/>
  </r>
  <r>
    <x v="3"/>
    <s v="Employee Training Expense"/>
    <x v="1"/>
    <n v="289"/>
  </r>
  <r>
    <x v="3"/>
    <s v="Tuition Assistance"/>
    <x v="1"/>
    <n v="275"/>
  </r>
  <r>
    <x v="4"/>
    <s v="Corporate Goverance - Indirect"/>
    <x v="1"/>
    <n v="269"/>
  </r>
  <r>
    <x v="4"/>
    <s v="Finance - Indirect"/>
    <x v="1"/>
    <n v="186"/>
  </r>
  <r>
    <x v="4"/>
    <s v="Marketing &amp; Communications-Indirect"/>
    <x v="1"/>
    <n v="268"/>
  </r>
  <r>
    <x v="0"/>
    <s v="Staff Revenue Based Commissions"/>
    <x v="2"/>
    <n v="378"/>
  </r>
  <r>
    <x v="0"/>
    <s v="Other Salaries Full Time Contract"/>
    <x v="2"/>
    <n v="452"/>
  </r>
  <r>
    <x v="0"/>
    <s v="Other Salaries - Full Time"/>
    <x v="2"/>
    <n v="174"/>
  </r>
  <r>
    <x v="0"/>
    <s v="Salaries Internal Transfer"/>
    <x v="2"/>
    <n v="366"/>
  </r>
  <r>
    <x v="0"/>
    <s v="Severance  Expense"/>
    <x v="2"/>
    <n v="139"/>
  </r>
  <r>
    <x v="0"/>
    <s v="Overtime - Full Time"/>
    <x v="2"/>
    <n v="234"/>
  </r>
  <r>
    <x v="0"/>
    <s v="Salaries - Full Time"/>
    <x v="2"/>
    <n v="189"/>
  </r>
  <r>
    <x v="1"/>
    <s v="Employee Assistance Program"/>
    <x v="2"/>
    <n v="172"/>
  </r>
  <r>
    <x v="1"/>
    <s v="Group Dental"/>
    <x v="2"/>
    <n v="477"/>
  </r>
  <r>
    <x v="1"/>
    <s v="Long Term Disability"/>
    <x v="2"/>
    <n v="368"/>
  </r>
  <r>
    <x v="1"/>
    <s v="Other Personnel Benefits"/>
    <x v="2"/>
    <n v="124"/>
  </r>
  <r>
    <x v="1"/>
    <s v="Employee Savings Plan"/>
    <x v="2"/>
    <n v="351"/>
  </r>
  <r>
    <x v="2"/>
    <s v="Automobile Expenses"/>
    <x v="2"/>
    <n v="447"/>
  </r>
  <r>
    <x v="2"/>
    <s v="General Operating-Travel"/>
    <x v="2"/>
    <n v="424"/>
  </r>
  <r>
    <x v="3"/>
    <s v="Meals Training &amp; Development"/>
    <x v="2"/>
    <n v="166"/>
  </r>
  <r>
    <x v="3"/>
    <s v="Employee Training Expense"/>
    <x v="2"/>
    <n v="347"/>
  </r>
  <r>
    <x v="3"/>
    <s v="Tuition Assistance"/>
    <x v="2"/>
    <n v="136"/>
  </r>
  <r>
    <x v="4"/>
    <s v="Corporate Goverance - Indirect"/>
    <x v="2"/>
    <n v="263"/>
  </r>
  <r>
    <x v="4"/>
    <s v="Finance - Indirect"/>
    <x v="2"/>
    <n v="309"/>
  </r>
  <r>
    <x v="4"/>
    <s v="Marketing &amp; Communications-Indirect"/>
    <x v="2"/>
    <n v="307"/>
  </r>
  <r>
    <x v="0"/>
    <s v="Staff Revenue Based Commissions"/>
    <x v="3"/>
    <n v="145"/>
  </r>
  <r>
    <x v="0"/>
    <s v="Other Salaries Full Time Contract"/>
    <x v="3"/>
    <n v="231"/>
  </r>
  <r>
    <x v="0"/>
    <s v="Other Salaries - Full Time"/>
    <x v="3"/>
    <n v="270"/>
  </r>
  <r>
    <x v="0"/>
    <s v="Salaries Internal Transfer"/>
    <x v="3"/>
    <n v="201"/>
  </r>
  <r>
    <x v="0"/>
    <s v="Severance  Expense"/>
    <x v="3"/>
    <n v="214"/>
  </r>
  <r>
    <x v="0"/>
    <s v="Overtime - Full Time"/>
    <x v="3"/>
    <n v="393"/>
  </r>
  <r>
    <x v="0"/>
    <s v="Salaries - Full Time"/>
    <x v="3"/>
    <n v="358"/>
  </r>
  <r>
    <x v="1"/>
    <s v="Employee Assistance Program"/>
    <x v="3"/>
    <n v="236"/>
  </r>
  <r>
    <x v="1"/>
    <s v="Group Dental"/>
    <x v="3"/>
    <n v="263"/>
  </r>
  <r>
    <x v="1"/>
    <s v="Long Term Disability"/>
    <x v="3"/>
    <n v="277"/>
  </r>
  <r>
    <x v="1"/>
    <s v="Other Personnel Benefits"/>
    <x v="3"/>
    <n v="373"/>
  </r>
  <r>
    <x v="1"/>
    <s v="Employee Savings Plan"/>
    <x v="3"/>
    <n v="107"/>
  </r>
  <r>
    <x v="2"/>
    <s v="Automobile Expenses"/>
    <x v="3"/>
    <n v="408"/>
  </r>
  <r>
    <x v="2"/>
    <s v="General Operating-Travel"/>
    <x v="3"/>
    <n v="326"/>
  </r>
  <r>
    <x v="3"/>
    <s v="Meals Training &amp; Development"/>
    <x v="3"/>
    <n v="471"/>
  </r>
  <r>
    <x v="3"/>
    <s v="Employee Training Expense"/>
    <x v="3"/>
    <n v="336"/>
  </r>
  <r>
    <x v="3"/>
    <s v="Tuition Assistance"/>
    <x v="3"/>
    <n v="400"/>
  </r>
  <r>
    <x v="4"/>
    <s v="Corporate Goverance - Indirect"/>
    <x v="3"/>
    <n v="340"/>
  </r>
  <r>
    <x v="4"/>
    <s v="Finance - Indirect"/>
    <x v="3"/>
    <n v="191"/>
  </r>
  <r>
    <x v="4"/>
    <s v="Marketing &amp; Communications-Indirect"/>
    <x v="3"/>
    <n v="1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AF64E-7475-44B7-B58D-50E67F0426C4}" name="PivotTable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0" firstDataRow="1" firstDataCol="1"/>
  <pivotFields count="7">
    <pivotField axis="axisRow" showAll="0">
      <items count="6">
        <item x="4"/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Q1" fld="2" baseField="0" baseItem="0"/>
    <dataField name="Sum of Q2" fld="3" baseField="0" baseItem="0"/>
    <dataField name="Sum of Q3" fld="4" baseField="0" baseItem="0"/>
    <dataField name="Sum of Q4" fld="5" baseField="0" baseItem="0"/>
    <dataField name="Sum of YTD" fld="6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6DF11-2969-4073-A4B5-F023C11B246F}" name="PivotTable5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4">
    <pivotField axis="axisRow" showAll="0">
      <items count="6">
        <item x="4"/>
        <item x="1"/>
        <item x="0"/>
        <item x="3"/>
        <item x="2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3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7">
    <v t="s"/>
    <v t="s">Category</v>
    <v t="s">Expense</v>
    <v t="s">Q1</v>
    <v t="s">Q2</v>
    <v t="s">Q3</v>
    <v t="s">Q4</v>
    <v>0</v>
    <v t="s">Labour</v>
    <v t="s">Staff Revenue Based Commissions</v>
    <v>193</v>
    <v>169</v>
    <v>378</v>
    <v>145</v>
    <v>1</v>
    <v t="s">Labour</v>
    <v t="s">Other Salaries Full Time Contract</v>
    <v>315</v>
    <v>456</v>
    <v>452</v>
    <v>231</v>
    <v>2</v>
    <v t="s">Labour</v>
    <v t="s">Other Salaries - Full Time</v>
    <v>110</v>
    <v>264</v>
    <v>174</v>
    <v>270</v>
    <v>3</v>
    <v t="s">Labour</v>
    <v t="s">Salaries Internal Transfer</v>
    <v>376</v>
    <v>155</v>
    <v>366</v>
    <v>201</v>
    <v>4</v>
    <v t="s">Labour</v>
    <v t="s">Severance  Expense</v>
    <v>152</v>
    <v>401</v>
    <v>139</v>
    <v>214</v>
    <v t="s">...</v>
    <v t="s">...</v>
    <v t="s">...</v>
    <v t="s">...</v>
    <v t="s">...</v>
    <v t="s">...</v>
    <v t="s">...</v>
    <v>15</v>
    <v t="s">Training</v>
    <v t="s">Employee Training Expense</v>
    <v>322</v>
    <v>289</v>
    <v>347</v>
    <v>336</v>
    <v>16</v>
    <v t="s">Training</v>
    <v t="s">Tuition Assistance</v>
    <v>214</v>
    <v>275</v>
    <v>136</v>
    <v>400</v>
    <v>17</v>
    <v t="s">Administration</v>
    <v t="s">Corporate Goverance - Indirect</v>
    <v>115</v>
    <v>269</v>
    <v>263</v>
    <v>340</v>
    <v>18</v>
    <v t="s">Administration</v>
    <v t="s">Finance - Indirect</v>
    <v>295</v>
    <v>186</v>
    <v>309</v>
    <v>191</v>
    <v>19</v>
    <v t="s">Administration</v>
    <v t="s">Marketing &amp; Communications-Indirect</v>
    <v>205</v>
    <v>268</v>
    <v>307</v>
    <v>187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Category                              Expense   Q1   Q2   Q3   Q4
0           Labour      Staff Revenue Based Commissions  193  169  378  145
1           Labour    Other Salaries Full Time Contract  315  456  452  231
2           Labour      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20</v>
      <v>6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69C32-377E-4C07-933F-2A82618F8D21}" name="Table1" displayName="Table1" ref="A3:F23" totalsRowShown="0">
  <autoFilter ref="A3:F23" xr:uid="{00569C32-377E-4C07-933F-2A82618F8D21}"/>
  <tableColumns count="6">
    <tableColumn id="1" xr3:uid="{3A2F2FD4-AB5E-4FE1-BEA0-93400B9F5633}" name="Category"/>
    <tableColumn id="2" xr3:uid="{D1F5F6D2-4743-4C78-A480-38448D5C48CA}" name="Expense"/>
    <tableColumn id="3" xr3:uid="{8172B29E-5921-4D50-A10D-3C3090FD18E5}" name="Q1"/>
    <tableColumn id="4" xr3:uid="{799BA26E-2D60-43B1-8E12-26C0FA887F6E}" name="Q2"/>
    <tableColumn id="5" xr3:uid="{7042DAA7-96D6-434F-836D-359F6AFEEB71}" name="Q3"/>
    <tableColumn id="6" xr3:uid="{538225BD-AB76-4C98-90C4-28B1FCE2724C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E005-9AEB-4511-B511-F278E8903F51}">
  <dimension ref="A1:K83"/>
  <sheetViews>
    <sheetView tabSelected="1" topLeftCell="B1" zoomScale="82" workbookViewId="0">
      <selection activeCell="I10" sqref="I10"/>
    </sheetView>
  </sheetViews>
  <sheetFormatPr defaultRowHeight="14.5" x14ac:dyDescent="0.35"/>
  <cols>
    <col min="1" max="1" width="12.6328125" bestFit="1" customWidth="1"/>
    <col min="2" max="2" width="28.90625" bestFit="1" customWidth="1"/>
    <col min="9" max="9" width="34" bestFit="1" customWidth="1"/>
  </cols>
  <sheetData>
    <row r="1" spans="1:11" x14ac:dyDescent="0.35">
      <c r="H1" t="e" cm="1" vm="1">
        <f t="array" ref="H1">_xlfn._xlws.PY(0,1,Table1[#All])</f>
        <v>#VALUE!</v>
      </c>
    </row>
    <row r="2" spans="1:11" x14ac:dyDescent="0.35">
      <c r="H2" s="5" t="s">
        <v>39</v>
      </c>
      <c r="I2" s="6"/>
      <c r="J2" s="6"/>
      <c r="K2" s="6"/>
    </row>
    <row r="3" spans="1:11" x14ac:dyDescent="0.35">
      <c r="A3" t="s">
        <v>0</v>
      </c>
      <c r="B3" t="s">
        <v>5</v>
      </c>
      <c r="C3" t="s">
        <v>1</v>
      </c>
      <c r="D3" t="s">
        <v>2</v>
      </c>
      <c r="E3" t="s">
        <v>3</v>
      </c>
      <c r="F3" t="s">
        <v>4</v>
      </c>
      <c r="H3" s="4" t="str" cm="1">
        <f t="array" ref="H3:K83">_xlfn._xlws.PY(1,0)</f>
        <v>Category</v>
      </c>
      <c r="I3" s="4" t="str">
        <v>Expense</v>
      </c>
      <c r="J3" s="4" t="str">
        <v>Quarter</v>
      </c>
      <c r="K3" s="4" t="str">
        <v>Amount</v>
      </c>
    </row>
    <row r="4" spans="1:11" x14ac:dyDescent="0.35">
      <c r="A4" t="s">
        <v>6</v>
      </c>
      <c r="B4" t="s">
        <v>7</v>
      </c>
      <c r="C4">
        <v>193</v>
      </c>
      <c r="D4">
        <v>169</v>
      </c>
      <c r="E4">
        <v>378</v>
      </c>
      <c r="F4">
        <v>145</v>
      </c>
      <c r="H4" t="str">
        <v>Labour</v>
      </c>
      <c r="I4" t="str">
        <v>Staff Revenue Based Commissions</v>
      </c>
      <c r="J4" t="str">
        <v>Q1</v>
      </c>
      <c r="K4">
        <v>193</v>
      </c>
    </row>
    <row r="5" spans="1:11" x14ac:dyDescent="0.35">
      <c r="A5" t="s">
        <v>6</v>
      </c>
      <c r="B5" t="s">
        <v>8</v>
      </c>
      <c r="C5">
        <v>315</v>
      </c>
      <c r="D5">
        <v>456</v>
      </c>
      <c r="E5">
        <v>452</v>
      </c>
      <c r="F5">
        <v>231</v>
      </c>
      <c r="H5" t="str">
        <v>Labour</v>
      </c>
      <c r="I5" t="str">
        <v>Other Salaries Full Time Contract</v>
      </c>
      <c r="J5" t="str">
        <v>Q1</v>
      </c>
      <c r="K5">
        <v>315</v>
      </c>
    </row>
    <row r="6" spans="1:11" x14ac:dyDescent="0.35">
      <c r="A6" t="s">
        <v>6</v>
      </c>
      <c r="B6" t="s">
        <v>9</v>
      </c>
      <c r="C6">
        <v>110</v>
      </c>
      <c r="D6">
        <v>264</v>
      </c>
      <c r="E6">
        <v>174</v>
      </c>
      <c r="F6">
        <v>270</v>
      </c>
      <c r="H6" t="str">
        <v>Labour</v>
      </c>
      <c r="I6" t="str">
        <v>Other Salaries - Full Time</v>
      </c>
      <c r="J6" t="str">
        <v>Q1</v>
      </c>
      <c r="K6">
        <v>110</v>
      </c>
    </row>
    <row r="7" spans="1:11" x14ac:dyDescent="0.35">
      <c r="A7" t="s">
        <v>6</v>
      </c>
      <c r="B7" t="s">
        <v>10</v>
      </c>
      <c r="C7">
        <v>376</v>
      </c>
      <c r="D7">
        <v>155</v>
      </c>
      <c r="E7">
        <v>366</v>
      </c>
      <c r="F7">
        <v>201</v>
      </c>
      <c r="H7" t="str">
        <v>Labour</v>
      </c>
      <c r="I7" t="str">
        <v>Salaries Internal Transfer</v>
      </c>
      <c r="J7" t="str">
        <v>Q1</v>
      </c>
      <c r="K7">
        <v>376</v>
      </c>
    </row>
    <row r="8" spans="1:11" x14ac:dyDescent="0.35">
      <c r="A8" t="s">
        <v>6</v>
      </c>
      <c r="B8" t="s">
        <v>11</v>
      </c>
      <c r="C8">
        <v>152</v>
      </c>
      <c r="D8">
        <v>401</v>
      </c>
      <c r="E8">
        <v>139</v>
      </c>
      <c r="F8">
        <v>214</v>
      </c>
      <c r="H8" t="str">
        <v>Labour</v>
      </c>
      <c r="I8" t="str">
        <v>Severance  Expense</v>
      </c>
      <c r="J8" t="str">
        <v>Q1</v>
      </c>
      <c r="K8">
        <v>152</v>
      </c>
    </row>
    <row r="9" spans="1:11" x14ac:dyDescent="0.35">
      <c r="A9" t="s">
        <v>6</v>
      </c>
      <c r="B9" t="s">
        <v>12</v>
      </c>
      <c r="C9">
        <v>269</v>
      </c>
      <c r="D9">
        <v>118</v>
      </c>
      <c r="E9">
        <v>234</v>
      </c>
      <c r="F9">
        <v>393</v>
      </c>
      <c r="H9" t="str">
        <v>Labour</v>
      </c>
      <c r="I9" t="str">
        <v>Overtime - Full Time</v>
      </c>
      <c r="J9" t="str">
        <v>Q1</v>
      </c>
      <c r="K9">
        <v>269</v>
      </c>
    </row>
    <row r="10" spans="1:11" x14ac:dyDescent="0.35">
      <c r="A10" t="s">
        <v>6</v>
      </c>
      <c r="B10" t="s">
        <v>13</v>
      </c>
      <c r="C10">
        <v>482</v>
      </c>
      <c r="D10">
        <v>118</v>
      </c>
      <c r="E10">
        <v>189</v>
      </c>
      <c r="F10">
        <v>358</v>
      </c>
      <c r="H10" t="str">
        <v>Labour</v>
      </c>
      <c r="I10" t="str">
        <v>Salaries - Full Time</v>
      </c>
      <c r="J10" t="str">
        <v>Q1</v>
      </c>
      <c r="K10">
        <v>482</v>
      </c>
    </row>
    <row r="11" spans="1:11" x14ac:dyDescent="0.35">
      <c r="A11" t="s">
        <v>14</v>
      </c>
      <c r="B11" t="s">
        <v>15</v>
      </c>
      <c r="C11">
        <v>328</v>
      </c>
      <c r="D11">
        <v>209</v>
      </c>
      <c r="E11">
        <v>172</v>
      </c>
      <c r="F11">
        <v>236</v>
      </c>
      <c r="H11" t="str">
        <v>Benefits</v>
      </c>
      <c r="I11" t="str">
        <v>Employee Assistance Program</v>
      </c>
      <c r="J11" t="str">
        <v>Q1</v>
      </c>
      <c r="K11">
        <v>328</v>
      </c>
    </row>
    <row r="12" spans="1:11" x14ac:dyDescent="0.35">
      <c r="A12" t="s">
        <v>14</v>
      </c>
      <c r="B12" t="s">
        <v>16</v>
      </c>
      <c r="C12">
        <v>392</v>
      </c>
      <c r="D12">
        <v>140</v>
      </c>
      <c r="E12">
        <v>477</v>
      </c>
      <c r="F12">
        <v>263</v>
      </c>
      <c r="H12" t="str">
        <v>Benefits</v>
      </c>
      <c r="I12" t="str">
        <v>Group Dental</v>
      </c>
      <c r="J12" t="str">
        <v>Q1</v>
      </c>
      <c r="K12">
        <v>392</v>
      </c>
    </row>
    <row r="13" spans="1:11" x14ac:dyDescent="0.35">
      <c r="A13" t="s">
        <v>14</v>
      </c>
      <c r="B13" t="s">
        <v>17</v>
      </c>
      <c r="C13">
        <v>469</v>
      </c>
      <c r="D13">
        <v>105</v>
      </c>
      <c r="E13">
        <v>368</v>
      </c>
      <c r="F13">
        <v>277</v>
      </c>
      <c r="H13" t="str">
        <v>Benefits</v>
      </c>
      <c r="I13" t="str">
        <v>Long Term Disability</v>
      </c>
      <c r="J13" t="str">
        <v>Q1</v>
      </c>
      <c r="K13">
        <v>469</v>
      </c>
    </row>
    <row r="14" spans="1:11" x14ac:dyDescent="0.35">
      <c r="A14" t="s">
        <v>14</v>
      </c>
      <c r="B14" t="s">
        <v>18</v>
      </c>
      <c r="C14">
        <v>161</v>
      </c>
      <c r="D14">
        <v>378</v>
      </c>
      <c r="E14">
        <v>124</v>
      </c>
      <c r="F14">
        <v>373</v>
      </c>
      <c r="H14" t="str">
        <v>Benefits</v>
      </c>
      <c r="I14" t="str">
        <v>Other Personnel Benefits</v>
      </c>
      <c r="J14" t="str">
        <v>Q1</v>
      </c>
      <c r="K14">
        <v>161</v>
      </c>
    </row>
    <row r="15" spans="1:11" x14ac:dyDescent="0.35">
      <c r="A15" t="s">
        <v>14</v>
      </c>
      <c r="B15" t="s">
        <v>19</v>
      </c>
      <c r="C15">
        <v>409</v>
      </c>
      <c r="D15">
        <v>456</v>
      </c>
      <c r="E15">
        <v>351</v>
      </c>
      <c r="F15">
        <v>107</v>
      </c>
      <c r="H15" t="str">
        <v>Benefits</v>
      </c>
      <c r="I15" t="str">
        <v>Employee Savings Plan</v>
      </c>
      <c r="J15" t="str">
        <v>Q1</v>
      </c>
      <c r="K15">
        <v>409</v>
      </c>
    </row>
    <row r="16" spans="1:11" x14ac:dyDescent="0.35">
      <c r="A16" t="s">
        <v>20</v>
      </c>
      <c r="B16" t="s">
        <v>21</v>
      </c>
      <c r="C16">
        <v>186</v>
      </c>
      <c r="D16">
        <v>218</v>
      </c>
      <c r="E16">
        <v>447</v>
      </c>
      <c r="F16">
        <v>408</v>
      </c>
      <c r="H16" t="str">
        <v>Travel</v>
      </c>
      <c r="I16" t="str">
        <v>Automobile Expenses</v>
      </c>
      <c r="J16" t="str">
        <v>Q1</v>
      </c>
      <c r="K16">
        <v>186</v>
      </c>
    </row>
    <row r="17" spans="1:11" x14ac:dyDescent="0.35">
      <c r="A17" t="s">
        <v>20</v>
      </c>
      <c r="B17" t="s">
        <v>22</v>
      </c>
      <c r="C17">
        <v>297</v>
      </c>
      <c r="D17">
        <v>251</v>
      </c>
      <c r="E17">
        <v>424</v>
      </c>
      <c r="F17">
        <v>326</v>
      </c>
      <c r="H17" t="str">
        <v>Travel</v>
      </c>
      <c r="I17" t="str">
        <v>General Operating-Travel</v>
      </c>
      <c r="J17" t="str">
        <v>Q1</v>
      </c>
      <c r="K17">
        <v>297</v>
      </c>
    </row>
    <row r="18" spans="1:11" x14ac:dyDescent="0.35">
      <c r="A18" t="s">
        <v>23</v>
      </c>
      <c r="B18" t="s">
        <v>24</v>
      </c>
      <c r="C18">
        <v>433</v>
      </c>
      <c r="D18">
        <v>275</v>
      </c>
      <c r="E18">
        <v>166</v>
      </c>
      <c r="F18">
        <v>471</v>
      </c>
      <c r="H18" t="str">
        <v>Training</v>
      </c>
      <c r="I18" t="str">
        <v>Meals Training &amp; Development</v>
      </c>
      <c r="J18" t="str">
        <v>Q1</v>
      </c>
      <c r="K18">
        <v>433</v>
      </c>
    </row>
    <row r="19" spans="1:11" x14ac:dyDescent="0.35">
      <c r="A19" t="s">
        <v>23</v>
      </c>
      <c r="B19" t="s">
        <v>25</v>
      </c>
      <c r="C19">
        <v>322</v>
      </c>
      <c r="D19">
        <v>289</v>
      </c>
      <c r="E19">
        <v>347</v>
      </c>
      <c r="F19">
        <v>336</v>
      </c>
      <c r="H19" t="str">
        <v>Training</v>
      </c>
      <c r="I19" t="str">
        <v>Employee Training Expense</v>
      </c>
      <c r="J19" t="str">
        <v>Q1</v>
      </c>
      <c r="K19">
        <v>322</v>
      </c>
    </row>
    <row r="20" spans="1:11" x14ac:dyDescent="0.35">
      <c r="A20" t="s">
        <v>23</v>
      </c>
      <c r="B20" t="s">
        <v>26</v>
      </c>
      <c r="C20">
        <v>214</v>
      </c>
      <c r="D20">
        <v>275</v>
      </c>
      <c r="E20">
        <v>136</v>
      </c>
      <c r="F20">
        <v>400</v>
      </c>
      <c r="H20" t="str">
        <v>Training</v>
      </c>
      <c r="I20" t="str">
        <v>Tuition Assistance</v>
      </c>
      <c r="J20" t="str">
        <v>Q1</v>
      </c>
      <c r="K20">
        <v>214</v>
      </c>
    </row>
    <row r="21" spans="1:11" x14ac:dyDescent="0.35">
      <c r="A21" t="s">
        <v>27</v>
      </c>
      <c r="B21" t="s">
        <v>28</v>
      </c>
      <c r="C21">
        <v>115</v>
      </c>
      <c r="D21">
        <v>269</v>
      </c>
      <c r="E21">
        <v>263</v>
      </c>
      <c r="F21">
        <v>340</v>
      </c>
      <c r="H21" t="str">
        <v>Administration</v>
      </c>
      <c r="I21" t="str">
        <v>Corporate Goverance - Indirect</v>
      </c>
      <c r="J21" t="str">
        <v>Q1</v>
      </c>
      <c r="K21">
        <v>115</v>
      </c>
    </row>
    <row r="22" spans="1:11" x14ac:dyDescent="0.35">
      <c r="A22" t="s">
        <v>27</v>
      </c>
      <c r="B22" t="s">
        <v>29</v>
      </c>
      <c r="C22">
        <v>295</v>
      </c>
      <c r="D22">
        <v>186</v>
      </c>
      <c r="E22">
        <v>309</v>
      </c>
      <c r="F22">
        <v>191</v>
      </c>
      <c r="H22" t="str">
        <v>Administration</v>
      </c>
      <c r="I22" t="str">
        <v>Finance - Indirect</v>
      </c>
      <c r="J22" t="str">
        <v>Q1</v>
      </c>
      <c r="K22">
        <v>295</v>
      </c>
    </row>
    <row r="23" spans="1:11" x14ac:dyDescent="0.35">
      <c r="A23" t="s">
        <v>27</v>
      </c>
      <c r="B23" t="s">
        <v>30</v>
      </c>
      <c r="C23">
        <v>205</v>
      </c>
      <c r="D23">
        <v>268</v>
      </c>
      <c r="E23">
        <v>307</v>
      </c>
      <c r="F23">
        <v>187</v>
      </c>
      <c r="H23" t="str">
        <v>Administration</v>
      </c>
      <c r="I23" t="str">
        <v>Marketing &amp; Communications-Indirect</v>
      </c>
      <c r="J23" t="str">
        <v>Q1</v>
      </c>
      <c r="K23">
        <v>205</v>
      </c>
    </row>
    <row r="24" spans="1:11" x14ac:dyDescent="0.35">
      <c r="H24" t="str">
        <v>Labour</v>
      </c>
      <c r="I24" t="str">
        <v>Staff Revenue Based Commissions</v>
      </c>
      <c r="J24" t="str">
        <v>Q2</v>
      </c>
      <c r="K24">
        <v>169</v>
      </c>
    </row>
    <row r="25" spans="1:11" x14ac:dyDescent="0.35">
      <c r="H25" t="str">
        <v>Labour</v>
      </c>
      <c r="I25" t="str">
        <v>Other Salaries Full Time Contract</v>
      </c>
      <c r="J25" t="str">
        <v>Q2</v>
      </c>
      <c r="K25">
        <v>456</v>
      </c>
    </row>
    <row r="26" spans="1:11" x14ac:dyDescent="0.35">
      <c r="H26" t="str">
        <v>Labour</v>
      </c>
      <c r="I26" t="str">
        <v>Other Salaries - Full Time</v>
      </c>
      <c r="J26" t="str">
        <v>Q2</v>
      </c>
      <c r="K26">
        <v>264</v>
      </c>
    </row>
    <row r="27" spans="1:11" x14ac:dyDescent="0.35">
      <c r="H27" t="str">
        <v>Labour</v>
      </c>
      <c r="I27" t="str">
        <v>Salaries Internal Transfer</v>
      </c>
      <c r="J27" t="str">
        <v>Q2</v>
      </c>
      <c r="K27">
        <v>155</v>
      </c>
    </row>
    <row r="28" spans="1:11" x14ac:dyDescent="0.35">
      <c r="H28" t="str">
        <v>Labour</v>
      </c>
      <c r="I28" t="str">
        <v>Severance  Expense</v>
      </c>
      <c r="J28" t="str">
        <v>Q2</v>
      </c>
      <c r="K28">
        <v>401</v>
      </c>
    </row>
    <row r="29" spans="1:11" x14ac:dyDescent="0.35">
      <c r="H29" t="str">
        <v>Labour</v>
      </c>
      <c r="I29" t="str">
        <v>Overtime - Full Time</v>
      </c>
      <c r="J29" t="str">
        <v>Q2</v>
      </c>
      <c r="K29">
        <v>118</v>
      </c>
    </row>
    <row r="30" spans="1:11" x14ac:dyDescent="0.35">
      <c r="H30" t="str">
        <v>Labour</v>
      </c>
      <c r="I30" t="str">
        <v>Salaries - Full Time</v>
      </c>
      <c r="J30" t="str">
        <v>Q2</v>
      </c>
      <c r="K30">
        <v>118</v>
      </c>
    </row>
    <row r="31" spans="1:11" x14ac:dyDescent="0.35">
      <c r="H31" t="str">
        <v>Benefits</v>
      </c>
      <c r="I31" t="str">
        <v>Employee Assistance Program</v>
      </c>
      <c r="J31" t="str">
        <v>Q2</v>
      </c>
      <c r="K31">
        <v>209</v>
      </c>
    </row>
    <row r="32" spans="1:11" x14ac:dyDescent="0.35">
      <c r="H32" t="str">
        <v>Benefits</v>
      </c>
      <c r="I32" t="str">
        <v>Group Dental</v>
      </c>
      <c r="J32" t="str">
        <v>Q2</v>
      </c>
      <c r="K32">
        <v>140</v>
      </c>
    </row>
    <row r="33" spans="8:11" x14ac:dyDescent="0.35">
      <c r="H33" t="str">
        <v>Benefits</v>
      </c>
      <c r="I33" t="str">
        <v>Long Term Disability</v>
      </c>
      <c r="J33" t="str">
        <v>Q2</v>
      </c>
      <c r="K33">
        <v>105</v>
      </c>
    </row>
    <row r="34" spans="8:11" x14ac:dyDescent="0.35">
      <c r="H34" t="str">
        <v>Benefits</v>
      </c>
      <c r="I34" t="str">
        <v>Other Personnel Benefits</v>
      </c>
      <c r="J34" t="str">
        <v>Q2</v>
      </c>
      <c r="K34">
        <v>378</v>
      </c>
    </row>
    <row r="35" spans="8:11" x14ac:dyDescent="0.35">
      <c r="H35" t="str">
        <v>Benefits</v>
      </c>
      <c r="I35" t="str">
        <v>Employee Savings Plan</v>
      </c>
      <c r="J35" t="str">
        <v>Q2</v>
      </c>
      <c r="K35">
        <v>456</v>
      </c>
    </row>
    <row r="36" spans="8:11" x14ac:dyDescent="0.35">
      <c r="H36" t="str">
        <v>Travel</v>
      </c>
      <c r="I36" t="str">
        <v>Automobile Expenses</v>
      </c>
      <c r="J36" t="str">
        <v>Q2</v>
      </c>
      <c r="K36">
        <v>218</v>
      </c>
    </row>
    <row r="37" spans="8:11" x14ac:dyDescent="0.35">
      <c r="H37" t="str">
        <v>Travel</v>
      </c>
      <c r="I37" t="str">
        <v>General Operating-Travel</v>
      </c>
      <c r="J37" t="str">
        <v>Q2</v>
      </c>
      <c r="K37">
        <v>251</v>
      </c>
    </row>
    <row r="38" spans="8:11" x14ac:dyDescent="0.35">
      <c r="H38" t="str">
        <v>Training</v>
      </c>
      <c r="I38" t="str">
        <v>Meals Training &amp; Development</v>
      </c>
      <c r="J38" t="str">
        <v>Q2</v>
      </c>
      <c r="K38">
        <v>275</v>
      </c>
    </row>
    <row r="39" spans="8:11" x14ac:dyDescent="0.35">
      <c r="H39" t="str">
        <v>Training</v>
      </c>
      <c r="I39" t="str">
        <v>Employee Training Expense</v>
      </c>
      <c r="J39" t="str">
        <v>Q2</v>
      </c>
      <c r="K39">
        <v>289</v>
      </c>
    </row>
    <row r="40" spans="8:11" x14ac:dyDescent="0.35">
      <c r="H40" t="str">
        <v>Training</v>
      </c>
      <c r="I40" t="str">
        <v>Tuition Assistance</v>
      </c>
      <c r="J40" t="str">
        <v>Q2</v>
      </c>
      <c r="K40">
        <v>275</v>
      </c>
    </row>
    <row r="41" spans="8:11" x14ac:dyDescent="0.35">
      <c r="H41" t="str">
        <v>Administration</v>
      </c>
      <c r="I41" t="str">
        <v>Corporate Goverance - Indirect</v>
      </c>
      <c r="J41" t="str">
        <v>Q2</v>
      </c>
      <c r="K41">
        <v>269</v>
      </c>
    </row>
    <row r="42" spans="8:11" x14ac:dyDescent="0.35">
      <c r="H42" t="str">
        <v>Administration</v>
      </c>
      <c r="I42" t="str">
        <v>Finance - Indirect</v>
      </c>
      <c r="J42" t="str">
        <v>Q2</v>
      </c>
      <c r="K42">
        <v>186</v>
      </c>
    </row>
    <row r="43" spans="8:11" x14ac:dyDescent="0.35">
      <c r="H43" t="str">
        <v>Administration</v>
      </c>
      <c r="I43" t="str">
        <v>Marketing &amp; Communications-Indirect</v>
      </c>
      <c r="J43" t="str">
        <v>Q2</v>
      </c>
      <c r="K43">
        <v>268</v>
      </c>
    </row>
    <row r="44" spans="8:11" x14ac:dyDescent="0.35">
      <c r="H44" t="str">
        <v>Labour</v>
      </c>
      <c r="I44" t="str">
        <v>Staff Revenue Based Commissions</v>
      </c>
      <c r="J44" t="str">
        <v>Q3</v>
      </c>
      <c r="K44">
        <v>378</v>
      </c>
    </row>
    <row r="45" spans="8:11" x14ac:dyDescent="0.35">
      <c r="H45" t="str">
        <v>Labour</v>
      </c>
      <c r="I45" t="str">
        <v>Other Salaries Full Time Contract</v>
      </c>
      <c r="J45" t="str">
        <v>Q3</v>
      </c>
      <c r="K45">
        <v>452</v>
      </c>
    </row>
    <row r="46" spans="8:11" x14ac:dyDescent="0.35">
      <c r="H46" t="str">
        <v>Labour</v>
      </c>
      <c r="I46" t="str">
        <v>Other Salaries - Full Time</v>
      </c>
      <c r="J46" t="str">
        <v>Q3</v>
      </c>
      <c r="K46">
        <v>174</v>
      </c>
    </row>
    <row r="47" spans="8:11" x14ac:dyDescent="0.35">
      <c r="H47" t="str">
        <v>Labour</v>
      </c>
      <c r="I47" t="str">
        <v>Salaries Internal Transfer</v>
      </c>
      <c r="J47" t="str">
        <v>Q3</v>
      </c>
      <c r="K47">
        <v>366</v>
      </c>
    </row>
    <row r="48" spans="8:11" x14ac:dyDescent="0.35">
      <c r="H48" t="str">
        <v>Labour</v>
      </c>
      <c r="I48" t="str">
        <v>Severance  Expense</v>
      </c>
      <c r="J48" t="str">
        <v>Q3</v>
      </c>
      <c r="K48">
        <v>139</v>
      </c>
    </row>
    <row r="49" spans="8:11" x14ac:dyDescent="0.35">
      <c r="H49" t="str">
        <v>Labour</v>
      </c>
      <c r="I49" t="str">
        <v>Overtime - Full Time</v>
      </c>
      <c r="J49" t="str">
        <v>Q3</v>
      </c>
      <c r="K49">
        <v>234</v>
      </c>
    </row>
    <row r="50" spans="8:11" x14ac:dyDescent="0.35">
      <c r="H50" t="str">
        <v>Labour</v>
      </c>
      <c r="I50" t="str">
        <v>Salaries - Full Time</v>
      </c>
      <c r="J50" t="str">
        <v>Q3</v>
      </c>
      <c r="K50">
        <v>189</v>
      </c>
    </row>
    <row r="51" spans="8:11" x14ac:dyDescent="0.35">
      <c r="H51" t="str">
        <v>Benefits</v>
      </c>
      <c r="I51" t="str">
        <v>Employee Assistance Program</v>
      </c>
      <c r="J51" t="str">
        <v>Q3</v>
      </c>
      <c r="K51">
        <v>172</v>
      </c>
    </row>
    <row r="52" spans="8:11" x14ac:dyDescent="0.35">
      <c r="H52" t="str">
        <v>Benefits</v>
      </c>
      <c r="I52" t="str">
        <v>Group Dental</v>
      </c>
      <c r="J52" t="str">
        <v>Q3</v>
      </c>
      <c r="K52">
        <v>477</v>
      </c>
    </row>
    <row r="53" spans="8:11" x14ac:dyDescent="0.35">
      <c r="H53" t="str">
        <v>Benefits</v>
      </c>
      <c r="I53" t="str">
        <v>Long Term Disability</v>
      </c>
      <c r="J53" t="str">
        <v>Q3</v>
      </c>
      <c r="K53">
        <v>368</v>
      </c>
    </row>
    <row r="54" spans="8:11" x14ac:dyDescent="0.35">
      <c r="H54" t="str">
        <v>Benefits</v>
      </c>
      <c r="I54" t="str">
        <v>Other Personnel Benefits</v>
      </c>
      <c r="J54" t="str">
        <v>Q3</v>
      </c>
      <c r="K54">
        <v>124</v>
      </c>
    </row>
    <row r="55" spans="8:11" x14ac:dyDescent="0.35">
      <c r="H55" t="str">
        <v>Benefits</v>
      </c>
      <c r="I55" t="str">
        <v>Employee Savings Plan</v>
      </c>
      <c r="J55" t="str">
        <v>Q3</v>
      </c>
      <c r="K55">
        <v>351</v>
      </c>
    </row>
    <row r="56" spans="8:11" x14ac:dyDescent="0.35">
      <c r="H56" t="str">
        <v>Travel</v>
      </c>
      <c r="I56" t="str">
        <v>Automobile Expenses</v>
      </c>
      <c r="J56" t="str">
        <v>Q3</v>
      </c>
      <c r="K56">
        <v>447</v>
      </c>
    </row>
    <row r="57" spans="8:11" x14ac:dyDescent="0.35">
      <c r="H57" t="str">
        <v>Travel</v>
      </c>
      <c r="I57" t="str">
        <v>General Operating-Travel</v>
      </c>
      <c r="J57" t="str">
        <v>Q3</v>
      </c>
      <c r="K57">
        <v>424</v>
      </c>
    </row>
    <row r="58" spans="8:11" x14ac:dyDescent="0.35">
      <c r="H58" t="str">
        <v>Training</v>
      </c>
      <c r="I58" t="str">
        <v>Meals Training &amp; Development</v>
      </c>
      <c r="J58" t="str">
        <v>Q3</v>
      </c>
      <c r="K58">
        <v>166</v>
      </c>
    </row>
    <row r="59" spans="8:11" x14ac:dyDescent="0.35">
      <c r="H59" t="str">
        <v>Training</v>
      </c>
      <c r="I59" t="str">
        <v>Employee Training Expense</v>
      </c>
      <c r="J59" t="str">
        <v>Q3</v>
      </c>
      <c r="K59">
        <v>347</v>
      </c>
    </row>
    <row r="60" spans="8:11" x14ac:dyDescent="0.35">
      <c r="H60" t="str">
        <v>Training</v>
      </c>
      <c r="I60" t="str">
        <v>Tuition Assistance</v>
      </c>
      <c r="J60" t="str">
        <v>Q3</v>
      </c>
      <c r="K60">
        <v>136</v>
      </c>
    </row>
    <row r="61" spans="8:11" x14ac:dyDescent="0.35">
      <c r="H61" t="str">
        <v>Administration</v>
      </c>
      <c r="I61" t="str">
        <v>Corporate Goverance - Indirect</v>
      </c>
      <c r="J61" t="str">
        <v>Q3</v>
      </c>
      <c r="K61">
        <v>263</v>
      </c>
    </row>
    <row r="62" spans="8:11" x14ac:dyDescent="0.35">
      <c r="H62" t="str">
        <v>Administration</v>
      </c>
      <c r="I62" t="str">
        <v>Finance - Indirect</v>
      </c>
      <c r="J62" t="str">
        <v>Q3</v>
      </c>
      <c r="K62">
        <v>309</v>
      </c>
    </row>
    <row r="63" spans="8:11" x14ac:dyDescent="0.35">
      <c r="H63" t="str">
        <v>Administration</v>
      </c>
      <c r="I63" t="str">
        <v>Marketing &amp; Communications-Indirect</v>
      </c>
      <c r="J63" t="str">
        <v>Q3</v>
      </c>
      <c r="K63">
        <v>307</v>
      </c>
    </row>
    <row r="64" spans="8:11" x14ac:dyDescent="0.35">
      <c r="H64" t="str">
        <v>Labour</v>
      </c>
      <c r="I64" t="str">
        <v>Staff Revenue Based Commissions</v>
      </c>
      <c r="J64" t="str">
        <v>Q4</v>
      </c>
      <c r="K64">
        <v>145</v>
      </c>
    </row>
    <row r="65" spans="8:11" x14ac:dyDescent="0.35">
      <c r="H65" t="str">
        <v>Labour</v>
      </c>
      <c r="I65" t="str">
        <v>Other Salaries Full Time Contract</v>
      </c>
      <c r="J65" t="str">
        <v>Q4</v>
      </c>
      <c r="K65">
        <v>231</v>
      </c>
    </row>
    <row r="66" spans="8:11" x14ac:dyDescent="0.35">
      <c r="H66" t="str">
        <v>Labour</v>
      </c>
      <c r="I66" t="str">
        <v>Other Salaries - Full Time</v>
      </c>
      <c r="J66" t="str">
        <v>Q4</v>
      </c>
      <c r="K66">
        <v>270</v>
      </c>
    </row>
    <row r="67" spans="8:11" x14ac:dyDescent="0.35">
      <c r="H67" t="str">
        <v>Labour</v>
      </c>
      <c r="I67" t="str">
        <v>Salaries Internal Transfer</v>
      </c>
      <c r="J67" t="str">
        <v>Q4</v>
      </c>
      <c r="K67">
        <v>201</v>
      </c>
    </row>
    <row r="68" spans="8:11" x14ac:dyDescent="0.35">
      <c r="H68" t="str">
        <v>Labour</v>
      </c>
      <c r="I68" t="str">
        <v>Severance  Expense</v>
      </c>
      <c r="J68" t="str">
        <v>Q4</v>
      </c>
      <c r="K68">
        <v>214</v>
      </c>
    </row>
    <row r="69" spans="8:11" x14ac:dyDescent="0.35">
      <c r="H69" t="str">
        <v>Labour</v>
      </c>
      <c r="I69" t="str">
        <v>Overtime - Full Time</v>
      </c>
      <c r="J69" t="str">
        <v>Q4</v>
      </c>
      <c r="K69">
        <v>393</v>
      </c>
    </row>
    <row r="70" spans="8:11" x14ac:dyDescent="0.35">
      <c r="H70" t="str">
        <v>Labour</v>
      </c>
      <c r="I70" t="str">
        <v>Salaries - Full Time</v>
      </c>
      <c r="J70" t="str">
        <v>Q4</v>
      </c>
      <c r="K70">
        <v>358</v>
      </c>
    </row>
    <row r="71" spans="8:11" x14ac:dyDescent="0.35">
      <c r="H71" t="str">
        <v>Benefits</v>
      </c>
      <c r="I71" t="str">
        <v>Employee Assistance Program</v>
      </c>
      <c r="J71" t="str">
        <v>Q4</v>
      </c>
      <c r="K71">
        <v>236</v>
      </c>
    </row>
    <row r="72" spans="8:11" x14ac:dyDescent="0.35">
      <c r="H72" t="str">
        <v>Benefits</v>
      </c>
      <c r="I72" t="str">
        <v>Group Dental</v>
      </c>
      <c r="J72" t="str">
        <v>Q4</v>
      </c>
      <c r="K72">
        <v>263</v>
      </c>
    </row>
    <row r="73" spans="8:11" x14ac:dyDescent="0.35">
      <c r="H73" t="str">
        <v>Benefits</v>
      </c>
      <c r="I73" t="str">
        <v>Long Term Disability</v>
      </c>
      <c r="J73" t="str">
        <v>Q4</v>
      </c>
      <c r="K73">
        <v>277</v>
      </c>
    </row>
    <row r="74" spans="8:11" x14ac:dyDescent="0.35">
      <c r="H74" t="str">
        <v>Benefits</v>
      </c>
      <c r="I74" t="str">
        <v>Other Personnel Benefits</v>
      </c>
      <c r="J74" t="str">
        <v>Q4</v>
      </c>
      <c r="K74">
        <v>373</v>
      </c>
    </row>
    <row r="75" spans="8:11" x14ac:dyDescent="0.35">
      <c r="H75" t="str">
        <v>Benefits</v>
      </c>
      <c r="I75" t="str">
        <v>Employee Savings Plan</v>
      </c>
      <c r="J75" t="str">
        <v>Q4</v>
      </c>
      <c r="K75">
        <v>107</v>
      </c>
    </row>
    <row r="76" spans="8:11" x14ac:dyDescent="0.35">
      <c r="H76" t="str">
        <v>Travel</v>
      </c>
      <c r="I76" t="str">
        <v>Automobile Expenses</v>
      </c>
      <c r="J76" t="str">
        <v>Q4</v>
      </c>
      <c r="K76">
        <v>408</v>
      </c>
    </row>
    <row r="77" spans="8:11" x14ac:dyDescent="0.35">
      <c r="H77" t="str">
        <v>Travel</v>
      </c>
      <c r="I77" t="str">
        <v>General Operating-Travel</v>
      </c>
      <c r="J77" t="str">
        <v>Q4</v>
      </c>
      <c r="K77">
        <v>326</v>
      </c>
    </row>
    <row r="78" spans="8:11" x14ac:dyDescent="0.35">
      <c r="H78" t="str">
        <v>Training</v>
      </c>
      <c r="I78" t="str">
        <v>Meals Training &amp; Development</v>
      </c>
      <c r="J78" t="str">
        <v>Q4</v>
      </c>
      <c r="K78">
        <v>471</v>
      </c>
    </row>
    <row r="79" spans="8:11" x14ac:dyDescent="0.35">
      <c r="H79" t="str">
        <v>Training</v>
      </c>
      <c r="I79" t="str">
        <v>Employee Training Expense</v>
      </c>
      <c r="J79" t="str">
        <v>Q4</v>
      </c>
      <c r="K79">
        <v>336</v>
      </c>
    </row>
    <row r="80" spans="8:11" x14ac:dyDescent="0.35">
      <c r="H80" t="str">
        <v>Training</v>
      </c>
      <c r="I80" t="str">
        <v>Tuition Assistance</v>
      </c>
      <c r="J80" t="str">
        <v>Q4</v>
      </c>
      <c r="K80">
        <v>400</v>
      </c>
    </row>
    <row r="81" spans="8:11" x14ac:dyDescent="0.35">
      <c r="H81" t="str">
        <v>Administration</v>
      </c>
      <c r="I81" t="str">
        <v>Corporate Goverance - Indirect</v>
      </c>
      <c r="J81" t="str">
        <v>Q4</v>
      </c>
      <c r="K81">
        <v>340</v>
      </c>
    </row>
    <row r="82" spans="8:11" x14ac:dyDescent="0.35">
      <c r="H82" t="str">
        <v>Administration</v>
      </c>
      <c r="I82" t="str">
        <v>Finance - Indirect</v>
      </c>
      <c r="J82" t="str">
        <v>Q4</v>
      </c>
      <c r="K82">
        <v>191</v>
      </c>
    </row>
    <row r="83" spans="8:11" x14ac:dyDescent="0.35">
      <c r="H83" t="str">
        <v>Administration</v>
      </c>
      <c r="I83" t="str">
        <v>Marketing &amp; Communications-Indirect</v>
      </c>
      <c r="J83" t="str">
        <v>Q4</v>
      </c>
      <c r="K83">
        <v>187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BE96-B3F2-440A-9C29-034FFB884556}">
  <dimension ref="A3:F15"/>
  <sheetViews>
    <sheetView workbookViewId="0">
      <selection activeCell="B13" sqref="B13"/>
    </sheetView>
  </sheetViews>
  <sheetFormatPr defaultRowHeight="14.5" x14ac:dyDescent="0.35"/>
  <cols>
    <col min="1" max="1" width="12.6328125" bestFit="1" customWidth="1"/>
    <col min="2" max="5" width="9.26953125" bestFit="1" customWidth="1"/>
    <col min="6" max="6" width="10.26953125" bestFit="1" customWidth="1"/>
  </cols>
  <sheetData>
    <row r="3" spans="1:6" x14ac:dyDescent="0.35">
      <c r="A3" s="1" t="s">
        <v>31</v>
      </c>
      <c r="B3" t="s">
        <v>33</v>
      </c>
      <c r="C3" t="s">
        <v>34</v>
      </c>
      <c r="D3" t="s">
        <v>35</v>
      </c>
      <c r="E3" t="s">
        <v>36</v>
      </c>
      <c r="F3" t="s">
        <v>40</v>
      </c>
    </row>
    <row r="4" spans="1:6" x14ac:dyDescent="0.35">
      <c r="A4" s="2" t="s">
        <v>27</v>
      </c>
      <c r="B4" s="3">
        <v>615</v>
      </c>
      <c r="C4" s="3">
        <v>723</v>
      </c>
      <c r="D4" s="3">
        <v>879</v>
      </c>
      <c r="E4" s="3">
        <v>718</v>
      </c>
      <c r="F4" s="3">
        <v>2935</v>
      </c>
    </row>
    <row r="5" spans="1:6" x14ac:dyDescent="0.35">
      <c r="A5" s="2" t="s">
        <v>14</v>
      </c>
      <c r="B5" s="3">
        <v>1759</v>
      </c>
      <c r="C5" s="3">
        <v>1288</v>
      </c>
      <c r="D5" s="3">
        <v>1492</v>
      </c>
      <c r="E5" s="3">
        <v>1256</v>
      </c>
      <c r="F5" s="3">
        <v>5795</v>
      </c>
    </row>
    <row r="6" spans="1:6" x14ac:dyDescent="0.35">
      <c r="A6" s="2" t="s">
        <v>6</v>
      </c>
      <c r="B6" s="3">
        <v>1897</v>
      </c>
      <c r="C6" s="3">
        <v>1681</v>
      </c>
      <c r="D6" s="3">
        <v>1932</v>
      </c>
      <c r="E6" s="3">
        <v>1812</v>
      </c>
      <c r="F6" s="3">
        <v>7322</v>
      </c>
    </row>
    <row r="7" spans="1:6" x14ac:dyDescent="0.35">
      <c r="A7" s="2" t="s">
        <v>23</v>
      </c>
      <c r="B7" s="3">
        <v>969</v>
      </c>
      <c r="C7" s="3">
        <v>839</v>
      </c>
      <c r="D7" s="3">
        <v>649</v>
      </c>
      <c r="E7" s="3">
        <v>1207</v>
      </c>
      <c r="F7" s="3">
        <v>3664</v>
      </c>
    </row>
    <row r="8" spans="1:6" x14ac:dyDescent="0.35">
      <c r="A8" s="2" t="s">
        <v>20</v>
      </c>
      <c r="B8" s="3">
        <v>483</v>
      </c>
      <c r="C8" s="3">
        <v>469</v>
      </c>
      <c r="D8" s="3">
        <v>871</v>
      </c>
      <c r="E8" s="3">
        <v>734</v>
      </c>
      <c r="F8" s="3">
        <v>2557</v>
      </c>
    </row>
    <row r="9" spans="1:6" x14ac:dyDescent="0.35">
      <c r="A9" s="2" t="s">
        <v>32</v>
      </c>
      <c r="B9" s="3">
        <v>5723</v>
      </c>
      <c r="C9" s="3">
        <v>5000</v>
      </c>
      <c r="D9" s="3">
        <v>5823</v>
      </c>
      <c r="E9" s="3">
        <v>5727</v>
      </c>
      <c r="F9" s="3">
        <v>22273</v>
      </c>
    </row>
    <row r="11" spans="1:6" x14ac:dyDescent="0.35">
      <c r="B11" s="4" t="s">
        <v>42</v>
      </c>
    </row>
    <row r="12" spans="1:6" x14ac:dyDescent="0.35">
      <c r="B12" s="4" t="s">
        <v>43</v>
      </c>
    </row>
    <row r="13" spans="1:6" x14ac:dyDescent="0.35">
      <c r="B13" s="4" t="s">
        <v>44</v>
      </c>
    </row>
    <row r="15" spans="1:6" x14ac:dyDescent="0.35">
      <c r="B15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7B34-3D15-49C8-8596-4C917C65337C}">
  <dimension ref="A1:F13"/>
  <sheetViews>
    <sheetView workbookViewId="0">
      <selection activeCell="B14" sqref="B14"/>
    </sheetView>
  </sheetViews>
  <sheetFormatPr defaultRowHeight="14.5" x14ac:dyDescent="0.35"/>
  <cols>
    <col min="1" max="1" width="13.6328125" bestFit="1" customWidth="1"/>
    <col min="2" max="6" width="15.6328125" bestFit="1" customWidth="1"/>
  </cols>
  <sheetData>
    <row r="1" spans="1:6" x14ac:dyDescent="0.35">
      <c r="B1" t="s">
        <v>41</v>
      </c>
    </row>
    <row r="3" spans="1:6" x14ac:dyDescent="0.35">
      <c r="A3" s="1" t="s">
        <v>38</v>
      </c>
      <c r="B3" s="1" t="s">
        <v>37</v>
      </c>
    </row>
    <row r="4" spans="1:6" x14ac:dyDescent="0.35">
      <c r="A4" s="1" t="s">
        <v>31</v>
      </c>
      <c r="B4" t="s">
        <v>1</v>
      </c>
      <c r="C4" t="s">
        <v>2</v>
      </c>
      <c r="D4" t="s">
        <v>3</v>
      </c>
      <c r="E4" t="s">
        <v>4</v>
      </c>
      <c r="F4" t="s">
        <v>32</v>
      </c>
    </row>
    <row r="5" spans="1:6" x14ac:dyDescent="0.35">
      <c r="A5" s="2" t="s">
        <v>27</v>
      </c>
      <c r="B5" s="3">
        <v>615</v>
      </c>
      <c r="C5" s="3">
        <v>723</v>
      </c>
      <c r="D5" s="3">
        <v>879</v>
      </c>
      <c r="E5" s="3">
        <v>718</v>
      </c>
      <c r="F5" s="3">
        <v>2935</v>
      </c>
    </row>
    <row r="6" spans="1:6" x14ac:dyDescent="0.35">
      <c r="A6" s="2" t="s">
        <v>14</v>
      </c>
      <c r="B6" s="3">
        <v>1759</v>
      </c>
      <c r="C6" s="3">
        <v>1288</v>
      </c>
      <c r="D6" s="3">
        <v>1492</v>
      </c>
      <c r="E6" s="3">
        <v>1256</v>
      </c>
      <c r="F6" s="3">
        <v>5795</v>
      </c>
    </row>
    <row r="7" spans="1:6" x14ac:dyDescent="0.35">
      <c r="A7" s="2" t="s">
        <v>6</v>
      </c>
      <c r="B7" s="3">
        <v>1897</v>
      </c>
      <c r="C7" s="3">
        <v>1681</v>
      </c>
      <c r="D7" s="3">
        <v>1932</v>
      </c>
      <c r="E7" s="3">
        <v>1812</v>
      </c>
      <c r="F7" s="3">
        <v>7322</v>
      </c>
    </row>
    <row r="8" spans="1:6" x14ac:dyDescent="0.35">
      <c r="A8" s="2" t="s">
        <v>23</v>
      </c>
      <c r="B8" s="3">
        <v>969</v>
      </c>
      <c r="C8" s="3">
        <v>839</v>
      </c>
      <c r="D8" s="3">
        <v>649</v>
      </c>
      <c r="E8" s="3">
        <v>1207</v>
      </c>
      <c r="F8" s="3">
        <v>3664</v>
      </c>
    </row>
    <row r="9" spans="1:6" x14ac:dyDescent="0.35">
      <c r="A9" s="2" t="s">
        <v>20</v>
      </c>
      <c r="B9" s="3">
        <v>483</v>
      </c>
      <c r="C9" s="3">
        <v>469</v>
      </c>
      <c r="D9" s="3">
        <v>871</v>
      </c>
      <c r="E9" s="3">
        <v>734</v>
      </c>
      <c r="F9" s="3">
        <v>2557</v>
      </c>
    </row>
    <row r="10" spans="1:6" x14ac:dyDescent="0.35">
      <c r="A10" s="2" t="s">
        <v>32</v>
      </c>
      <c r="B10" s="3">
        <v>5723</v>
      </c>
      <c r="C10" s="3">
        <v>5000</v>
      </c>
      <c r="D10" s="3">
        <v>5823</v>
      </c>
      <c r="E10" s="3">
        <v>5727</v>
      </c>
      <c r="F10" s="3">
        <v>22273</v>
      </c>
    </row>
    <row r="12" spans="1:6" x14ac:dyDescent="0.35">
      <c r="B12" s="4" t="s">
        <v>46</v>
      </c>
    </row>
    <row r="13" spans="1:6" x14ac:dyDescent="0.35">
      <c r="B13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- Messy</vt:lpstr>
      <vt:lpstr>Pivot - 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Tudose</dc:creator>
  <cp:lastModifiedBy>Bogdan Tudose</cp:lastModifiedBy>
  <dcterms:created xsi:type="dcterms:W3CDTF">2023-09-28T03:19:44Z</dcterms:created>
  <dcterms:modified xsi:type="dcterms:W3CDTF">2023-09-28T04:00:06Z</dcterms:modified>
</cp:coreProperties>
</file>