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Sheet1!$A$89:$C$107</definedName>
    <definedName function="false" hidden="false" name="_xlchart.v1.1" vbProcedure="false">Sheet1!$A$90:$C$108</definedName>
    <definedName function="false" hidden="false" name="_xlchart.v1.2" vbProcedure="false">Sheet1!$D$89:$D$107</definedName>
    <definedName function="false" hidden="false" name="_xlchart.v1.3" vbProcedure="false">Sheet1!$D$90:$D$108</definedName>
    <definedName function="false" hidden="false" name="_xlchart.v1.4" vbProcedure="false">Sheet1!$A$89:$C$107</definedName>
    <definedName function="false" hidden="false" name="_xlchart.v1.5" vbProcedure="false">Sheet1!$A$90:$C$108</definedName>
    <definedName function="false" hidden="false" name="_xlchart.v1.6" vbProcedure="false">Sheet1!$D$89:$D$107</definedName>
    <definedName function="false" hidden="false" name="_xlchart.v1.7" vbProcedure="false">Sheet1!$D$90:$D$108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<sst xmlns="http://schemas.openxmlformats.org/spreadsheetml/2006/main" count="112" uniqueCount="41">
  <si>
    <t xml:space="preserve">Logged in as: Ira D. Branham</t>
  </si>
  <si>
    <t xml:space="preserve">Student Account - Spring 2019 - Account Activity</t>
  </si>
  <si>
    <t xml:space="preserve">Description</t>
  </si>
  <si>
    <t xml:space="preserve">Amount ( $ )</t>
  </si>
  <si>
    <t xml:space="preserve">Payment Check</t>
  </si>
  <si>
    <t xml:space="preserve">Tuition and Required Fees</t>
  </si>
  <si>
    <t xml:space="preserve">Other Fees</t>
  </si>
  <si>
    <t xml:space="preserve">Financial Aid and Scholarships</t>
  </si>
  <si>
    <t xml:space="preserve">Total:</t>
  </si>
  <si>
    <t xml:space="preserve">Dad:</t>
  </si>
  <si>
    <t xml:space="preserve">Student Account - Fall 2018 - Account Activity</t>
  </si>
  <si>
    <t xml:space="preserve">Degree App Fee Undergraduate</t>
  </si>
  <si>
    <t xml:space="preserve">Web E Check Payment</t>
  </si>
  <si>
    <t xml:space="preserve">Vehicle Registration</t>
  </si>
  <si>
    <t xml:space="preserve">Payment Check-Future Scholar</t>
  </si>
  <si>
    <t xml:space="preserve">Student Account - Spring 2018 - Account Activity</t>
  </si>
  <si>
    <t xml:space="preserve">Payment Check Future Scholar</t>
  </si>
  <si>
    <t xml:space="preserve">Meal Plan Charges</t>
  </si>
  <si>
    <t xml:space="preserve">Student Account - Fall 2017 - Account Activity</t>
  </si>
  <si>
    <t xml:space="preserve">Payment Check Future Sch.</t>
  </si>
  <si>
    <t xml:space="preserve">Student Account - Spring 2017 - Account Activity</t>
  </si>
  <si>
    <t xml:space="preserve">Environmental Safety Fee</t>
  </si>
  <si>
    <t xml:space="preserve">Housing Charges</t>
  </si>
  <si>
    <t xml:space="preserve">Student Account - Fall 2016 - Account Activity</t>
  </si>
  <si>
    <t xml:space="preserve">Traffic Fine</t>
  </si>
  <si>
    <t xml:space="preserve">Web Credit Card Payment</t>
  </si>
  <si>
    <t xml:space="preserve">Refund</t>
  </si>
  <si>
    <t xml:space="preserve">Payment Check-future scholar</t>
  </si>
  <si>
    <t xml:space="preserve">Student Account - Spring 2016 - Account Activity</t>
  </si>
  <si>
    <t xml:space="preserve">Student Account - Fall 2015 - Account Activity</t>
  </si>
  <si>
    <t xml:space="preserve">•   Winthrop Garnet Scholar Res</t>
  </si>
  <si>
    <t xml:space="preserve">•   SC LIFE Scholarship</t>
  </si>
  <si>
    <t xml:space="preserve">Welcome Week Event Pass</t>
  </si>
  <si>
    <t xml:space="preserve">Family Orientation Fee</t>
  </si>
  <si>
    <t xml:space="preserve">Family Weekend Registration</t>
  </si>
  <si>
    <t xml:space="preserve">Orientation Fee</t>
  </si>
  <si>
    <t xml:space="preserve">House Rent:</t>
  </si>
  <si>
    <t xml:space="preserve">Apartment Rent:</t>
  </si>
  <si>
    <t xml:space="preserve">Total College:</t>
  </si>
  <si>
    <t xml:space="preserve">Total Dad:</t>
  </si>
  <si>
    <t xml:space="preserve">Total Scholarship: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</si>
</sst>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_(\$* #,##0.00_);_(\$* \(#,##0.00\);_(\$* \-??_);_(@_)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6"/>
  <sheetViews>
    <sheetView showFormulas="false" showGridLines="true" showRowColHeaders="true" showZeros="true" rightToLeft="false" tabSelected="true" showOutlineSymbols="true" defaultGridColor="true" view="normal" topLeftCell="A92" colorId="64" zoomScale="60" zoomScaleNormal="60" zoomScalePageLayoutView="100" workbookViewId="0">
      <selection pane="topLeft" activeCell="B135" activeCellId="0" sqref="B135"/>
    </sheetView>
  </sheetViews>
  <sheetFormatPr defaultRowHeight="15" zeroHeight="false" outlineLevelRow="0" outlineLevelCol="0"/>
  <cols>
    <col collapsed="false" customWidth="true" hidden="false" outlineLevel="0" max="1" min="1" style="0" width="62.42"/>
    <col collapsed="false" customWidth="true" hidden="false" outlineLevel="0" max="2" min="2" style="0" width="6"/>
    <col collapsed="false" customWidth="true" hidden="false" outlineLevel="0" max="3" min="3" style="0" width="10.43"/>
    <col collapsed="false" customWidth="true" hidden="false" outlineLevel="0" max="4" min="4" style="1" width="15.57"/>
    <col collapsed="false" customWidth="true" hidden="false" outlineLevel="0" max="1025" min="5" style="0" width="8.68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2" t="s">
        <v>1</v>
      </c>
      <c r="B3" s="2"/>
      <c r="C3" s="2"/>
      <c r="D3" s="3"/>
    </row>
    <row r="4" customFormat="false" ht="15" hidden="false" customHeight="false" outlineLevel="0" collapsed="false">
      <c r="A4" s="2" t="s">
        <v>2</v>
      </c>
      <c r="B4" s="2"/>
      <c r="C4" s="2"/>
      <c r="D4" s="3" t="s">
        <v>3</v>
      </c>
    </row>
    <row r="5" customFormat="false" ht="15" hidden="false" customHeight="false" outlineLevel="0" collapsed="false">
      <c r="A5" s="0" t="s">
        <v>4</v>
      </c>
      <c r="B5" s="4"/>
      <c r="D5" s="1" t="n">
        <v>1165</v>
      </c>
    </row>
    <row r="6" customFormat="false" ht="15" hidden="false" customHeight="false" outlineLevel="0" collapsed="false">
      <c r="A6" s="0" t="s">
        <v>5</v>
      </c>
      <c r="D6" s="1" t="n">
        <v>7795</v>
      </c>
    </row>
    <row r="7" customFormat="false" ht="15" hidden="false" customHeight="false" outlineLevel="0" collapsed="false">
      <c r="A7" s="0" t="s">
        <v>6</v>
      </c>
      <c r="D7" s="1" t="n">
        <v>70</v>
      </c>
    </row>
    <row r="8" customFormat="false" ht="15" hidden="false" customHeight="false" outlineLevel="0" collapsed="false">
      <c r="A8" s="0" t="s">
        <v>7</v>
      </c>
      <c r="D8" s="1" t="n">
        <v>6750</v>
      </c>
    </row>
    <row r="9" customFormat="false" ht="15" hidden="false" customHeight="false" outlineLevel="0" collapsed="false">
      <c r="A9" s="2" t="s">
        <v>8</v>
      </c>
      <c r="D9" s="3" t="n">
        <f aca="false">SUM(D6,D7)+2250</f>
        <v>10115</v>
      </c>
    </row>
    <row r="10" customFormat="false" ht="15" hidden="false" customHeight="false" outlineLevel="0" collapsed="false">
      <c r="A10" s="2" t="s">
        <v>9</v>
      </c>
      <c r="D10" s="3" t="n">
        <f aca="false">SUM(D5)</f>
        <v>1165</v>
      </c>
    </row>
    <row r="11" customFormat="false" ht="15" hidden="false" customHeight="false" outlineLevel="0" collapsed="false">
      <c r="A11" s="2"/>
      <c r="D11" s="3"/>
    </row>
    <row r="12" customFormat="false" ht="15" hidden="false" customHeight="false" outlineLevel="0" collapsed="false">
      <c r="A12" s="2"/>
      <c r="B12" s="2"/>
      <c r="C12" s="2"/>
      <c r="D12" s="3"/>
    </row>
    <row r="13" customFormat="false" ht="15" hidden="false" customHeight="false" outlineLevel="0" collapsed="false">
      <c r="A13" s="2" t="s">
        <v>10</v>
      </c>
      <c r="B13" s="2"/>
      <c r="C13" s="2"/>
      <c r="D13" s="3"/>
    </row>
    <row r="14" customFormat="false" ht="15" hidden="false" customHeight="false" outlineLevel="0" collapsed="false">
      <c r="A14" s="2" t="s">
        <v>2</v>
      </c>
      <c r="B14" s="2"/>
      <c r="C14" s="2"/>
      <c r="D14" s="3" t="s">
        <v>3</v>
      </c>
    </row>
    <row r="15" customFormat="false" ht="15" hidden="false" customHeight="false" outlineLevel="0" collapsed="false">
      <c r="A15" s="0" t="s">
        <v>11</v>
      </c>
      <c r="B15" s="4"/>
      <c r="D15" s="1" t="n">
        <v>50</v>
      </c>
    </row>
    <row r="16" customFormat="false" ht="15" hidden="false" customHeight="false" outlineLevel="0" collapsed="false">
      <c r="A16" s="0" t="s">
        <v>12</v>
      </c>
      <c r="B16" s="4"/>
      <c r="D16" s="1" t="n">
        <v>100</v>
      </c>
    </row>
    <row r="17" customFormat="false" ht="15" hidden="false" customHeight="false" outlineLevel="0" collapsed="false">
      <c r="A17" s="0" t="s">
        <v>13</v>
      </c>
      <c r="B17" s="4"/>
      <c r="D17" s="1" t="n">
        <v>100</v>
      </c>
    </row>
    <row r="18" customFormat="false" ht="15" hidden="false" customHeight="false" outlineLevel="0" collapsed="false">
      <c r="A18" s="0" t="s">
        <v>14</v>
      </c>
      <c r="B18" s="4"/>
      <c r="D18" s="1" t="n">
        <v>1115</v>
      </c>
    </row>
    <row r="19" customFormat="false" ht="15" hidden="false" customHeight="false" outlineLevel="0" collapsed="false">
      <c r="A19" s="0" t="s">
        <v>5</v>
      </c>
      <c r="D19" s="1" t="n">
        <v>7795</v>
      </c>
    </row>
    <row r="20" customFormat="false" ht="15" hidden="false" customHeight="false" outlineLevel="0" collapsed="false">
      <c r="A20" s="0" t="s">
        <v>6</v>
      </c>
      <c r="D20" s="1" t="n">
        <v>70</v>
      </c>
    </row>
    <row r="21" customFormat="false" ht="15" hidden="false" customHeight="false" outlineLevel="0" collapsed="false">
      <c r="A21" s="0" t="s">
        <v>7</v>
      </c>
      <c r="D21" s="1" t="n">
        <v>6750</v>
      </c>
    </row>
    <row r="22" customFormat="false" ht="15" hidden="false" customHeight="false" outlineLevel="0" collapsed="false">
      <c r="A22" s="2" t="s">
        <v>8</v>
      </c>
      <c r="D22" s="3" t="n">
        <f aca="false">SUM(D15,D17,D19,D20)+2250</f>
        <v>10265</v>
      </c>
    </row>
    <row r="23" customFormat="false" ht="15" hidden="false" customHeight="false" outlineLevel="0" collapsed="false">
      <c r="A23" s="2" t="s">
        <v>9</v>
      </c>
      <c r="D23" s="3" t="n">
        <f aca="false">SUM(D16,D18)</f>
        <v>1215</v>
      </c>
    </row>
    <row r="24" customFormat="false" ht="15" hidden="false" customHeight="false" outlineLevel="0" collapsed="false">
      <c r="A24" s="2"/>
      <c r="B24" s="2"/>
      <c r="C24" s="2"/>
      <c r="D24" s="3"/>
    </row>
    <row r="25" customFormat="false" ht="15" hidden="false" customHeight="false" outlineLevel="0" collapsed="false">
      <c r="A25" s="2" t="s">
        <v>15</v>
      </c>
      <c r="B25" s="2"/>
      <c r="C25" s="2"/>
      <c r="D25" s="3"/>
    </row>
    <row r="26" customFormat="false" ht="15" hidden="false" customHeight="false" outlineLevel="0" collapsed="false">
      <c r="A26" s="2" t="s">
        <v>2</v>
      </c>
      <c r="B26" s="2"/>
      <c r="C26" s="2"/>
      <c r="D26" s="3" t="s">
        <v>3</v>
      </c>
    </row>
    <row r="27" customFormat="false" ht="15" hidden="false" customHeight="false" outlineLevel="0" collapsed="false">
      <c r="A27" s="0" t="s">
        <v>12</v>
      </c>
      <c r="B27" s="4"/>
      <c r="D27" s="1" t="n">
        <v>729</v>
      </c>
    </row>
    <row r="28" customFormat="false" ht="15" hidden="false" customHeight="false" outlineLevel="0" collapsed="false">
      <c r="A28" s="0" t="s">
        <v>16</v>
      </c>
      <c r="B28" s="4"/>
      <c r="D28" s="1" t="n">
        <v>1030</v>
      </c>
    </row>
    <row r="29" customFormat="false" ht="15" hidden="false" customHeight="false" outlineLevel="0" collapsed="false">
      <c r="A29" s="0" t="s">
        <v>5</v>
      </c>
      <c r="D29" s="1" t="n">
        <v>7610</v>
      </c>
    </row>
    <row r="30" customFormat="false" ht="15" hidden="false" customHeight="false" outlineLevel="0" collapsed="false">
      <c r="A30" s="0" t="s">
        <v>6</v>
      </c>
      <c r="D30" s="1" t="n">
        <v>215</v>
      </c>
    </row>
    <row r="31" customFormat="false" ht="15" hidden="false" customHeight="false" outlineLevel="0" collapsed="false">
      <c r="A31" s="0" t="s">
        <v>7</v>
      </c>
      <c r="D31" s="1" t="n">
        <v>6750</v>
      </c>
    </row>
    <row r="32" customFormat="false" ht="15" hidden="false" customHeight="false" outlineLevel="0" collapsed="false">
      <c r="A32" s="0" t="s">
        <v>17</v>
      </c>
      <c r="D32" s="1" t="n">
        <v>684</v>
      </c>
    </row>
    <row r="33" customFormat="false" ht="15" hidden="false" customHeight="false" outlineLevel="0" collapsed="false">
      <c r="A33" s="2" t="s">
        <v>8</v>
      </c>
      <c r="D33" s="3" t="n">
        <f aca="false">SUM(D29,D30,D32)+2125</f>
        <v>10634</v>
      </c>
    </row>
    <row r="34" customFormat="false" ht="15" hidden="false" customHeight="false" outlineLevel="0" collapsed="false">
      <c r="A34" s="2" t="s">
        <v>9</v>
      </c>
      <c r="D34" s="3" t="n">
        <f aca="false">SUM(D27,D28)</f>
        <v>1759</v>
      </c>
    </row>
    <row r="35" customFormat="false" ht="15" hidden="false" customHeight="false" outlineLevel="0" collapsed="false">
      <c r="A35" s="2"/>
      <c r="B35" s="2"/>
      <c r="C35" s="2"/>
      <c r="D35" s="3"/>
    </row>
    <row r="36" customFormat="false" ht="15" hidden="false" customHeight="false" outlineLevel="0" collapsed="false">
      <c r="A36" s="2" t="s">
        <v>18</v>
      </c>
      <c r="B36" s="2"/>
      <c r="C36" s="2"/>
      <c r="D36" s="3"/>
    </row>
    <row r="37" customFormat="false" ht="15" hidden="false" customHeight="false" outlineLevel="0" collapsed="false">
      <c r="A37" s="2" t="s">
        <v>2</v>
      </c>
      <c r="B37" s="2"/>
      <c r="C37" s="2"/>
      <c r="D37" s="3" t="s">
        <v>3</v>
      </c>
    </row>
    <row r="38" customFormat="false" ht="15" hidden="false" customHeight="false" outlineLevel="0" collapsed="false">
      <c r="A38" s="0" t="s">
        <v>12</v>
      </c>
      <c r="B38" s="4"/>
      <c r="D38" s="1" t="n">
        <v>719</v>
      </c>
    </row>
    <row r="39" customFormat="false" ht="15" hidden="false" customHeight="false" outlineLevel="0" collapsed="false">
      <c r="A39" s="0" t="s">
        <v>19</v>
      </c>
      <c r="B39" s="4"/>
      <c r="D39" s="1" t="n">
        <v>950</v>
      </c>
    </row>
    <row r="40" customFormat="false" ht="15" hidden="false" customHeight="false" outlineLevel="0" collapsed="false">
      <c r="A40" s="0" t="s">
        <v>5</v>
      </c>
      <c r="D40" s="1" t="n">
        <v>7610</v>
      </c>
    </row>
    <row r="41" customFormat="false" ht="15" hidden="false" customHeight="false" outlineLevel="0" collapsed="false">
      <c r="A41" s="0" t="s">
        <v>6</v>
      </c>
      <c r="D41" s="1" t="n">
        <v>125</v>
      </c>
    </row>
    <row r="42" customFormat="false" ht="15" hidden="false" customHeight="false" outlineLevel="0" collapsed="false">
      <c r="A42" s="0" t="s">
        <v>7</v>
      </c>
      <c r="D42" s="1" t="n">
        <v>6750</v>
      </c>
    </row>
    <row r="43" customFormat="false" ht="15" hidden="false" customHeight="false" outlineLevel="0" collapsed="false">
      <c r="A43" s="0" t="s">
        <v>17</v>
      </c>
      <c r="D43" s="1" t="n">
        <v>684</v>
      </c>
    </row>
    <row r="44" customFormat="false" ht="15" hidden="false" customHeight="false" outlineLevel="0" collapsed="false">
      <c r="A44" s="2" t="s">
        <v>8</v>
      </c>
      <c r="D44" s="3" t="n">
        <f aca="false">SUM(D40,D41,D43)+2125</f>
        <v>10544</v>
      </c>
    </row>
    <row r="45" customFormat="false" ht="15" hidden="false" customHeight="false" outlineLevel="0" collapsed="false">
      <c r="A45" s="2" t="s">
        <v>9</v>
      </c>
      <c r="D45" s="3" t="n">
        <f aca="false">SUM(D38,D39)</f>
        <v>1669</v>
      </c>
    </row>
    <row r="46" customFormat="false" ht="15" hidden="false" customHeight="false" outlineLevel="0" collapsed="false">
      <c r="A46" s="2"/>
      <c r="B46" s="2"/>
      <c r="C46" s="2"/>
      <c r="D46" s="3"/>
    </row>
    <row r="47" customFormat="false" ht="15" hidden="false" customHeight="false" outlineLevel="0" collapsed="false">
      <c r="A47" s="2" t="s">
        <v>20</v>
      </c>
      <c r="B47" s="2"/>
      <c r="C47" s="2"/>
      <c r="D47" s="3"/>
    </row>
    <row r="48" customFormat="false" ht="15" hidden="false" customHeight="false" outlineLevel="0" collapsed="false">
      <c r="A48" s="2" t="s">
        <v>2</v>
      </c>
      <c r="B48" s="2"/>
      <c r="C48" s="2"/>
      <c r="D48" s="3" t="s">
        <v>3</v>
      </c>
    </row>
    <row r="49" customFormat="false" ht="15" hidden="false" customHeight="false" outlineLevel="0" collapsed="false">
      <c r="A49" s="0" t="s">
        <v>16</v>
      </c>
      <c r="B49" s="4"/>
      <c r="D49" s="1" t="n">
        <v>5108</v>
      </c>
    </row>
    <row r="50" customFormat="false" ht="15" hidden="false" customHeight="false" outlineLevel="0" collapsed="false">
      <c r="A50" s="0" t="s">
        <v>21</v>
      </c>
      <c r="B50" s="4"/>
      <c r="D50" s="1" t="n">
        <v>35</v>
      </c>
    </row>
    <row r="51" customFormat="false" ht="15" hidden="false" customHeight="false" outlineLevel="0" collapsed="false">
      <c r="A51" s="0" t="s">
        <v>5</v>
      </c>
      <c r="D51" s="1" t="n">
        <v>7405</v>
      </c>
    </row>
    <row r="52" customFormat="false" ht="15" hidden="false" customHeight="false" outlineLevel="0" collapsed="false">
      <c r="A52" s="0" t="s">
        <v>6</v>
      </c>
      <c r="D52" s="1" t="n">
        <v>115</v>
      </c>
    </row>
    <row r="53" customFormat="false" ht="15" hidden="false" customHeight="false" outlineLevel="0" collapsed="false">
      <c r="A53" s="0" t="s">
        <v>7</v>
      </c>
      <c r="D53" s="1" t="n">
        <v>6750</v>
      </c>
    </row>
    <row r="54" customFormat="false" ht="15" hidden="false" customHeight="false" outlineLevel="0" collapsed="false">
      <c r="A54" s="0" t="s">
        <v>22</v>
      </c>
      <c r="D54" s="1" t="n">
        <v>2683</v>
      </c>
    </row>
    <row r="55" customFormat="false" ht="15" hidden="false" customHeight="false" outlineLevel="0" collapsed="false">
      <c r="A55" s="0" t="s">
        <v>17</v>
      </c>
      <c r="D55" s="1" t="n">
        <v>1620</v>
      </c>
    </row>
    <row r="56" customFormat="false" ht="15" hidden="false" customHeight="false" outlineLevel="0" collapsed="false">
      <c r="A56" s="2" t="s">
        <v>8</v>
      </c>
      <c r="D56" s="3" t="n">
        <f aca="false">SUM(D50,D51,D52,D54,D55)</f>
        <v>11858</v>
      </c>
    </row>
    <row r="57" customFormat="false" ht="15" hidden="false" customHeight="false" outlineLevel="0" collapsed="false">
      <c r="A57" s="2" t="s">
        <v>9</v>
      </c>
      <c r="D57" s="3" t="n">
        <f aca="false">SUM(D49)</f>
        <v>5108</v>
      </c>
    </row>
    <row r="58" customFormat="false" ht="15" hidden="false" customHeight="false" outlineLevel="0" collapsed="false">
      <c r="A58" s="2"/>
      <c r="B58" s="2"/>
      <c r="C58" s="2"/>
      <c r="D58" s="3"/>
    </row>
    <row r="59" customFormat="false" ht="15" hidden="false" customHeight="false" outlineLevel="0" collapsed="false">
      <c r="A59" s="2" t="s">
        <v>23</v>
      </c>
      <c r="B59" s="2"/>
      <c r="C59" s="2"/>
      <c r="D59" s="3"/>
    </row>
    <row r="60" customFormat="false" ht="15" hidden="false" customHeight="false" outlineLevel="0" collapsed="false">
      <c r="A60" s="2" t="s">
        <v>2</v>
      </c>
      <c r="B60" s="2"/>
      <c r="C60" s="2"/>
      <c r="D60" s="3" t="s">
        <v>3</v>
      </c>
    </row>
    <row r="61" customFormat="false" ht="15" hidden="false" customHeight="false" outlineLevel="0" collapsed="false">
      <c r="A61" s="0" t="s">
        <v>12</v>
      </c>
      <c r="B61" s="4"/>
      <c r="D61" s="1" t="n">
        <v>100</v>
      </c>
    </row>
    <row r="62" customFormat="false" ht="15" hidden="false" customHeight="false" outlineLevel="0" collapsed="false">
      <c r="A62" s="0" t="s">
        <v>24</v>
      </c>
      <c r="B62" s="4"/>
      <c r="D62" s="1" t="n">
        <v>50</v>
      </c>
    </row>
    <row r="63" customFormat="false" ht="15" hidden="false" customHeight="false" outlineLevel="0" collapsed="false">
      <c r="A63" s="0" t="s">
        <v>25</v>
      </c>
      <c r="B63" s="4"/>
      <c r="D63" s="1" t="n">
        <v>25</v>
      </c>
    </row>
    <row r="64" customFormat="false" ht="15" hidden="false" customHeight="false" outlineLevel="0" collapsed="false">
      <c r="A64" s="0" t="s">
        <v>13</v>
      </c>
      <c r="B64" s="4"/>
      <c r="D64" s="1" t="n">
        <v>75</v>
      </c>
    </row>
    <row r="65" customFormat="false" ht="15" hidden="false" customHeight="false" outlineLevel="0" collapsed="false">
      <c r="A65" s="0" t="s">
        <v>26</v>
      </c>
      <c r="B65" s="4"/>
      <c r="D65" s="1" t="n">
        <v>45</v>
      </c>
    </row>
    <row r="66" customFormat="false" ht="15" hidden="false" customHeight="false" outlineLevel="0" collapsed="false">
      <c r="A66" s="0" t="s">
        <v>27</v>
      </c>
      <c r="B66" s="4"/>
      <c r="D66" s="1" t="n">
        <v>5118</v>
      </c>
    </row>
    <row r="67" customFormat="false" ht="15" hidden="false" customHeight="false" outlineLevel="0" collapsed="false">
      <c r="A67" s="0" t="s">
        <v>21</v>
      </c>
      <c r="B67" s="4"/>
      <c r="D67" s="1" t="n">
        <v>35</v>
      </c>
    </row>
    <row r="68" customFormat="false" ht="15" hidden="false" customHeight="false" outlineLevel="0" collapsed="false">
      <c r="A68" s="0" t="s">
        <v>5</v>
      </c>
      <c r="D68" s="1" t="n">
        <v>7405</v>
      </c>
    </row>
    <row r="69" customFormat="false" ht="15" hidden="false" customHeight="false" outlineLevel="0" collapsed="false">
      <c r="A69" s="0" t="s">
        <v>6</v>
      </c>
      <c r="D69" s="1" t="n">
        <v>80</v>
      </c>
    </row>
    <row r="70" customFormat="false" ht="15" hidden="false" customHeight="false" outlineLevel="0" collapsed="false">
      <c r="A70" s="0" t="s">
        <v>7</v>
      </c>
      <c r="D70" s="1" t="n">
        <v>6750</v>
      </c>
    </row>
    <row r="71" customFormat="false" ht="15" hidden="false" customHeight="false" outlineLevel="0" collapsed="false">
      <c r="A71" s="0" t="s">
        <v>22</v>
      </c>
      <c r="D71" s="1" t="n">
        <v>2683</v>
      </c>
    </row>
    <row r="72" customFormat="false" ht="15" hidden="false" customHeight="false" outlineLevel="0" collapsed="false">
      <c r="A72" s="0" t="s">
        <v>17</v>
      </c>
      <c r="D72" s="1" t="n">
        <v>1620</v>
      </c>
    </row>
    <row r="73" customFormat="false" ht="15" hidden="false" customHeight="false" outlineLevel="0" collapsed="false">
      <c r="A73" s="2" t="s">
        <v>8</v>
      </c>
      <c r="D73" s="3" t="n">
        <f aca="false">SUM(D62,D64,D65,D67,D68,D69,D71,D72)</f>
        <v>11993</v>
      </c>
    </row>
    <row r="74" customFormat="false" ht="15" hidden="false" customHeight="false" outlineLevel="0" collapsed="false">
      <c r="A74" s="2" t="s">
        <v>9</v>
      </c>
      <c r="D74" s="3" t="n">
        <f aca="false">SUM(D61,D63,D66)</f>
        <v>5243</v>
      </c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 t="s">
        <v>28</v>
      </c>
      <c r="B76" s="2"/>
      <c r="C76" s="2"/>
      <c r="D76" s="3"/>
    </row>
    <row r="77" customFormat="false" ht="15" hidden="false" customHeight="false" outlineLevel="0" collapsed="false">
      <c r="A77" s="2" t="s">
        <v>2</v>
      </c>
      <c r="B77" s="2"/>
      <c r="C77" s="2"/>
      <c r="D77" s="3" t="s">
        <v>3</v>
      </c>
    </row>
    <row r="78" customFormat="false" ht="15" hidden="false" customHeight="false" outlineLevel="0" collapsed="false">
      <c r="A78" s="0" t="s">
        <v>14</v>
      </c>
      <c r="B78" s="4"/>
      <c r="D78" s="1" t="n">
        <v>5953</v>
      </c>
    </row>
    <row r="79" customFormat="false" ht="15" hidden="false" customHeight="false" outlineLevel="0" collapsed="false">
      <c r="A79" s="0" t="s">
        <v>21</v>
      </c>
      <c r="B79" s="4"/>
      <c r="D79" s="1" t="n">
        <v>35</v>
      </c>
    </row>
    <row r="80" customFormat="false" ht="15" hidden="false" customHeight="false" outlineLevel="0" collapsed="false">
      <c r="A80" s="0" t="s">
        <v>5</v>
      </c>
      <c r="D80" s="1" t="n">
        <v>7228</v>
      </c>
    </row>
    <row r="81" customFormat="false" ht="15" hidden="false" customHeight="false" outlineLevel="0" collapsed="false">
      <c r="A81" s="0" t="s">
        <v>6</v>
      </c>
      <c r="D81" s="1" t="n">
        <v>40</v>
      </c>
    </row>
    <row r="82" customFormat="false" ht="15" hidden="false" customHeight="false" outlineLevel="0" collapsed="false">
      <c r="A82" s="0" t="s">
        <v>7</v>
      </c>
      <c r="D82" s="1" t="n">
        <v>5500</v>
      </c>
    </row>
    <row r="83" customFormat="false" ht="15" hidden="false" customHeight="false" outlineLevel="0" collapsed="false">
      <c r="A83" s="0" t="s">
        <v>22</v>
      </c>
      <c r="D83" s="1" t="n">
        <v>2560</v>
      </c>
    </row>
    <row r="84" customFormat="false" ht="15" hidden="false" customHeight="false" outlineLevel="0" collapsed="false">
      <c r="A84" s="0" t="s">
        <v>17</v>
      </c>
      <c r="D84" s="1" t="n">
        <v>1590</v>
      </c>
    </row>
    <row r="85" customFormat="false" ht="15" hidden="false" customHeight="false" outlineLevel="0" collapsed="false">
      <c r="A85" s="2" t="s">
        <v>8</v>
      </c>
      <c r="D85" s="3" t="n">
        <f aca="false">SUM(D79,D80,D81,D83,D84)</f>
        <v>11453</v>
      </c>
    </row>
    <row r="86" customFormat="false" ht="15" hidden="false" customHeight="false" outlineLevel="0" collapsed="false">
      <c r="A86" s="2" t="s">
        <v>9</v>
      </c>
      <c r="D86" s="3" t="n">
        <f aca="false">SUM(D78)</f>
        <v>5953</v>
      </c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 t="s">
        <v>29</v>
      </c>
      <c r="B88" s="2"/>
      <c r="C88" s="2"/>
      <c r="D88" s="3"/>
    </row>
    <row r="89" customFormat="false" ht="15" hidden="false" customHeight="false" outlineLevel="0" collapsed="false">
      <c r="A89" s="2" t="s">
        <v>2</v>
      </c>
      <c r="B89" s="2"/>
      <c r="C89" s="2"/>
      <c r="D89" s="3" t="s">
        <v>3</v>
      </c>
    </row>
    <row r="90" customFormat="false" ht="15" hidden="false" customHeight="false" outlineLevel="0" collapsed="false">
      <c r="A90" s="0" t="s">
        <v>4</v>
      </c>
      <c r="B90" s="4"/>
      <c r="D90" s="1" t="n">
        <v>7518</v>
      </c>
    </row>
    <row r="91" customFormat="false" ht="15" hidden="false" customHeight="false" outlineLevel="0" collapsed="false">
      <c r="A91" s="0" t="s">
        <v>7</v>
      </c>
      <c r="D91" s="1" t="n">
        <v>5500</v>
      </c>
    </row>
    <row r="92" customFormat="false" ht="15" hidden="false" customHeight="false" outlineLevel="0" collapsed="false">
      <c r="A92" s="0" t="s">
        <v>30</v>
      </c>
      <c r="B92" s="4"/>
      <c r="D92" s="1" t="n">
        <v>3000</v>
      </c>
    </row>
    <row r="93" customFormat="false" ht="15" hidden="false" customHeight="false" outlineLevel="0" collapsed="false">
      <c r="A93" s="0" t="s">
        <v>31</v>
      </c>
      <c r="B93" s="4"/>
      <c r="D93" s="1" t="n">
        <v>2500</v>
      </c>
    </row>
    <row r="94" customFormat="false" ht="15" hidden="false" customHeight="false" outlineLevel="0" collapsed="false">
      <c r="A94" s="0" t="s">
        <v>25</v>
      </c>
      <c r="B94" s="4"/>
      <c r="D94" s="1" t="n">
        <v>390</v>
      </c>
    </row>
    <row r="95" customFormat="false" ht="15" hidden="false" customHeight="false" outlineLevel="0" collapsed="false">
      <c r="A95" s="0" t="s">
        <v>12</v>
      </c>
      <c r="B95" s="4"/>
      <c r="D95" s="1" t="n">
        <v>30</v>
      </c>
    </row>
    <row r="96" customFormat="false" ht="15" hidden="false" customHeight="false" outlineLevel="0" collapsed="false">
      <c r="A96" s="0" t="s">
        <v>21</v>
      </c>
      <c r="B96" s="4"/>
      <c r="D96" s="1" t="n">
        <v>35</v>
      </c>
    </row>
    <row r="97" customFormat="false" ht="15" hidden="false" customHeight="false" outlineLevel="0" collapsed="false">
      <c r="A97" s="0" t="s">
        <v>32</v>
      </c>
      <c r="B97" s="4"/>
      <c r="D97" s="1" t="n">
        <v>40</v>
      </c>
    </row>
    <row r="98" customFormat="false" ht="15" hidden="false" customHeight="false" outlineLevel="0" collapsed="false">
      <c r="A98" s="0" t="s">
        <v>33</v>
      </c>
      <c r="B98" s="4"/>
      <c r="D98" s="1" t="n">
        <v>45</v>
      </c>
    </row>
    <row r="99" customFormat="false" ht="15" hidden="false" customHeight="false" outlineLevel="0" collapsed="false">
      <c r="A99" s="0" t="s">
        <v>13</v>
      </c>
      <c r="B99" s="4"/>
      <c r="D99" s="1" t="n">
        <v>75</v>
      </c>
    </row>
    <row r="100" customFormat="false" ht="15" hidden="false" customHeight="false" outlineLevel="0" collapsed="false">
      <c r="A100" s="0" t="s">
        <v>34</v>
      </c>
      <c r="B100" s="4"/>
      <c r="D100" s="1" t="n">
        <v>90</v>
      </c>
    </row>
    <row r="101" customFormat="false" ht="15" hidden="false" customHeight="false" outlineLevel="0" collapsed="false">
      <c r="A101" s="0" t="s">
        <v>6</v>
      </c>
      <c r="D101" s="1" t="n">
        <v>140</v>
      </c>
    </row>
    <row r="102" customFormat="false" ht="15" hidden="false" customHeight="false" outlineLevel="0" collapsed="false">
      <c r="A102" s="0" t="s">
        <v>35</v>
      </c>
      <c r="B102" s="4"/>
      <c r="D102" s="1" t="n">
        <v>145</v>
      </c>
    </row>
    <row r="103" customFormat="false" ht="15" hidden="false" customHeight="false" outlineLevel="0" collapsed="false">
      <c r="A103" s="0" t="s">
        <v>26</v>
      </c>
      <c r="B103" s="4"/>
      <c r="D103" s="1" t="n">
        <v>1490</v>
      </c>
    </row>
    <row r="104" customFormat="false" ht="15" hidden="false" customHeight="false" outlineLevel="0" collapsed="false">
      <c r="A104" s="0" t="s">
        <v>17</v>
      </c>
      <c r="D104" s="1" t="n">
        <v>1590</v>
      </c>
    </row>
    <row r="105" customFormat="false" ht="15" hidden="false" customHeight="false" outlineLevel="0" collapsed="false">
      <c r="A105" s="0" t="s">
        <v>22</v>
      </c>
      <c r="D105" s="1" t="n">
        <v>2560</v>
      </c>
    </row>
    <row r="106" customFormat="false" ht="15" hidden="false" customHeight="false" outlineLevel="0" collapsed="false">
      <c r="A106" s="0" t="s">
        <v>5</v>
      </c>
      <c r="D106" s="1" t="n">
        <v>7228</v>
      </c>
    </row>
    <row r="107" customFormat="false" ht="15" hidden="false" customHeight="false" outlineLevel="0" collapsed="false">
      <c r="A107" s="2" t="s">
        <v>8</v>
      </c>
      <c r="B107" s="2"/>
      <c r="C107" s="2"/>
      <c r="D107" s="3" t="n">
        <f aca="false">SUM(D96,D97,D98,D99,D100,D101,D102,D103,D104,D105,D106)</f>
        <v>13438</v>
      </c>
    </row>
    <row r="108" customFormat="false" ht="15" hidden="false" customHeight="false" outlineLevel="0" collapsed="false">
      <c r="A108" s="5" t="s">
        <v>9</v>
      </c>
      <c r="D108" s="1" t="n">
        <f aca="false">SUM(D90,D94,D95)</f>
        <v>7938</v>
      </c>
    </row>
    <row r="111" customFormat="false" ht="13.8" hidden="false" customHeight="false" outlineLevel="0" collapsed="false">
      <c r="A111" s="6" t="s">
        <v>36</v>
      </c>
      <c r="D111" s="7"/>
    </row>
    <row r="112" customFormat="false" ht="13.8" hidden="false" customHeight="false" outlineLevel="0" collapsed="false">
      <c r="A112" s="6" t="s">
        <v>37</v>
      </c>
      <c r="D112" s="7"/>
    </row>
    <row r="114" customFormat="false" ht="15" hidden="false" customHeight="false" outlineLevel="0" collapsed="false">
      <c r="A114" s="0" t="s">
        <v>38</v>
      </c>
      <c r="D114" s="1" t="n">
        <f aca="false">SUM(D107,D85,D73,D56,D44,D33,D22,D9,D111,D112)</f>
        <v>90300</v>
      </c>
    </row>
    <row r="115" customFormat="false" ht="15" hidden="false" customHeight="false" outlineLevel="0" collapsed="false">
      <c r="A115" s="6" t="s">
        <v>39</v>
      </c>
      <c r="D115" s="1" t="n">
        <f aca="false">SUM(D108,D86,D74,D57,D45,D34,D23,D10) -D111 -D112</f>
        <v>30050</v>
      </c>
    </row>
    <row r="116" customFormat="false" ht="15" hidden="false" customHeight="false" outlineLevel="0" collapsed="false">
      <c r="A116" s="6" t="s">
        <v>40</v>
      </c>
      <c r="D116" s="1" t="n">
        <f aca="false">SUM(D91,D82,D70,D53,D42,D31,D21,D8)</f>
        <v>51500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2019-01-11T15:20:14Z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