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Nextcloud\Master\Disk_Tiling_Measurements\MADMAX_disk_analysis\excel_data\"/>
    </mc:Choice>
  </mc:AlternateContent>
  <xr:revisionPtr revIDLastSave="0" documentId="13_ncr:1_{B8D8A764-9B77-49F8-87E2-A96CA0E4939E}" xr6:coauthVersionLast="47" xr6:coauthVersionMax="47" xr10:uidLastSave="{00000000-0000-0000-0000-000000000000}"/>
  <bookViews>
    <workbookView xWindow="-120" yWindow="-120" windowWidth="38640" windowHeight="21240" activeTab="1" xr2:uid="{5CB6071D-5A0D-4933-88AF-6C0C8BC4CBF4}"/>
  </bookViews>
  <sheets>
    <sheet name="Tabelle1" sheetId="1" r:id="rId1"/>
    <sheet name="coordin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2" i="1" l="1"/>
  <c r="C73" i="1" s="1"/>
  <c r="C78" i="1" s="1"/>
  <c r="D72" i="1"/>
  <c r="D70" i="1"/>
  <c r="D69" i="1"/>
  <c r="D78" i="1"/>
  <c r="D77" i="1"/>
  <c r="C77" i="1"/>
  <c r="D76" i="1"/>
  <c r="C76" i="1"/>
  <c r="D75" i="1"/>
  <c r="C75" i="1"/>
  <c r="D74" i="1"/>
  <c r="C74" i="1"/>
  <c r="D73" i="1"/>
  <c r="D79" i="1"/>
  <c r="C79" i="1"/>
  <c r="C69" i="1"/>
  <c r="C68" i="1"/>
  <c r="D68" i="1"/>
  <c r="C71" i="1"/>
  <c r="D71" i="1"/>
  <c r="C70" i="1"/>
  <c r="D49" i="1"/>
  <c r="D51" i="1"/>
  <c r="D45" i="1"/>
  <c r="C5" i="1"/>
  <c r="C3" i="1"/>
  <c r="C19" i="1"/>
  <c r="C1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C51" i="1"/>
  <c r="D50" i="1"/>
  <c r="C50" i="1"/>
  <c r="C49" i="1"/>
  <c r="D48" i="1"/>
  <c r="D47" i="1"/>
  <c r="C47" i="1"/>
  <c r="D46" i="1"/>
  <c r="C46" i="1"/>
  <c r="C45" i="1"/>
  <c r="D44" i="1"/>
  <c r="C17" i="1"/>
  <c r="D24" i="1"/>
  <c r="D17" i="1"/>
  <c r="D16" i="1"/>
  <c r="C16" i="1"/>
  <c r="D10" i="1"/>
  <c r="C10" i="1"/>
  <c r="D9" i="1"/>
  <c r="C9" i="1"/>
  <c r="C8" i="1"/>
  <c r="D8" i="1"/>
  <c r="C7" i="1"/>
  <c r="D7" i="1"/>
  <c r="D6" i="1"/>
  <c r="C4" i="1"/>
  <c r="C2" i="1"/>
</calcChain>
</file>

<file path=xl/sharedStrings.xml><?xml version="1.0" encoding="utf-8"?>
<sst xmlns="http://schemas.openxmlformats.org/spreadsheetml/2006/main" count="279" uniqueCount="68">
  <si>
    <t>arm_label</t>
  </si>
  <si>
    <t>arm_type</t>
  </si>
  <si>
    <t>x</t>
  </si>
  <si>
    <t>y</t>
  </si>
  <si>
    <t>distance_name</t>
  </si>
  <si>
    <t>distance_mm</t>
  </si>
  <si>
    <t>1_5</t>
  </si>
  <si>
    <t>vertical</t>
  </si>
  <si>
    <t>5_14</t>
  </si>
  <si>
    <t>2_1</t>
  </si>
  <si>
    <t>8_2</t>
  </si>
  <si>
    <t>7_6</t>
  </si>
  <si>
    <t>6_15</t>
  </si>
  <si>
    <t>19_7</t>
  </si>
  <si>
    <t>17_16</t>
  </si>
  <si>
    <t>18_17</t>
  </si>
  <si>
    <t>3_4</t>
  </si>
  <si>
    <t>4_15</t>
  </si>
  <si>
    <t>9_3</t>
  </si>
  <si>
    <t>11_12</t>
  </si>
  <si>
    <t>10_11</t>
  </si>
  <si>
    <t>horizontal</t>
  </si>
  <si>
    <t>6_1</t>
  </si>
  <si>
    <t>vertex_distance_y</t>
  </si>
  <si>
    <t>vert_h_distance_x</t>
  </si>
  <si>
    <t>vert_v_distance_y</t>
  </si>
  <si>
    <t>hori_h_distance_x</t>
  </si>
  <si>
    <t>hori_v_distance_y</t>
  </si>
  <si>
    <t>6_5</t>
  </si>
  <si>
    <t>15_5</t>
  </si>
  <si>
    <t>15_14</t>
  </si>
  <si>
    <t>7_1</t>
  </si>
  <si>
    <t>7_2</t>
  </si>
  <si>
    <t>19_2</t>
  </si>
  <si>
    <t>19_8</t>
  </si>
  <si>
    <t>17_6</t>
  </si>
  <si>
    <t>16_6</t>
  </si>
  <si>
    <t>16_15</t>
  </si>
  <si>
    <t>17_7</t>
  </si>
  <si>
    <t>18_7</t>
  </si>
  <si>
    <t>18_19</t>
  </si>
  <si>
    <t>1_4</t>
  </si>
  <si>
    <t>5_4</t>
  </si>
  <si>
    <t>5_13</t>
  </si>
  <si>
    <t>14_13</t>
  </si>
  <si>
    <t>1_3</t>
  </si>
  <si>
    <t>2_3</t>
  </si>
  <si>
    <t>2_9</t>
  </si>
  <si>
    <t>8_9</t>
  </si>
  <si>
    <t>4_11</t>
  </si>
  <si>
    <t>4_12</t>
  </si>
  <si>
    <t>13_12</t>
  </si>
  <si>
    <t>3_11</t>
  </si>
  <si>
    <t>3_10</t>
  </si>
  <si>
    <t>9_10</t>
  </si>
  <si>
    <t>vertex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</si>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</sst>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0DD7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17ED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17ED8"/>
      <color rgb="FFAFFFD3"/>
      <color rgb="FFB0DD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8B9C32-EB39-486E-9D3A-69ED010B0909}" name="Tabelle1" displayName="Tabelle1" ref="A1:D79" totalsRowShown="0">
  <autoFilter ref="A1:D79" xr:uid="{1E8B9C32-EB39-486E-9D3A-69ED010B0909}"/>
  <tableColumns count="4">
    <tableColumn id="1" xr3:uid="{B133811A-9490-4CB8-AF33-075C042239DF}" name="arm_label"/>
    <tableColumn id="2" xr3:uid="{0B942E28-BFB1-41D6-BB34-C0C38DE29721}" name="arm_type"/>
    <tableColumn id="3" xr3:uid="{36B520B2-3296-4FF4-BB62-72E9BC0EF6FA}" name="x"/>
    <tableColumn id="4" xr3:uid="{69A33587-36B9-4167-A69E-168EC6C5D580}" name="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90DF-0CB4-4A29-B289-93BF6538B8D3}">
  <dimension ref="A1:J79"/>
  <sheetViews>
    <sheetView topLeftCell="A42" zoomScale="145" zoomScaleNormal="145" workbookViewId="0">
      <selection sqref="A1:D79"/>
    </sheetView>
  </sheetViews>
  <sheetFormatPr baseColWidth="10" defaultRowHeight="15" x14ac:dyDescent="0.25"/>
  <cols>
    <col min="9" max="9" width="15.85546875" customWidth="1"/>
    <col min="10" max="10" width="12.85546875" bestFit="1" customWidth="1"/>
  </cols>
  <sheetData>
    <row r="1" spans="1:10" ht="16.5" thickBot="1" x14ac:dyDescent="0.3">
      <c r="A1" s="7" t="s">
        <v>0</v>
      </c>
      <c r="B1" s="7" t="s">
        <v>1</v>
      </c>
      <c r="C1" s="7" t="s">
        <v>2</v>
      </c>
      <c r="D1" s="7" t="s">
        <v>3</v>
      </c>
    </row>
    <row r="2" spans="1:10" x14ac:dyDescent="0.25">
      <c r="A2" s="6" t="s">
        <v>6</v>
      </c>
      <c r="B2" t="s">
        <v>7</v>
      </c>
      <c r="C2">
        <f>J5</f>
        <v>32.625999999999998</v>
      </c>
      <c r="D2">
        <v>0</v>
      </c>
    </row>
    <row r="3" spans="1:10" x14ac:dyDescent="0.25">
      <c r="A3" s="6" t="s">
        <v>8</v>
      </c>
      <c r="B3" t="s">
        <v>7</v>
      </c>
      <c r="C3">
        <f>3*J5</f>
        <v>97.877999999999986</v>
      </c>
      <c r="D3">
        <v>0</v>
      </c>
      <c r="I3" t="s">
        <v>4</v>
      </c>
      <c r="J3" t="s">
        <v>5</v>
      </c>
    </row>
    <row r="4" spans="1:10" x14ac:dyDescent="0.25">
      <c r="A4" s="6" t="s">
        <v>9</v>
      </c>
      <c r="B4" t="s">
        <v>7</v>
      </c>
      <c r="C4">
        <f>-J5</f>
        <v>-32.625999999999998</v>
      </c>
      <c r="D4">
        <v>0</v>
      </c>
      <c r="I4" s="1" t="s">
        <v>23</v>
      </c>
      <c r="J4" s="1">
        <v>37.680999999999997</v>
      </c>
    </row>
    <row r="5" spans="1:10" x14ac:dyDescent="0.25">
      <c r="A5" s="6" t="s">
        <v>10</v>
      </c>
      <c r="B5" t="s">
        <v>7</v>
      </c>
      <c r="C5">
        <f>-3*J5</f>
        <v>-97.877999999999986</v>
      </c>
      <c r="D5">
        <v>0</v>
      </c>
      <c r="I5" s="2" t="s">
        <v>24</v>
      </c>
      <c r="J5" s="2">
        <v>32.625999999999998</v>
      </c>
    </row>
    <row r="6" spans="1:10" x14ac:dyDescent="0.25">
      <c r="A6" s="6" t="s">
        <v>11</v>
      </c>
      <c r="B6" t="s">
        <v>7</v>
      </c>
      <c r="C6">
        <v>0</v>
      </c>
      <c r="D6">
        <f>J6</f>
        <v>56.51</v>
      </c>
      <c r="I6" s="3" t="s">
        <v>25</v>
      </c>
      <c r="J6" s="3">
        <v>56.51</v>
      </c>
    </row>
    <row r="7" spans="1:10" x14ac:dyDescent="0.25">
      <c r="A7" s="6" t="s">
        <v>12</v>
      </c>
      <c r="B7" t="s">
        <v>7</v>
      </c>
      <c r="C7">
        <f>2*J5</f>
        <v>65.251999999999995</v>
      </c>
      <c r="D7">
        <f>J6</f>
        <v>56.51</v>
      </c>
      <c r="I7" s="4" t="s">
        <v>26</v>
      </c>
      <c r="J7" s="4">
        <v>16.318999999999999</v>
      </c>
    </row>
    <row r="8" spans="1:10" x14ac:dyDescent="0.25">
      <c r="A8" s="6" t="s">
        <v>13</v>
      </c>
      <c r="B8" t="s">
        <v>7</v>
      </c>
      <c r="C8">
        <f>-2*J5</f>
        <v>-65.251999999999995</v>
      </c>
      <c r="D8">
        <f>J6</f>
        <v>56.51</v>
      </c>
      <c r="I8" s="5" t="s">
        <v>27</v>
      </c>
      <c r="J8" s="5">
        <v>28.265999999999998</v>
      </c>
    </row>
    <row r="9" spans="1:10" x14ac:dyDescent="0.25">
      <c r="A9" s="6" t="s">
        <v>14</v>
      </c>
      <c r="B9" t="s">
        <v>7</v>
      </c>
      <c r="C9">
        <f>J5</f>
        <v>32.625999999999998</v>
      </c>
      <c r="D9">
        <f>2*J6</f>
        <v>113.02</v>
      </c>
    </row>
    <row r="10" spans="1:10" x14ac:dyDescent="0.25">
      <c r="A10" s="6" t="s">
        <v>15</v>
      </c>
      <c r="B10" t="s">
        <v>7</v>
      </c>
      <c r="C10">
        <f>-J5</f>
        <v>-32.625999999999998</v>
      </c>
      <c r="D10">
        <f>2*J6</f>
        <v>113.02</v>
      </c>
    </row>
    <row r="11" spans="1:10" x14ac:dyDescent="0.25">
      <c r="A11" s="6" t="s">
        <v>16</v>
      </c>
      <c r="B11" t="s">
        <v>7</v>
      </c>
      <c r="C11">
        <v>0</v>
      </c>
      <c r="D11">
        <v>-56.51</v>
      </c>
    </row>
    <row r="12" spans="1:10" x14ac:dyDescent="0.25">
      <c r="A12" s="6" t="s">
        <v>17</v>
      </c>
      <c r="B12" t="s">
        <v>7</v>
      </c>
      <c r="C12">
        <v>65.251999999999995</v>
      </c>
      <c r="D12">
        <v>-56.51</v>
      </c>
    </row>
    <row r="13" spans="1:10" x14ac:dyDescent="0.25">
      <c r="A13" s="6" t="s">
        <v>18</v>
      </c>
      <c r="B13" t="s">
        <v>7</v>
      </c>
      <c r="C13">
        <v>-65.251999999999995</v>
      </c>
      <c r="D13">
        <v>-56.51</v>
      </c>
    </row>
    <row r="14" spans="1:10" x14ac:dyDescent="0.25">
      <c r="A14" s="6" t="s">
        <v>19</v>
      </c>
      <c r="B14" t="s">
        <v>7</v>
      </c>
      <c r="C14">
        <v>32.625999999999998</v>
      </c>
      <c r="D14">
        <v>-113.02</v>
      </c>
    </row>
    <row r="15" spans="1:10" x14ac:dyDescent="0.25">
      <c r="A15" s="6" t="s">
        <v>20</v>
      </c>
      <c r="B15" t="s">
        <v>7</v>
      </c>
      <c r="C15">
        <v>-32.625999999999998</v>
      </c>
      <c r="D15">
        <v>-113.02</v>
      </c>
    </row>
    <row r="16" spans="1:10" x14ac:dyDescent="0.25">
      <c r="A16" s="6" t="s">
        <v>22</v>
      </c>
      <c r="B16" t="s">
        <v>21</v>
      </c>
      <c r="C16">
        <f>J7</f>
        <v>16.318999999999999</v>
      </c>
      <c r="D16">
        <f>J8</f>
        <v>28.265999999999998</v>
      </c>
    </row>
    <row r="17" spans="1:4" x14ac:dyDescent="0.25">
      <c r="A17" s="6" t="s">
        <v>28</v>
      </c>
      <c r="B17" t="s">
        <v>21</v>
      </c>
      <c r="C17">
        <f>3*J7</f>
        <v>48.956999999999994</v>
      </c>
      <c r="D17">
        <f>J8</f>
        <v>28.265999999999998</v>
      </c>
    </row>
    <row r="18" spans="1:4" x14ac:dyDescent="0.25">
      <c r="A18" s="6" t="s">
        <v>29</v>
      </c>
      <c r="B18" t="s">
        <v>21</v>
      </c>
      <c r="C18">
        <f>5*J7</f>
        <v>81.594999999999999</v>
      </c>
      <c r="D18">
        <v>28.265999999999998</v>
      </c>
    </row>
    <row r="19" spans="1:4" x14ac:dyDescent="0.25">
      <c r="A19" s="6" t="s">
        <v>30</v>
      </c>
      <c r="B19" t="s">
        <v>21</v>
      </c>
      <c r="C19">
        <f>7*J7</f>
        <v>114.23299999999999</v>
      </c>
      <c r="D19">
        <v>28.265999999999998</v>
      </c>
    </row>
    <row r="20" spans="1:4" x14ac:dyDescent="0.25">
      <c r="A20" s="6" t="s">
        <v>31</v>
      </c>
      <c r="B20" t="s">
        <v>21</v>
      </c>
      <c r="C20">
        <v>-16.318999999999999</v>
      </c>
      <c r="D20">
        <v>28.265999999999998</v>
      </c>
    </row>
    <row r="21" spans="1:4" x14ac:dyDescent="0.25">
      <c r="A21" s="6" t="s">
        <v>32</v>
      </c>
      <c r="B21" t="s">
        <v>21</v>
      </c>
      <c r="C21">
        <v>-48.956999999999994</v>
      </c>
      <c r="D21">
        <v>28.265999999999998</v>
      </c>
    </row>
    <row r="22" spans="1:4" x14ac:dyDescent="0.25">
      <c r="A22" s="6" t="s">
        <v>33</v>
      </c>
      <c r="B22" t="s">
        <v>21</v>
      </c>
      <c r="C22">
        <v>-81.594999999999999</v>
      </c>
      <c r="D22">
        <v>28.265999999999998</v>
      </c>
    </row>
    <row r="23" spans="1:4" x14ac:dyDescent="0.25">
      <c r="A23" s="6" t="s">
        <v>34</v>
      </c>
      <c r="B23" t="s">
        <v>21</v>
      </c>
      <c r="C23">
        <v>-114.23299999999999</v>
      </c>
      <c r="D23">
        <v>28.265999999999998</v>
      </c>
    </row>
    <row r="24" spans="1:4" x14ac:dyDescent="0.25">
      <c r="A24" s="6" t="s">
        <v>35</v>
      </c>
      <c r="B24" t="s">
        <v>21</v>
      </c>
      <c r="C24">
        <v>16.318999999999999</v>
      </c>
      <c r="D24">
        <f>3*J8</f>
        <v>84.798000000000002</v>
      </c>
    </row>
    <row r="25" spans="1:4" x14ac:dyDescent="0.25">
      <c r="A25" s="6" t="s">
        <v>36</v>
      </c>
      <c r="B25" t="s">
        <v>21</v>
      </c>
      <c r="C25">
        <v>48.956999999999994</v>
      </c>
      <c r="D25">
        <v>84.798000000000002</v>
      </c>
    </row>
    <row r="26" spans="1:4" x14ac:dyDescent="0.25">
      <c r="A26" s="6" t="s">
        <v>37</v>
      </c>
      <c r="B26" t="s">
        <v>21</v>
      </c>
      <c r="C26">
        <v>81.594999999999999</v>
      </c>
      <c r="D26">
        <v>84.798000000000002</v>
      </c>
    </row>
    <row r="27" spans="1:4" x14ac:dyDescent="0.25">
      <c r="A27" s="6" t="s">
        <v>38</v>
      </c>
      <c r="B27" t="s">
        <v>21</v>
      </c>
      <c r="C27">
        <v>-16.318999999999999</v>
      </c>
      <c r="D27">
        <v>84.798000000000002</v>
      </c>
    </row>
    <row r="28" spans="1:4" x14ac:dyDescent="0.25">
      <c r="A28" s="6" t="s">
        <v>39</v>
      </c>
      <c r="B28" t="s">
        <v>21</v>
      </c>
      <c r="C28">
        <v>-48.956999999999994</v>
      </c>
      <c r="D28">
        <v>84.798000000000002</v>
      </c>
    </row>
    <row r="29" spans="1:4" x14ac:dyDescent="0.25">
      <c r="A29" s="6" t="s">
        <v>40</v>
      </c>
      <c r="B29" t="s">
        <v>21</v>
      </c>
      <c r="C29">
        <v>-81.594999999999999</v>
      </c>
      <c r="D29">
        <v>84.798000000000002</v>
      </c>
    </row>
    <row r="30" spans="1:4" x14ac:dyDescent="0.25">
      <c r="A30" s="6" t="s">
        <v>41</v>
      </c>
      <c r="B30" t="s">
        <v>21</v>
      </c>
      <c r="C30">
        <v>16.318999999999999</v>
      </c>
      <c r="D30">
        <v>-28.265999999999998</v>
      </c>
    </row>
    <row r="31" spans="1:4" x14ac:dyDescent="0.25">
      <c r="A31" s="6" t="s">
        <v>42</v>
      </c>
      <c r="B31" t="s">
        <v>21</v>
      </c>
      <c r="C31">
        <v>48.956999999999994</v>
      </c>
      <c r="D31">
        <v>-28.265999999999998</v>
      </c>
    </row>
    <row r="32" spans="1:4" x14ac:dyDescent="0.25">
      <c r="A32" s="6" t="s">
        <v>43</v>
      </c>
      <c r="B32" t="s">
        <v>21</v>
      </c>
      <c r="C32">
        <v>81.594999999999999</v>
      </c>
      <c r="D32">
        <v>-28.265999999999998</v>
      </c>
    </row>
    <row r="33" spans="1:4" x14ac:dyDescent="0.25">
      <c r="A33" s="6" t="s">
        <v>44</v>
      </c>
      <c r="B33" t="s">
        <v>21</v>
      </c>
      <c r="C33">
        <v>114.23299999999999</v>
      </c>
      <c r="D33">
        <v>-28.265999999999998</v>
      </c>
    </row>
    <row r="34" spans="1:4" x14ac:dyDescent="0.25">
      <c r="A34" s="6" t="s">
        <v>45</v>
      </c>
      <c r="B34" t="s">
        <v>21</v>
      </c>
      <c r="C34">
        <v>-16.318999999999999</v>
      </c>
      <c r="D34">
        <v>-28.265999999999998</v>
      </c>
    </row>
    <row r="35" spans="1:4" x14ac:dyDescent="0.25">
      <c r="A35" s="6" t="s">
        <v>46</v>
      </c>
      <c r="B35" t="s">
        <v>21</v>
      </c>
      <c r="C35">
        <v>-48.956999999999994</v>
      </c>
      <c r="D35">
        <v>-28.265999999999998</v>
      </c>
    </row>
    <row r="36" spans="1:4" x14ac:dyDescent="0.25">
      <c r="A36" s="6" t="s">
        <v>47</v>
      </c>
      <c r="B36" t="s">
        <v>21</v>
      </c>
      <c r="C36">
        <v>-81.594999999999999</v>
      </c>
      <c r="D36">
        <v>-28.265999999999998</v>
      </c>
    </row>
    <row r="37" spans="1:4" x14ac:dyDescent="0.25">
      <c r="A37" s="6" t="s">
        <v>48</v>
      </c>
      <c r="B37" t="s">
        <v>21</v>
      </c>
      <c r="C37">
        <v>-114.23299999999999</v>
      </c>
      <c r="D37">
        <v>-28.265999999999998</v>
      </c>
    </row>
    <row r="38" spans="1:4" x14ac:dyDescent="0.25">
      <c r="A38" s="6" t="s">
        <v>49</v>
      </c>
      <c r="B38" t="s">
        <v>21</v>
      </c>
      <c r="C38">
        <v>16.318999999999999</v>
      </c>
      <c r="D38">
        <v>-84.798000000000002</v>
      </c>
    </row>
    <row r="39" spans="1:4" x14ac:dyDescent="0.25">
      <c r="A39" s="6" t="s">
        <v>50</v>
      </c>
      <c r="B39" t="s">
        <v>21</v>
      </c>
      <c r="C39">
        <v>48.956999999999994</v>
      </c>
      <c r="D39">
        <v>-84.798000000000002</v>
      </c>
    </row>
    <row r="40" spans="1:4" x14ac:dyDescent="0.25">
      <c r="A40" s="6" t="s">
        <v>51</v>
      </c>
      <c r="B40" t="s">
        <v>21</v>
      </c>
      <c r="C40">
        <v>81.594999999999999</v>
      </c>
      <c r="D40">
        <v>-84.798000000000002</v>
      </c>
    </row>
    <row r="41" spans="1:4" x14ac:dyDescent="0.25">
      <c r="A41" s="6" t="s">
        <v>52</v>
      </c>
      <c r="B41" t="s">
        <v>21</v>
      </c>
      <c r="C41">
        <v>-16.318999999999999</v>
      </c>
      <c r="D41">
        <v>-84.798000000000002</v>
      </c>
    </row>
    <row r="42" spans="1:4" x14ac:dyDescent="0.25">
      <c r="A42" s="6" t="s">
        <v>53</v>
      </c>
      <c r="B42" t="s">
        <v>21</v>
      </c>
      <c r="C42">
        <v>-48.956999999999994</v>
      </c>
      <c r="D42">
        <v>-84.798000000000002</v>
      </c>
    </row>
    <row r="43" spans="1:4" x14ac:dyDescent="0.25">
      <c r="A43" s="6" t="s">
        <v>54</v>
      </c>
      <c r="B43" t="s">
        <v>21</v>
      </c>
      <c r="C43">
        <v>-81.594999999999999</v>
      </c>
      <c r="D43">
        <v>-84.798000000000002</v>
      </c>
    </row>
    <row r="44" spans="1:4" x14ac:dyDescent="0.25">
      <c r="A44" s="6">
        <v>9</v>
      </c>
      <c r="B44" t="s">
        <v>55</v>
      </c>
      <c r="C44">
        <v>0</v>
      </c>
      <c r="D44">
        <f>J4</f>
        <v>37.680999999999997</v>
      </c>
    </row>
    <row r="45" spans="1:4" x14ac:dyDescent="0.25">
      <c r="A45" s="6">
        <v>10</v>
      </c>
      <c r="B45" t="s">
        <v>55</v>
      </c>
      <c r="C45">
        <f>J5</f>
        <v>32.625999999999998</v>
      </c>
      <c r="D45">
        <f>J6-J4</f>
        <v>18.829000000000001</v>
      </c>
    </row>
    <row r="46" spans="1:4" x14ac:dyDescent="0.25">
      <c r="A46" s="6">
        <v>11</v>
      </c>
      <c r="B46" t="s">
        <v>55</v>
      </c>
      <c r="C46">
        <f>2*J5</f>
        <v>65.251999999999995</v>
      </c>
      <c r="D46">
        <f>J4</f>
        <v>37.680999999999997</v>
      </c>
    </row>
    <row r="47" spans="1:4" x14ac:dyDescent="0.25">
      <c r="A47" s="6">
        <v>12</v>
      </c>
      <c r="B47" t="s">
        <v>55</v>
      </c>
      <c r="C47">
        <f>3*J5</f>
        <v>97.877999999999986</v>
      </c>
      <c r="D47">
        <f>J6-J4</f>
        <v>18.829000000000001</v>
      </c>
    </row>
    <row r="48" spans="1:4" x14ac:dyDescent="0.25">
      <c r="A48" s="6">
        <v>3</v>
      </c>
      <c r="B48" t="s">
        <v>55</v>
      </c>
      <c r="C48">
        <v>0</v>
      </c>
      <c r="D48">
        <f>2*J6-J4</f>
        <v>75.338999999999999</v>
      </c>
    </row>
    <row r="49" spans="1:4" x14ac:dyDescent="0.25">
      <c r="A49" s="6">
        <v>4</v>
      </c>
      <c r="B49" t="s">
        <v>55</v>
      </c>
      <c r="C49">
        <f>C45</f>
        <v>32.625999999999998</v>
      </c>
      <c r="D49">
        <f>J6+J4</f>
        <v>94.191000000000003</v>
      </c>
    </row>
    <row r="50" spans="1:4" x14ac:dyDescent="0.25">
      <c r="A50" s="6">
        <v>5</v>
      </c>
      <c r="B50" t="s">
        <v>55</v>
      </c>
      <c r="C50">
        <f>C46</f>
        <v>65.251999999999995</v>
      </c>
      <c r="D50">
        <f>D48</f>
        <v>75.338999999999999</v>
      </c>
    </row>
    <row r="51" spans="1:4" x14ac:dyDescent="0.25">
      <c r="A51" s="6">
        <v>2</v>
      </c>
      <c r="B51" t="s">
        <v>55</v>
      </c>
      <c r="C51">
        <f>-C49</f>
        <v>-32.625999999999998</v>
      </c>
      <c r="D51">
        <f>D49</f>
        <v>94.191000000000003</v>
      </c>
    </row>
    <row r="52" spans="1:4" x14ac:dyDescent="0.25">
      <c r="A52" s="6">
        <v>1</v>
      </c>
      <c r="B52" t="s">
        <v>55</v>
      </c>
      <c r="C52">
        <f>-C50</f>
        <v>-65.251999999999995</v>
      </c>
      <c r="D52">
        <f>D50</f>
        <v>75.338999999999999</v>
      </c>
    </row>
    <row r="53" spans="1:4" x14ac:dyDescent="0.25">
      <c r="A53" s="6">
        <v>8</v>
      </c>
      <c r="B53" t="s">
        <v>55</v>
      </c>
      <c r="C53">
        <f>-C45</f>
        <v>-32.625999999999998</v>
      </c>
      <c r="D53">
        <f>D45</f>
        <v>18.829000000000001</v>
      </c>
    </row>
    <row r="54" spans="1:4" x14ac:dyDescent="0.25">
      <c r="A54" s="6">
        <v>7</v>
      </c>
      <c r="B54" t="s">
        <v>55</v>
      </c>
      <c r="C54">
        <f>-C46</f>
        <v>-65.251999999999995</v>
      </c>
      <c r="D54">
        <f>D46</f>
        <v>37.680999999999997</v>
      </c>
    </row>
    <row r="55" spans="1:4" x14ac:dyDescent="0.25">
      <c r="A55" s="6">
        <v>6</v>
      </c>
      <c r="B55" t="s">
        <v>55</v>
      </c>
      <c r="C55">
        <f>-C47</f>
        <v>-97.877999999999986</v>
      </c>
      <c r="D55">
        <f>D47</f>
        <v>18.829000000000001</v>
      </c>
    </row>
    <row r="56" spans="1:4" x14ac:dyDescent="0.25">
      <c r="A56" s="6">
        <v>13</v>
      </c>
      <c r="B56" t="s">
        <v>55</v>
      </c>
      <c r="C56">
        <f>C55</f>
        <v>-97.877999999999986</v>
      </c>
      <c r="D56">
        <f>-D55</f>
        <v>-18.829000000000001</v>
      </c>
    </row>
    <row r="57" spans="1:4" x14ac:dyDescent="0.25">
      <c r="A57" s="6">
        <v>14</v>
      </c>
      <c r="B57" t="s">
        <v>55</v>
      </c>
      <c r="C57">
        <f>C54</f>
        <v>-65.251999999999995</v>
      </c>
      <c r="D57">
        <f>-D54</f>
        <v>-37.680999999999997</v>
      </c>
    </row>
    <row r="58" spans="1:4" x14ac:dyDescent="0.25">
      <c r="A58" s="6">
        <v>15</v>
      </c>
      <c r="B58" t="s">
        <v>55</v>
      </c>
      <c r="C58">
        <f>C53</f>
        <v>-32.625999999999998</v>
      </c>
      <c r="D58">
        <f>-D53</f>
        <v>-18.829000000000001</v>
      </c>
    </row>
    <row r="59" spans="1:4" x14ac:dyDescent="0.25">
      <c r="A59" s="6">
        <v>16</v>
      </c>
      <c r="B59" t="s">
        <v>55</v>
      </c>
      <c r="C59">
        <v>0</v>
      </c>
      <c r="D59">
        <f>-D44</f>
        <v>-37.680999999999997</v>
      </c>
    </row>
    <row r="60" spans="1:4" x14ac:dyDescent="0.25">
      <c r="A60" s="6">
        <v>17</v>
      </c>
      <c r="B60" t="s">
        <v>55</v>
      </c>
      <c r="C60">
        <f>C45</f>
        <v>32.625999999999998</v>
      </c>
      <c r="D60">
        <f>-D45</f>
        <v>-18.829000000000001</v>
      </c>
    </row>
    <row r="61" spans="1:4" x14ac:dyDescent="0.25">
      <c r="A61" s="6">
        <v>18</v>
      </c>
      <c r="B61" t="s">
        <v>55</v>
      </c>
      <c r="C61">
        <f>C46</f>
        <v>65.251999999999995</v>
      </c>
      <c r="D61">
        <f>-D46</f>
        <v>-37.680999999999997</v>
      </c>
    </row>
    <row r="62" spans="1:4" x14ac:dyDescent="0.25">
      <c r="A62" s="6">
        <v>19</v>
      </c>
      <c r="B62" t="s">
        <v>55</v>
      </c>
      <c r="C62">
        <f>C47</f>
        <v>97.877999999999986</v>
      </c>
      <c r="D62">
        <f>-D47</f>
        <v>-18.829000000000001</v>
      </c>
    </row>
    <row r="63" spans="1:4" x14ac:dyDescent="0.25">
      <c r="A63" s="6">
        <v>20</v>
      </c>
      <c r="B63" t="s">
        <v>55</v>
      </c>
      <c r="C63">
        <f>C52</f>
        <v>-65.251999999999995</v>
      </c>
      <c r="D63">
        <f>-D52</f>
        <v>-75.338999999999999</v>
      </c>
    </row>
    <row r="64" spans="1:4" x14ac:dyDescent="0.25">
      <c r="A64" s="6">
        <v>21</v>
      </c>
      <c r="B64" t="s">
        <v>55</v>
      </c>
      <c r="C64">
        <f>C51</f>
        <v>-32.625999999999998</v>
      </c>
      <c r="D64">
        <f>-D51</f>
        <v>-94.191000000000003</v>
      </c>
    </row>
    <row r="65" spans="1:4" x14ac:dyDescent="0.25">
      <c r="A65" s="6">
        <v>22</v>
      </c>
      <c r="B65" t="s">
        <v>55</v>
      </c>
      <c r="C65">
        <f>C48</f>
        <v>0</v>
      </c>
      <c r="D65">
        <f>-D48</f>
        <v>-75.338999999999999</v>
      </c>
    </row>
    <row r="66" spans="1:4" x14ac:dyDescent="0.25">
      <c r="A66" s="6">
        <v>23</v>
      </c>
      <c r="B66" t="s">
        <v>55</v>
      </c>
      <c r="C66">
        <f>C49</f>
        <v>32.625999999999998</v>
      </c>
      <c r="D66">
        <f>-D49</f>
        <v>-94.191000000000003</v>
      </c>
    </row>
    <row r="67" spans="1:4" x14ac:dyDescent="0.25">
      <c r="A67" s="6">
        <v>24</v>
      </c>
      <c r="B67" t="s">
        <v>55</v>
      </c>
      <c r="C67">
        <f>C50</f>
        <v>65.251999999999995</v>
      </c>
      <c r="D67">
        <f>-D50</f>
        <v>-75.338999999999999</v>
      </c>
    </row>
    <row r="68" spans="1:4" x14ac:dyDescent="0.25">
      <c r="A68" t="s">
        <v>56</v>
      </c>
      <c r="B68" t="s">
        <v>55</v>
      </c>
      <c r="C68">
        <f>C55</f>
        <v>-97.877999999999986</v>
      </c>
      <c r="D68">
        <f>D51</f>
        <v>94.191000000000003</v>
      </c>
    </row>
    <row r="69" spans="1:4" x14ac:dyDescent="0.25">
      <c r="A69" t="s">
        <v>57</v>
      </c>
      <c r="B69" t="s">
        <v>55</v>
      </c>
      <c r="C69">
        <f>C51</f>
        <v>-32.625999999999998</v>
      </c>
      <c r="D69">
        <f>3*J6-J4</f>
        <v>131.84899999999999</v>
      </c>
    </row>
    <row r="70" spans="1:4" x14ac:dyDescent="0.25">
      <c r="A70" t="s">
        <v>58</v>
      </c>
      <c r="B70" t="s">
        <v>55</v>
      </c>
      <c r="C70">
        <f>-C69</f>
        <v>32.625999999999998</v>
      </c>
      <c r="D70">
        <f>D69</f>
        <v>131.84899999999999</v>
      </c>
    </row>
    <row r="71" spans="1:4" x14ac:dyDescent="0.25">
      <c r="A71" t="s">
        <v>59</v>
      </c>
      <c r="B71" t="s">
        <v>55</v>
      </c>
      <c r="C71">
        <f>-C68</f>
        <v>97.877999999999986</v>
      </c>
      <c r="D71">
        <f>D68</f>
        <v>94.191000000000003</v>
      </c>
    </row>
    <row r="72" spans="1:4" x14ac:dyDescent="0.25">
      <c r="A72" t="s">
        <v>60</v>
      </c>
      <c r="B72" t="s">
        <v>55</v>
      </c>
      <c r="C72">
        <f>4*J5</f>
        <v>130.50399999999999</v>
      </c>
      <c r="D72">
        <f>J4</f>
        <v>37.680999999999997</v>
      </c>
    </row>
    <row r="73" spans="1:4" x14ac:dyDescent="0.25">
      <c r="A73" t="s">
        <v>61</v>
      </c>
      <c r="B73" t="s">
        <v>55</v>
      </c>
      <c r="C73">
        <f>C72</f>
        <v>130.50399999999999</v>
      </c>
      <c r="D73">
        <f>-D72</f>
        <v>-37.680999999999997</v>
      </c>
    </row>
    <row r="74" spans="1:4" x14ac:dyDescent="0.25">
      <c r="A74" t="s">
        <v>62</v>
      </c>
      <c r="B74" t="s">
        <v>55</v>
      </c>
      <c r="C74">
        <f>C71</f>
        <v>97.877999999999986</v>
      </c>
      <c r="D74">
        <f>-D71</f>
        <v>-94.191000000000003</v>
      </c>
    </row>
    <row r="75" spans="1:4" x14ac:dyDescent="0.25">
      <c r="A75" t="s">
        <v>63</v>
      </c>
      <c r="B75" t="s">
        <v>55</v>
      </c>
      <c r="C75">
        <f>C70</f>
        <v>32.625999999999998</v>
      </c>
      <c r="D75">
        <f>-D70</f>
        <v>-131.84899999999999</v>
      </c>
    </row>
    <row r="76" spans="1:4" x14ac:dyDescent="0.25">
      <c r="A76" t="s">
        <v>64</v>
      </c>
      <c r="B76" t="s">
        <v>55</v>
      </c>
      <c r="C76">
        <f>C69</f>
        <v>-32.625999999999998</v>
      </c>
      <c r="D76">
        <f>-D69</f>
        <v>-131.84899999999999</v>
      </c>
    </row>
    <row r="77" spans="1:4" x14ac:dyDescent="0.25">
      <c r="A77" t="s">
        <v>65</v>
      </c>
      <c r="B77" t="s">
        <v>55</v>
      </c>
      <c r="C77">
        <f>-C74</f>
        <v>-97.877999999999986</v>
      </c>
      <c r="D77">
        <f>D74</f>
        <v>-94.191000000000003</v>
      </c>
    </row>
    <row r="78" spans="1:4" x14ac:dyDescent="0.25">
      <c r="A78" t="s">
        <v>66</v>
      </c>
      <c r="B78" t="s">
        <v>55</v>
      </c>
      <c r="C78">
        <f>-C73</f>
        <v>-130.50399999999999</v>
      </c>
      <c r="D78">
        <f>D73</f>
        <v>-37.680999999999997</v>
      </c>
    </row>
    <row r="79" spans="1:4" x14ac:dyDescent="0.25">
      <c r="A79" t="s">
        <v>67</v>
      </c>
      <c r="B79" t="s">
        <v>55</v>
      </c>
      <c r="C79">
        <f>-C72</f>
        <v>-130.50399999999999</v>
      </c>
      <c r="D79">
        <f>D72</f>
        <v>37.680999999999997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DC93-EE51-4D71-A6BA-9B8929A64511}">
  <dimension ref="A1:D79"/>
  <sheetViews>
    <sheetView tabSelected="1" topLeftCell="A28" zoomScale="175" zoomScaleNormal="175" workbookViewId="0">
      <selection activeCell="A40" sqref="A40"/>
    </sheetView>
  </sheetViews>
  <sheetFormatPr baseColWidth="10" defaultRowHeight="15" x14ac:dyDescent="0.25"/>
  <cols>
    <col min="1" max="1" width="12" customWidth="1"/>
    <col min="2" max="2" width="11.5703125" customWidth="1"/>
    <col min="3" max="3" width="8.7109375" bestFit="1" customWidth="1"/>
    <col min="4" max="4" width="7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6" t="s">
        <v>6</v>
      </c>
      <c r="B2" t="s">
        <v>7</v>
      </c>
      <c r="C2">
        <v>32.625999999999998</v>
      </c>
      <c r="D2">
        <v>0</v>
      </c>
    </row>
    <row r="3" spans="1:4" x14ac:dyDescent="0.25">
      <c r="A3" s="6" t="s">
        <v>8</v>
      </c>
      <c r="B3" t="s">
        <v>7</v>
      </c>
      <c r="C3">
        <v>97.877999999999986</v>
      </c>
      <c r="D3">
        <v>0</v>
      </c>
    </row>
    <row r="4" spans="1:4" x14ac:dyDescent="0.25">
      <c r="A4" s="6" t="s">
        <v>9</v>
      </c>
      <c r="B4" t="s">
        <v>7</v>
      </c>
      <c r="C4">
        <v>-32.625999999999998</v>
      </c>
      <c r="D4">
        <v>0</v>
      </c>
    </row>
    <row r="5" spans="1:4" x14ac:dyDescent="0.25">
      <c r="A5" s="6" t="s">
        <v>10</v>
      </c>
      <c r="B5" t="s">
        <v>7</v>
      </c>
      <c r="C5">
        <v>-97.877999999999986</v>
      </c>
      <c r="D5">
        <v>0</v>
      </c>
    </row>
    <row r="6" spans="1:4" x14ac:dyDescent="0.25">
      <c r="A6" s="6" t="s">
        <v>11</v>
      </c>
      <c r="B6" t="s">
        <v>7</v>
      </c>
      <c r="C6">
        <v>0</v>
      </c>
      <c r="D6">
        <v>56.51</v>
      </c>
    </row>
    <row r="7" spans="1:4" x14ac:dyDescent="0.25">
      <c r="A7" s="6" t="s">
        <v>12</v>
      </c>
      <c r="B7" t="s">
        <v>7</v>
      </c>
      <c r="C7">
        <v>65.251999999999995</v>
      </c>
      <c r="D7">
        <v>56.51</v>
      </c>
    </row>
    <row r="8" spans="1:4" x14ac:dyDescent="0.25">
      <c r="A8" s="6" t="s">
        <v>13</v>
      </c>
      <c r="B8" t="s">
        <v>7</v>
      </c>
      <c r="C8">
        <v>-65.251999999999995</v>
      </c>
      <c r="D8">
        <v>56.51</v>
      </c>
    </row>
    <row r="9" spans="1:4" x14ac:dyDescent="0.25">
      <c r="A9" s="6" t="s">
        <v>14</v>
      </c>
      <c r="B9" t="s">
        <v>7</v>
      </c>
      <c r="C9">
        <v>32.625999999999998</v>
      </c>
      <c r="D9">
        <v>113.02</v>
      </c>
    </row>
    <row r="10" spans="1:4" x14ac:dyDescent="0.25">
      <c r="A10" s="6" t="s">
        <v>15</v>
      </c>
      <c r="B10" t="s">
        <v>7</v>
      </c>
      <c r="C10">
        <v>-32.625999999999998</v>
      </c>
      <c r="D10">
        <v>113.02</v>
      </c>
    </row>
    <row r="11" spans="1:4" x14ac:dyDescent="0.25">
      <c r="A11" s="6" t="s">
        <v>16</v>
      </c>
      <c r="B11" t="s">
        <v>7</v>
      </c>
      <c r="C11">
        <v>0</v>
      </c>
      <c r="D11">
        <v>-56.51</v>
      </c>
    </row>
    <row r="12" spans="1:4" x14ac:dyDescent="0.25">
      <c r="A12" s="6" t="s">
        <v>17</v>
      </c>
      <c r="B12" t="s">
        <v>7</v>
      </c>
      <c r="C12">
        <v>65.251999999999995</v>
      </c>
      <c r="D12">
        <v>-56.51</v>
      </c>
    </row>
    <row r="13" spans="1:4" x14ac:dyDescent="0.25">
      <c r="A13" s="6" t="s">
        <v>18</v>
      </c>
      <c r="B13" t="s">
        <v>7</v>
      </c>
      <c r="C13">
        <v>-65.251999999999995</v>
      </c>
      <c r="D13">
        <v>-56.51</v>
      </c>
    </row>
    <row r="14" spans="1:4" x14ac:dyDescent="0.25">
      <c r="A14" s="6" t="s">
        <v>19</v>
      </c>
      <c r="B14" t="s">
        <v>7</v>
      </c>
      <c r="C14">
        <v>32.625999999999998</v>
      </c>
      <c r="D14">
        <v>-113.02</v>
      </c>
    </row>
    <row r="15" spans="1:4" x14ac:dyDescent="0.25">
      <c r="A15" s="6" t="s">
        <v>20</v>
      </c>
      <c r="B15" t="s">
        <v>7</v>
      </c>
      <c r="C15">
        <v>-32.625999999999998</v>
      </c>
      <c r="D15">
        <v>-113.02</v>
      </c>
    </row>
    <row r="16" spans="1:4" x14ac:dyDescent="0.25">
      <c r="A16" s="6" t="s">
        <v>22</v>
      </c>
      <c r="B16" t="s">
        <v>21</v>
      </c>
      <c r="C16">
        <v>16.318999999999999</v>
      </c>
      <c r="D16">
        <v>28.265999999999998</v>
      </c>
    </row>
    <row r="17" spans="1:4" x14ac:dyDescent="0.25">
      <c r="A17" s="6" t="s">
        <v>28</v>
      </c>
      <c r="B17" t="s">
        <v>21</v>
      </c>
      <c r="C17">
        <v>48.956999999999994</v>
      </c>
      <c r="D17">
        <v>28.265999999999998</v>
      </c>
    </row>
    <row r="18" spans="1:4" x14ac:dyDescent="0.25">
      <c r="A18" s="6" t="s">
        <v>29</v>
      </c>
      <c r="B18" t="s">
        <v>21</v>
      </c>
      <c r="C18">
        <v>81.594999999999999</v>
      </c>
      <c r="D18">
        <v>28.265999999999998</v>
      </c>
    </row>
    <row r="19" spans="1:4" x14ac:dyDescent="0.25">
      <c r="A19" s="6" t="s">
        <v>30</v>
      </c>
      <c r="B19" t="s">
        <v>21</v>
      </c>
      <c r="C19">
        <v>114.23299999999999</v>
      </c>
      <c r="D19">
        <v>28.265999999999998</v>
      </c>
    </row>
    <row r="20" spans="1:4" x14ac:dyDescent="0.25">
      <c r="A20" s="6" t="s">
        <v>31</v>
      </c>
      <c r="B20" t="s">
        <v>21</v>
      </c>
      <c r="C20">
        <v>-16.318999999999999</v>
      </c>
      <c r="D20">
        <v>28.265999999999998</v>
      </c>
    </row>
    <row r="21" spans="1:4" x14ac:dyDescent="0.25">
      <c r="A21" s="6" t="s">
        <v>32</v>
      </c>
      <c r="B21" t="s">
        <v>21</v>
      </c>
      <c r="C21">
        <v>-48.956999999999994</v>
      </c>
      <c r="D21">
        <v>28.265999999999998</v>
      </c>
    </row>
    <row r="22" spans="1:4" x14ac:dyDescent="0.25">
      <c r="A22" s="6" t="s">
        <v>33</v>
      </c>
      <c r="B22" t="s">
        <v>21</v>
      </c>
      <c r="C22">
        <v>-81.594999999999999</v>
      </c>
      <c r="D22">
        <v>28.265999999999998</v>
      </c>
    </row>
    <row r="23" spans="1:4" x14ac:dyDescent="0.25">
      <c r="A23" s="6" t="s">
        <v>34</v>
      </c>
      <c r="B23" t="s">
        <v>21</v>
      </c>
      <c r="C23">
        <v>-114.23299999999999</v>
      </c>
      <c r="D23">
        <v>28.265999999999998</v>
      </c>
    </row>
    <row r="24" spans="1:4" x14ac:dyDescent="0.25">
      <c r="A24" s="6" t="s">
        <v>35</v>
      </c>
      <c r="B24" t="s">
        <v>21</v>
      </c>
      <c r="C24">
        <v>16.318999999999999</v>
      </c>
      <c r="D24">
        <v>84.798000000000002</v>
      </c>
    </row>
    <row r="25" spans="1:4" x14ac:dyDescent="0.25">
      <c r="A25" s="6" t="s">
        <v>36</v>
      </c>
      <c r="B25" t="s">
        <v>21</v>
      </c>
      <c r="C25">
        <v>48.956999999999994</v>
      </c>
      <c r="D25">
        <v>84.798000000000002</v>
      </c>
    </row>
    <row r="26" spans="1:4" x14ac:dyDescent="0.25">
      <c r="A26" s="6" t="s">
        <v>37</v>
      </c>
      <c r="B26" t="s">
        <v>21</v>
      </c>
      <c r="C26">
        <v>81.594999999999999</v>
      </c>
      <c r="D26">
        <v>84.798000000000002</v>
      </c>
    </row>
    <row r="27" spans="1:4" x14ac:dyDescent="0.25">
      <c r="A27" s="6" t="s">
        <v>38</v>
      </c>
      <c r="B27" t="s">
        <v>21</v>
      </c>
      <c r="C27">
        <v>-16.318999999999999</v>
      </c>
      <c r="D27">
        <v>84.798000000000002</v>
      </c>
    </row>
    <row r="28" spans="1:4" x14ac:dyDescent="0.25">
      <c r="A28" s="6" t="s">
        <v>39</v>
      </c>
      <c r="B28" t="s">
        <v>21</v>
      </c>
      <c r="C28">
        <v>-48.956999999999994</v>
      </c>
      <c r="D28">
        <v>84.798000000000002</v>
      </c>
    </row>
    <row r="29" spans="1:4" x14ac:dyDescent="0.25">
      <c r="A29" s="6" t="s">
        <v>40</v>
      </c>
      <c r="B29" t="s">
        <v>21</v>
      </c>
      <c r="C29">
        <v>-81.594999999999999</v>
      </c>
      <c r="D29">
        <v>84.798000000000002</v>
      </c>
    </row>
    <row r="30" spans="1:4" x14ac:dyDescent="0.25">
      <c r="A30" s="6" t="s">
        <v>41</v>
      </c>
      <c r="B30" t="s">
        <v>21</v>
      </c>
      <c r="C30">
        <v>16.318999999999999</v>
      </c>
      <c r="D30">
        <v>-28.265999999999998</v>
      </c>
    </row>
    <row r="31" spans="1:4" x14ac:dyDescent="0.25">
      <c r="A31" s="6" t="s">
        <v>42</v>
      </c>
      <c r="B31" t="s">
        <v>21</v>
      </c>
      <c r="C31">
        <v>48.956999999999994</v>
      </c>
      <c r="D31">
        <v>-28.265999999999998</v>
      </c>
    </row>
    <row r="32" spans="1:4" x14ac:dyDescent="0.25">
      <c r="A32" s="6" t="s">
        <v>43</v>
      </c>
      <c r="B32" t="s">
        <v>21</v>
      </c>
      <c r="C32">
        <v>81.594999999999999</v>
      </c>
      <c r="D32">
        <v>-28.265999999999998</v>
      </c>
    </row>
    <row r="33" spans="1:4" x14ac:dyDescent="0.25">
      <c r="A33" s="6" t="s">
        <v>44</v>
      </c>
      <c r="B33" t="s">
        <v>21</v>
      </c>
      <c r="C33">
        <v>114.23299999999999</v>
      </c>
      <c r="D33">
        <v>-28.265999999999998</v>
      </c>
    </row>
    <row r="34" spans="1:4" x14ac:dyDescent="0.25">
      <c r="A34" s="6" t="s">
        <v>45</v>
      </c>
      <c r="B34" t="s">
        <v>21</v>
      </c>
      <c r="C34">
        <v>-16.318999999999999</v>
      </c>
      <c r="D34">
        <v>-28.265999999999998</v>
      </c>
    </row>
    <row r="35" spans="1:4" x14ac:dyDescent="0.25">
      <c r="A35" s="6" t="s">
        <v>46</v>
      </c>
      <c r="B35" t="s">
        <v>21</v>
      </c>
      <c r="C35">
        <v>-48.956999999999994</v>
      </c>
      <c r="D35">
        <v>-28.265999999999998</v>
      </c>
    </row>
    <row r="36" spans="1:4" x14ac:dyDescent="0.25">
      <c r="A36" s="6" t="s">
        <v>47</v>
      </c>
      <c r="B36" t="s">
        <v>21</v>
      </c>
      <c r="C36">
        <v>-81.594999999999999</v>
      </c>
      <c r="D36">
        <v>-28.265999999999998</v>
      </c>
    </row>
    <row r="37" spans="1:4" x14ac:dyDescent="0.25">
      <c r="A37" s="6" t="s">
        <v>48</v>
      </c>
      <c r="B37" t="s">
        <v>21</v>
      </c>
      <c r="C37">
        <v>-114.23299999999999</v>
      </c>
      <c r="D37">
        <v>-28.265999999999998</v>
      </c>
    </row>
    <row r="38" spans="1:4" x14ac:dyDescent="0.25">
      <c r="A38" s="6" t="s">
        <v>49</v>
      </c>
      <c r="B38" t="s">
        <v>21</v>
      </c>
      <c r="C38">
        <v>16.318999999999999</v>
      </c>
      <c r="D38">
        <v>-84.798000000000002</v>
      </c>
    </row>
    <row r="39" spans="1:4" x14ac:dyDescent="0.25">
      <c r="A39" s="6" t="s">
        <v>50</v>
      </c>
      <c r="B39" t="s">
        <v>21</v>
      </c>
      <c r="C39">
        <v>48.956999999999994</v>
      </c>
      <c r="D39">
        <v>-84.798000000000002</v>
      </c>
    </row>
    <row r="40" spans="1:4" x14ac:dyDescent="0.25">
      <c r="A40" s="6" t="s">
        <v>51</v>
      </c>
      <c r="B40" t="s">
        <v>21</v>
      </c>
      <c r="C40">
        <v>81.594999999999999</v>
      </c>
      <c r="D40">
        <v>-84.798000000000002</v>
      </c>
    </row>
    <row r="41" spans="1:4" x14ac:dyDescent="0.25">
      <c r="A41" s="6" t="s">
        <v>52</v>
      </c>
      <c r="B41" t="s">
        <v>21</v>
      </c>
      <c r="C41">
        <v>-16.318999999999999</v>
      </c>
      <c r="D41">
        <v>-84.798000000000002</v>
      </c>
    </row>
    <row r="42" spans="1:4" x14ac:dyDescent="0.25">
      <c r="A42" s="6" t="s">
        <v>53</v>
      </c>
      <c r="B42" t="s">
        <v>21</v>
      </c>
      <c r="C42">
        <v>-48.956999999999994</v>
      </c>
      <c r="D42">
        <v>-84.798000000000002</v>
      </c>
    </row>
    <row r="43" spans="1:4" x14ac:dyDescent="0.25">
      <c r="A43" s="6" t="s">
        <v>54</v>
      </c>
      <c r="B43" t="s">
        <v>21</v>
      </c>
      <c r="C43">
        <v>-81.594999999999999</v>
      </c>
      <c r="D43">
        <v>-84.798000000000002</v>
      </c>
    </row>
    <row r="44" spans="1:4" x14ac:dyDescent="0.25">
      <c r="A44" s="6">
        <v>9</v>
      </c>
      <c r="B44" t="s">
        <v>55</v>
      </c>
      <c r="C44">
        <v>0</v>
      </c>
      <c r="D44">
        <v>37.680999999999997</v>
      </c>
    </row>
    <row r="45" spans="1:4" x14ac:dyDescent="0.25">
      <c r="A45" s="6">
        <v>10</v>
      </c>
      <c r="B45" t="s">
        <v>55</v>
      </c>
      <c r="C45">
        <v>32.625999999999998</v>
      </c>
      <c r="D45">
        <v>18.829000000000001</v>
      </c>
    </row>
    <row r="46" spans="1:4" x14ac:dyDescent="0.25">
      <c r="A46" s="6">
        <v>11</v>
      </c>
      <c r="B46" t="s">
        <v>55</v>
      </c>
      <c r="C46">
        <v>65.251999999999995</v>
      </c>
      <c r="D46">
        <v>37.680999999999997</v>
      </c>
    </row>
    <row r="47" spans="1:4" x14ac:dyDescent="0.25">
      <c r="A47" s="6">
        <v>12</v>
      </c>
      <c r="B47" t="s">
        <v>55</v>
      </c>
      <c r="C47">
        <v>97.877999999999986</v>
      </c>
      <c r="D47">
        <v>18.829000000000001</v>
      </c>
    </row>
    <row r="48" spans="1:4" x14ac:dyDescent="0.25">
      <c r="A48" s="6">
        <v>3</v>
      </c>
      <c r="B48" t="s">
        <v>55</v>
      </c>
      <c r="C48">
        <v>0</v>
      </c>
      <c r="D48">
        <v>75.338999999999999</v>
      </c>
    </row>
    <row r="49" spans="1:4" x14ac:dyDescent="0.25">
      <c r="A49" s="6">
        <v>4</v>
      </c>
      <c r="B49" t="s">
        <v>55</v>
      </c>
      <c r="C49">
        <v>32.625999999999998</v>
      </c>
      <c r="D49">
        <v>94.191000000000003</v>
      </c>
    </row>
    <row r="50" spans="1:4" x14ac:dyDescent="0.25">
      <c r="A50" s="6">
        <v>5</v>
      </c>
      <c r="B50" t="s">
        <v>55</v>
      </c>
      <c r="C50">
        <v>65.251999999999995</v>
      </c>
      <c r="D50">
        <v>75.338999999999999</v>
      </c>
    </row>
    <row r="51" spans="1:4" x14ac:dyDescent="0.25">
      <c r="A51" s="6">
        <v>2</v>
      </c>
      <c r="B51" t="s">
        <v>55</v>
      </c>
      <c r="C51">
        <v>-32.625999999999998</v>
      </c>
      <c r="D51">
        <v>94.191000000000003</v>
      </c>
    </row>
    <row r="52" spans="1:4" x14ac:dyDescent="0.25">
      <c r="A52" s="6">
        <v>1</v>
      </c>
      <c r="B52" t="s">
        <v>55</v>
      </c>
      <c r="C52">
        <v>-65.251999999999995</v>
      </c>
      <c r="D52">
        <v>75.338999999999999</v>
      </c>
    </row>
    <row r="53" spans="1:4" x14ac:dyDescent="0.25">
      <c r="A53" s="6">
        <v>8</v>
      </c>
      <c r="B53" t="s">
        <v>55</v>
      </c>
      <c r="C53">
        <v>-32.625999999999998</v>
      </c>
      <c r="D53">
        <v>18.829000000000001</v>
      </c>
    </row>
    <row r="54" spans="1:4" x14ac:dyDescent="0.25">
      <c r="A54" s="6">
        <v>7</v>
      </c>
      <c r="B54" t="s">
        <v>55</v>
      </c>
      <c r="C54">
        <v>-65.251999999999995</v>
      </c>
      <c r="D54">
        <v>37.680999999999997</v>
      </c>
    </row>
    <row r="55" spans="1:4" x14ac:dyDescent="0.25">
      <c r="A55" s="6">
        <v>6</v>
      </c>
      <c r="B55" t="s">
        <v>55</v>
      </c>
      <c r="C55">
        <v>-97.877999999999986</v>
      </c>
      <c r="D55">
        <v>18.829000000000001</v>
      </c>
    </row>
    <row r="56" spans="1:4" x14ac:dyDescent="0.25">
      <c r="A56" s="6">
        <v>13</v>
      </c>
      <c r="B56" t="s">
        <v>55</v>
      </c>
      <c r="C56">
        <v>-97.877999999999986</v>
      </c>
      <c r="D56">
        <v>-18.829000000000001</v>
      </c>
    </row>
    <row r="57" spans="1:4" x14ac:dyDescent="0.25">
      <c r="A57" s="6">
        <v>14</v>
      </c>
      <c r="B57" t="s">
        <v>55</v>
      </c>
      <c r="C57">
        <v>-65.251999999999995</v>
      </c>
      <c r="D57">
        <v>-37.680999999999997</v>
      </c>
    </row>
    <row r="58" spans="1:4" x14ac:dyDescent="0.25">
      <c r="A58" s="6">
        <v>15</v>
      </c>
      <c r="B58" t="s">
        <v>55</v>
      </c>
      <c r="C58">
        <v>-32.625999999999998</v>
      </c>
      <c r="D58">
        <v>-18.829000000000001</v>
      </c>
    </row>
    <row r="59" spans="1:4" x14ac:dyDescent="0.25">
      <c r="A59" s="6">
        <v>16</v>
      </c>
      <c r="B59" t="s">
        <v>55</v>
      </c>
      <c r="C59">
        <v>0</v>
      </c>
      <c r="D59">
        <v>-37.680999999999997</v>
      </c>
    </row>
    <row r="60" spans="1:4" x14ac:dyDescent="0.25">
      <c r="A60" s="6">
        <v>17</v>
      </c>
      <c r="B60" t="s">
        <v>55</v>
      </c>
      <c r="C60">
        <v>32.625999999999998</v>
      </c>
      <c r="D60">
        <v>-18.829000000000001</v>
      </c>
    </row>
    <row r="61" spans="1:4" x14ac:dyDescent="0.25">
      <c r="A61" s="6">
        <v>18</v>
      </c>
      <c r="B61" t="s">
        <v>55</v>
      </c>
      <c r="C61">
        <v>65.251999999999995</v>
      </c>
      <c r="D61">
        <v>-37.680999999999997</v>
      </c>
    </row>
    <row r="62" spans="1:4" x14ac:dyDescent="0.25">
      <c r="A62" s="6">
        <v>19</v>
      </c>
      <c r="B62" t="s">
        <v>55</v>
      </c>
      <c r="C62">
        <v>97.877999999999986</v>
      </c>
      <c r="D62">
        <v>-18.829000000000001</v>
      </c>
    </row>
    <row r="63" spans="1:4" x14ac:dyDescent="0.25">
      <c r="A63" s="6">
        <v>20</v>
      </c>
      <c r="B63" t="s">
        <v>55</v>
      </c>
      <c r="C63">
        <v>-65.251999999999995</v>
      </c>
      <c r="D63">
        <v>-75.338999999999999</v>
      </c>
    </row>
    <row r="64" spans="1:4" x14ac:dyDescent="0.25">
      <c r="A64" s="6">
        <v>21</v>
      </c>
      <c r="B64" t="s">
        <v>55</v>
      </c>
      <c r="C64">
        <v>-32.625999999999998</v>
      </c>
      <c r="D64">
        <v>-94.191000000000003</v>
      </c>
    </row>
    <row r="65" spans="1:4" x14ac:dyDescent="0.25">
      <c r="A65" s="6">
        <v>22</v>
      </c>
      <c r="B65" t="s">
        <v>55</v>
      </c>
      <c r="C65">
        <v>0</v>
      </c>
      <c r="D65">
        <v>-75.338999999999999</v>
      </c>
    </row>
    <row r="66" spans="1:4" x14ac:dyDescent="0.25">
      <c r="A66" s="6">
        <v>23</v>
      </c>
      <c r="B66" t="s">
        <v>55</v>
      </c>
      <c r="C66">
        <v>32.625999999999998</v>
      </c>
      <c r="D66">
        <v>-94.191000000000003</v>
      </c>
    </row>
    <row r="67" spans="1:4" x14ac:dyDescent="0.25">
      <c r="A67" s="6">
        <v>24</v>
      </c>
      <c r="B67" t="s">
        <v>55</v>
      </c>
      <c r="C67">
        <v>65.251999999999995</v>
      </c>
      <c r="D67">
        <v>-75.338999999999999</v>
      </c>
    </row>
    <row r="68" spans="1:4" x14ac:dyDescent="0.25">
      <c r="A68" t="s">
        <v>56</v>
      </c>
      <c r="B68" t="s">
        <v>55</v>
      </c>
      <c r="C68">
        <v>-97.877999999999986</v>
      </c>
      <c r="D68">
        <v>94.191000000000003</v>
      </c>
    </row>
    <row r="69" spans="1:4" x14ac:dyDescent="0.25">
      <c r="A69" t="s">
        <v>57</v>
      </c>
      <c r="B69" t="s">
        <v>55</v>
      </c>
      <c r="C69">
        <v>-32.625999999999998</v>
      </c>
      <c r="D69">
        <v>131.84899999999999</v>
      </c>
    </row>
    <row r="70" spans="1:4" x14ac:dyDescent="0.25">
      <c r="A70" t="s">
        <v>58</v>
      </c>
      <c r="B70" t="s">
        <v>55</v>
      </c>
      <c r="C70">
        <v>32.625999999999998</v>
      </c>
      <c r="D70">
        <v>131.84899999999999</v>
      </c>
    </row>
    <row r="71" spans="1:4" x14ac:dyDescent="0.25">
      <c r="A71" t="s">
        <v>59</v>
      </c>
      <c r="B71" t="s">
        <v>55</v>
      </c>
      <c r="C71">
        <v>97.877999999999986</v>
      </c>
      <c r="D71">
        <v>94.191000000000003</v>
      </c>
    </row>
    <row r="72" spans="1:4" x14ac:dyDescent="0.25">
      <c r="A72" t="s">
        <v>60</v>
      </c>
      <c r="B72" t="s">
        <v>55</v>
      </c>
      <c r="C72">
        <v>130.50399999999999</v>
      </c>
      <c r="D72">
        <v>37.680999999999997</v>
      </c>
    </row>
    <row r="73" spans="1:4" x14ac:dyDescent="0.25">
      <c r="A73" t="s">
        <v>61</v>
      </c>
      <c r="B73" t="s">
        <v>55</v>
      </c>
      <c r="C73">
        <v>130.50399999999999</v>
      </c>
      <c r="D73">
        <v>-37.680999999999997</v>
      </c>
    </row>
    <row r="74" spans="1:4" x14ac:dyDescent="0.25">
      <c r="A74" t="s">
        <v>62</v>
      </c>
      <c r="B74" t="s">
        <v>55</v>
      </c>
      <c r="C74">
        <v>97.877999999999986</v>
      </c>
      <c r="D74">
        <v>-94.191000000000003</v>
      </c>
    </row>
    <row r="75" spans="1:4" x14ac:dyDescent="0.25">
      <c r="A75" t="s">
        <v>63</v>
      </c>
      <c r="B75" t="s">
        <v>55</v>
      </c>
      <c r="C75">
        <v>32.625999999999998</v>
      </c>
      <c r="D75">
        <v>-131.84899999999999</v>
      </c>
    </row>
    <row r="76" spans="1:4" x14ac:dyDescent="0.25">
      <c r="A76" t="s">
        <v>64</v>
      </c>
      <c r="B76" t="s">
        <v>55</v>
      </c>
      <c r="C76">
        <v>-32.625999999999998</v>
      </c>
      <c r="D76">
        <v>-131.84899999999999</v>
      </c>
    </row>
    <row r="77" spans="1:4" x14ac:dyDescent="0.25">
      <c r="A77" t="s">
        <v>65</v>
      </c>
      <c r="B77" t="s">
        <v>55</v>
      </c>
      <c r="C77">
        <v>-97.877999999999986</v>
      </c>
      <c r="D77">
        <v>-94.191000000000003</v>
      </c>
    </row>
    <row r="78" spans="1:4" x14ac:dyDescent="0.25">
      <c r="A78" t="s">
        <v>66</v>
      </c>
      <c r="B78" t="s">
        <v>55</v>
      </c>
      <c r="C78">
        <v>-130.50399999999999</v>
      </c>
      <c r="D78">
        <v>-37.680999999999997</v>
      </c>
    </row>
    <row r="79" spans="1:4" x14ac:dyDescent="0.25">
      <c r="A79" t="s">
        <v>67</v>
      </c>
      <c r="B79" t="s">
        <v>55</v>
      </c>
      <c r="C79">
        <v>-130.50399999999999</v>
      </c>
      <c r="D79">
        <v>37.680999999999997</v>
      </c>
    </row>
  </sheetData>
  <dataValidations count="1">
    <dataValidation type="list" allowBlank="1" showInputMessage="1" showErrorMessage="1" sqref="B2:B67" xr:uid="{F5B5D8A0-B64C-4343-8716-477836D6C97A}">
      <formula1>"vertical,horizontal,vertex"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coordinates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Breitmoser</dc:creator>
  <cp:lastModifiedBy>Dominik Breitmoser</cp:lastModifiedBy>
  <dcterms:created xsi:type="dcterms:W3CDTF">2022-05-07T09:25:20Z</dcterms:created>
  <dcterms:modified xsi:type="dcterms:W3CDTF">2022-05-10T07:47:41Z</dcterms:modified>
</cp:coreProperties>
</file>